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20115" windowHeight="7260" tabRatio="787" activeTab="7"/>
  </bookViews>
  <sheets>
    <sheet name="PROYECTO" sheetId="18" r:id="rId1"/>
    <sheet name="ELEMENTO" sheetId="15" r:id="rId2"/>
    <sheet name="LOTE" sheetId="1" r:id="rId3"/>
    <sheet name="EDIFICIO" sheetId="2" r:id="rId4"/>
    <sheet name="LOSA" sheetId="16" r:id="rId5"/>
    <sheet name="NIVEL" sheetId="14" r:id="rId6"/>
    <sheet name="PISO" sheetId="3" r:id="rId7"/>
    <sheet name="DEPTO" sheetId="4" r:id="rId8"/>
    <sheet name="GANTT" sheetId="5" r:id="rId9"/>
    <sheet name="DETALLEPART" sheetId="6" r:id="rId10"/>
    <sheet name="DETALLEPART (pre)" sheetId="9" r:id="rId11"/>
    <sheet name="REGISTO" sheetId="7" r:id="rId12"/>
    <sheet name="AVANCE" sheetId="8" r:id="rId13"/>
    <sheet name="DER" sheetId="10" r:id="rId14"/>
    <sheet name="sample" sheetId="11" r:id="rId15"/>
    <sheet name="ELEMENTO_pre" sheetId="12" r:id="rId16"/>
  </sheets>
  <definedNames>
    <definedName name="_xlnm._FilterDatabase" localSheetId="7" hidden="1">DEPTO!$A$1:$F$331</definedName>
    <definedName name="_xlnm._FilterDatabase" localSheetId="9" hidden="1">DETALLEPART!$A$1:$E$228</definedName>
    <definedName name="_xlnm._FilterDatabase" localSheetId="1" hidden="1">ELEMENTO!$A$1:$I$612</definedName>
  </definedNames>
  <calcPr calcId="145621"/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" i="16"/>
  <c r="BE3" i="12" l="1"/>
  <c r="BF3" i="12"/>
  <c r="BE4" i="12"/>
  <c r="BF4" i="12"/>
  <c r="BE5" i="12"/>
  <c r="BF5" i="12"/>
  <c r="BE6" i="12"/>
  <c r="BF6" i="12"/>
  <c r="BE7" i="12"/>
  <c r="BF7" i="12"/>
  <c r="BE8" i="12"/>
  <c r="BF8" i="12"/>
  <c r="BE9" i="12"/>
  <c r="BF9" i="12"/>
  <c r="BE10" i="12"/>
  <c r="BF10" i="12"/>
  <c r="BE11" i="12"/>
  <c r="BF11" i="12"/>
  <c r="BE12" i="12"/>
  <c r="BF12" i="12"/>
  <c r="BE13" i="12"/>
  <c r="BF13" i="12"/>
  <c r="BE14" i="12"/>
  <c r="BF14" i="12"/>
  <c r="BE15" i="12"/>
  <c r="BF15" i="12"/>
  <c r="BE16" i="12"/>
  <c r="BF16" i="12"/>
  <c r="BE17" i="12"/>
  <c r="BF17" i="12"/>
  <c r="BE18" i="12"/>
  <c r="BF18" i="12"/>
  <c r="BE19" i="12"/>
  <c r="BF19" i="12"/>
  <c r="BE20" i="12"/>
  <c r="BF20" i="12"/>
  <c r="BE21" i="12"/>
  <c r="BF21" i="12"/>
  <c r="BE22" i="12"/>
  <c r="BF22" i="12"/>
  <c r="BE23" i="12"/>
  <c r="BF23" i="12"/>
  <c r="BE24" i="12"/>
  <c r="BF24" i="12"/>
  <c r="BE25" i="12"/>
  <c r="BF25" i="12"/>
  <c r="BE26" i="12"/>
  <c r="BF26" i="12"/>
  <c r="BE27" i="12"/>
  <c r="BF27" i="12"/>
  <c r="BE28" i="12"/>
  <c r="BF28" i="12"/>
  <c r="BE29" i="12"/>
  <c r="BF29" i="12"/>
  <c r="BE30" i="12"/>
  <c r="BF30" i="12"/>
  <c r="BE31" i="12"/>
  <c r="BF31" i="12"/>
  <c r="BE32" i="12"/>
  <c r="BF32" i="12"/>
  <c r="BE33" i="12"/>
  <c r="BF33" i="12"/>
  <c r="BE34" i="12"/>
  <c r="BF34" i="12"/>
  <c r="BE35" i="12"/>
  <c r="BF35" i="12"/>
  <c r="BE36" i="12"/>
  <c r="BF36" i="12"/>
  <c r="BE37" i="12"/>
  <c r="BF37" i="12"/>
  <c r="BE38" i="12"/>
  <c r="BF38" i="12"/>
  <c r="BE39" i="12"/>
  <c r="BF39" i="12"/>
  <c r="BE40" i="12"/>
  <c r="BF40" i="12"/>
  <c r="BE41" i="12"/>
  <c r="BF41" i="12"/>
  <c r="BE42" i="12"/>
  <c r="BF42" i="12"/>
  <c r="BE43" i="12"/>
  <c r="BF43" i="12"/>
  <c r="BE44" i="12"/>
  <c r="BF44" i="12"/>
  <c r="BE45" i="12"/>
  <c r="BF45" i="12"/>
  <c r="BE46" i="12"/>
  <c r="BF46" i="12"/>
  <c r="BE47" i="12"/>
  <c r="BF47" i="12"/>
  <c r="BE48" i="12"/>
  <c r="BF48" i="12"/>
  <c r="BE49" i="12"/>
  <c r="BF49" i="12"/>
  <c r="BE50" i="12"/>
  <c r="BF50" i="12"/>
  <c r="BE51" i="12"/>
  <c r="BF51" i="12"/>
  <c r="BE52" i="12"/>
  <c r="BF52" i="12"/>
  <c r="BE53" i="12"/>
  <c r="BF53" i="12"/>
  <c r="BE54" i="12"/>
  <c r="BF54" i="12"/>
  <c r="BE55" i="12"/>
  <c r="BF55" i="12"/>
  <c r="BE56" i="12"/>
  <c r="BF56" i="12"/>
  <c r="BE57" i="12"/>
  <c r="BF57" i="12"/>
  <c r="BE58" i="12"/>
  <c r="BF58" i="12"/>
  <c r="BE59" i="12"/>
  <c r="BF59" i="12"/>
  <c r="BE60" i="12"/>
  <c r="BF60" i="12"/>
  <c r="BE61" i="12"/>
  <c r="BF61" i="12"/>
  <c r="BE62" i="12"/>
  <c r="BF62" i="12"/>
  <c r="BE63" i="12"/>
  <c r="BF63" i="12"/>
  <c r="BE64" i="12"/>
  <c r="BF64" i="12"/>
  <c r="BE65" i="12"/>
  <c r="BF65" i="12"/>
  <c r="BE66" i="12"/>
  <c r="BF66" i="12"/>
  <c r="BE67" i="12"/>
  <c r="BF67" i="12"/>
  <c r="BE68" i="12"/>
  <c r="BF68" i="12"/>
  <c r="BE69" i="12"/>
  <c r="BF69" i="12"/>
  <c r="BE70" i="12"/>
  <c r="BF70" i="12"/>
  <c r="BE71" i="12"/>
  <c r="BF71" i="12"/>
  <c r="BE72" i="12"/>
  <c r="BF72" i="12"/>
  <c r="BE73" i="12"/>
  <c r="BF73" i="12"/>
  <c r="BE74" i="12"/>
  <c r="BF74" i="12"/>
  <c r="BE75" i="12"/>
  <c r="BF75" i="12"/>
  <c r="BE76" i="12"/>
  <c r="BF76" i="12"/>
  <c r="BE77" i="12"/>
  <c r="BF77" i="12"/>
  <c r="BE78" i="12"/>
  <c r="BF78" i="12"/>
  <c r="BE79" i="12"/>
  <c r="BF79" i="12"/>
  <c r="BE80" i="12"/>
  <c r="BF80" i="12"/>
  <c r="BE81" i="12"/>
  <c r="BF81" i="12"/>
  <c r="BE82" i="12"/>
  <c r="BF82" i="12"/>
  <c r="BE83" i="12"/>
  <c r="BF83" i="12"/>
  <c r="BE84" i="12"/>
  <c r="BF84" i="12"/>
  <c r="BE85" i="12"/>
  <c r="BF85" i="12"/>
  <c r="BE86" i="12"/>
  <c r="BF86" i="12"/>
  <c r="BE87" i="12"/>
  <c r="BF87" i="12"/>
  <c r="BE88" i="12"/>
  <c r="BF88" i="12"/>
  <c r="BE89" i="12"/>
  <c r="BF89" i="12"/>
  <c r="BE90" i="12"/>
  <c r="BF90" i="12"/>
  <c r="BE91" i="12"/>
  <c r="BF91" i="12"/>
  <c r="BE92" i="12"/>
  <c r="BF92" i="12"/>
  <c r="BE93" i="12"/>
  <c r="BF93" i="12"/>
  <c r="BE94" i="12"/>
  <c r="BF94" i="12"/>
  <c r="BE95" i="12"/>
  <c r="BF95" i="12"/>
  <c r="BE96" i="12"/>
  <c r="BF96" i="12"/>
  <c r="BE97" i="12"/>
  <c r="BF97" i="12"/>
  <c r="BE98" i="12"/>
  <c r="BF98" i="12"/>
  <c r="BE99" i="12"/>
  <c r="BF99" i="12"/>
  <c r="BE100" i="12"/>
  <c r="BF100" i="12"/>
  <c r="BE101" i="12"/>
  <c r="BF101" i="12"/>
  <c r="BE102" i="12"/>
  <c r="BF102" i="12"/>
  <c r="BE103" i="12"/>
  <c r="BF103" i="12"/>
  <c r="BE104" i="12"/>
  <c r="BF104" i="12"/>
  <c r="BE105" i="12"/>
  <c r="BF105" i="12"/>
  <c r="BE106" i="12"/>
  <c r="BF106" i="12"/>
  <c r="BE107" i="12"/>
  <c r="BF107" i="12"/>
  <c r="BE108" i="12"/>
  <c r="BF108" i="12"/>
  <c r="BE109" i="12"/>
  <c r="BF109" i="12"/>
  <c r="BE110" i="12"/>
  <c r="BF110" i="12"/>
  <c r="BE111" i="12"/>
  <c r="BF111" i="12"/>
  <c r="BE112" i="12"/>
  <c r="BF112" i="12"/>
  <c r="BE113" i="12"/>
  <c r="BF113" i="12"/>
  <c r="BE114" i="12"/>
  <c r="BF114" i="12"/>
  <c r="BE115" i="12"/>
  <c r="BF115" i="12"/>
  <c r="BE116" i="12"/>
  <c r="BF116" i="12"/>
  <c r="BE117" i="12"/>
  <c r="BF117" i="12"/>
  <c r="BE118" i="12"/>
  <c r="BF118" i="12"/>
  <c r="BE119" i="12"/>
  <c r="BF119" i="12"/>
  <c r="BE120" i="12"/>
  <c r="BF120" i="12"/>
  <c r="BE121" i="12"/>
  <c r="BF121" i="12"/>
  <c r="BE122" i="12"/>
  <c r="BF122" i="12"/>
  <c r="BE123" i="12"/>
  <c r="BF123" i="12"/>
  <c r="BE124" i="12"/>
  <c r="BF124" i="12"/>
  <c r="BE125" i="12"/>
  <c r="BF125" i="12"/>
  <c r="BE126" i="12"/>
  <c r="BF126" i="12"/>
  <c r="BE127" i="12"/>
  <c r="BF127" i="12"/>
  <c r="BE128" i="12"/>
  <c r="BF128" i="12"/>
  <c r="BE129" i="12"/>
  <c r="BF129" i="12"/>
  <c r="BE130" i="12"/>
  <c r="BF130" i="12"/>
  <c r="BE131" i="12"/>
  <c r="BF131" i="12"/>
  <c r="BE132" i="12"/>
  <c r="BF132" i="12"/>
  <c r="BE133" i="12"/>
  <c r="BF133" i="12"/>
  <c r="BE134" i="12"/>
  <c r="BF134" i="12"/>
  <c r="BE135" i="12"/>
  <c r="BF135" i="12"/>
  <c r="BE136" i="12"/>
  <c r="BF136" i="12"/>
  <c r="BE137" i="12"/>
  <c r="BF137" i="12"/>
  <c r="BE138" i="12"/>
  <c r="BF138" i="12"/>
  <c r="BE139" i="12"/>
  <c r="BF139" i="12"/>
  <c r="BE140" i="12"/>
  <c r="BF140" i="12"/>
  <c r="BE141" i="12"/>
  <c r="BF141" i="12"/>
  <c r="BE142" i="12"/>
  <c r="BF142" i="12"/>
  <c r="BE143" i="12"/>
  <c r="BF143" i="12"/>
  <c r="BE144" i="12"/>
  <c r="BF144" i="12"/>
  <c r="BE145" i="12"/>
  <c r="BF145" i="12"/>
  <c r="BE146" i="12"/>
  <c r="BF146" i="12"/>
  <c r="BE147" i="12"/>
  <c r="BF147" i="12"/>
  <c r="BE148" i="12"/>
  <c r="BF148" i="12"/>
  <c r="BE149" i="12"/>
  <c r="BF149" i="12"/>
  <c r="BE150" i="12"/>
  <c r="BF150" i="12"/>
  <c r="BE151" i="12"/>
  <c r="BF151" i="12"/>
  <c r="BF2" i="12"/>
  <c r="BE2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9" i="12"/>
  <c r="BA10" i="12"/>
  <c r="BA11" i="12"/>
  <c r="BA12" i="12"/>
  <c r="BA13" i="12"/>
  <c r="BA8" i="12"/>
  <c r="BA3" i="12"/>
  <c r="BA4" i="12"/>
  <c r="BA5" i="12"/>
  <c r="BA6" i="12"/>
  <c r="BA7" i="12"/>
  <c r="BA2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BA75" i="12"/>
  <c r="BA76" i="12"/>
  <c r="BA77" i="12"/>
  <c r="BA78" i="12"/>
  <c r="BA79" i="12"/>
  <c r="BA80" i="12"/>
  <c r="BA81" i="12"/>
  <c r="BA82" i="12"/>
  <c r="BA83" i="12"/>
  <c r="BA84" i="12"/>
  <c r="BA85" i="12"/>
  <c r="BA134" i="12"/>
  <c r="BA135" i="12"/>
  <c r="BA136" i="12"/>
  <c r="BA137" i="12"/>
  <c r="BA138" i="12"/>
  <c r="BA139" i="12"/>
  <c r="BA140" i="12"/>
  <c r="BA141" i="12"/>
  <c r="BA142" i="12"/>
  <c r="BA143" i="12"/>
  <c r="BA144" i="12"/>
  <c r="BA145" i="12"/>
  <c r="BA146" i="12"/>
  <c r="BA147" i="12"/>
  <c r="BA148" i="12"/>
  <c r="BA149" i="12"/>
  <c r="BA150" i="12"/>
  <c r="BA151" i="12"/>
  <c r="AQ129" i="12"/>
  <c r="AS129" i="12"/>
  <c r="AT129" i="12"/>
  <c r="AQ130" i="12"/>
  <c r="AS130" i="12"/>
  <c r="AT130" i="12"/>
  <c r="AQ131" i="12"/>
  <c r="AS131" i="12"/>
  <c r="AT131" i="12"/>
  <c r="AQ132" i="12"/>
  <c r="AS132" i="12"/>
  <c r="AT132" i="12"/>
  <c r="AQ133" i="12"/>
  <c r="AS133" i="12"/>
  <c r="AT133" i="12"/>
  <c r="AQ134" i="12"/>
  <c r="AS134" i="12"/>
  <c r="AT134" i="12"/>
  <c r="AQ135" i="12"/>
  <c r="AS135" i="12"/>
  <c r="AT135" i="12"/>
  <c r="AQ136" i="12"/>
  <c r="AS136" i="12"/>
  <c r="AT136" i="12"/>
  <c r="AQ137" i="12"/>
  <c r="AS137" i="12"/>
  <c r="AT137" i="12"/>
  <c r="AQ138" i="12"/>
  <c r="AS138" i="12"/>
  <c r="AT138" i="12"/>
  <c r="AQ139" i="12"/>
  <c r="AS139" i="12"/>
  <c r="AT139" i="12"/>
  <c r="AQ140" i="12"/>
  <c r="AS140" i="12"/>
  <c r="AT140" i="12"/>
  <c r="AQ141" i="12"/>
  <c r="AS141" i="12"/>
  <c r="AT141" i="12"/>
  <c r="AQ142" i="12"/>
  <c r="AS142" i="12"/>
  <c r="AT142" i="12"/>
  <c r="AQ143" i="12"/>
  <c r="AS143" i="12"/>
  <c r="AT143" i="12"/>
  <c r="AQ144" i="12"/>
  <c r="AS144" i="12"/>
  <c r="AT144" i="12"/>
  <c r="AQ145" i="12"/>
  <c r="AS145" i="12"/>
  <c r="AT145" i="12"/>
  <c r="AQ146" i="12"/>
  <c r="AS146" i="12"/>
  <c r="AT146" i="12"/>
  <c r="AQ147" i="12"/>
  <c r="AS147" i="12"/>
  <c r="AT147" i="12"/>
  <c r="AQ148" i="12"/>
  <c r="AS148" i="12"/>
  <c r="AT148" i="12"/>
  <c r="AQ149" i="12"/>
  <c r="AS149" i="12"/>
  <c r="AT149" i="12"/>
  <c r="AQ150" i="12"/>
  <c r="AS150" i="12"/>
  <c r="AT150" i="12"/>
  <c r="AQ151" i="12"/>
  <c r="AS151" i="12"/>
  <c r="AT151" i="12"/>
  <c r="AQ152" i="12"/>
  <c r="AS152" i="12"/>
  <c r="AT152" i="12"/>
  <c r="AQ153" i="12"/>
  <c r="AS153" i="12"/>
  <c r="AT153" i="12"/>
  <c r="AQ154" i="12"/>
  <c r="AS154" i="12"/>
  <c r="AT154" i="12"/>
  <c r="AQ155" i="12"/>
  <c r="AS155" i="12"/>
  <c r="AT155" i="12"/>
  <c r="AQ156" i="12"/>
  <c r="AS156" i="12"/>
  <c r="AT156" i="12"/>
  <c r="AQ157" i="12"/>
  <c r="AS157" i="12"/>
  <c r="AT157" i="12"/>
  <c r="AQ158" i="12"/>
  <c r="AS158" i="12"/>
  <c r="AT158" i="12"/>
  <c r="AQ159" i="12"/>
  <c r="AS159" i="12"/>
  <c r="AT159" i="12"/>
  <c r="AQ160" i="12"/>
  <c r="AS160" i="12"/>
  <c r="AT160" i="12"/>
  <c r="AQ161" i="12"/>
  <c r="AS161" i="12"/>
  <c r="AT161" i="12"/>
  <c r="AQ162" i="12"/>
  <c r="AS162" i="12"/>
  <c r="AT162" i="12"/>
  <c r="AQ163" i="12"/>
  <c r="AS163" i="12"/>
  <c r="AT163" i="12"/>
  <c r="AQ164" i="12"/>
  <c r="AS164" i="12"/>
  <c r="AT164" i="12"/>
  <c r="AQ165" i="12"/>
  <c r="AS165" i="12"/>
  <c r="AT165" i="12"/>
  <c r="AQ166" i="12"/>
  <c r="AS166" i="12"/>
  <c r="AT166" i="12"/>
  <c r="AQ167" i="12"/>
  <c r="AS167" i="12"/>
  <c r="AT167" i="12"/>
  <c r="AQ168" i="12"/>
  <c r="AS168" i="12"/>
  <c r="AT168" i="12"/>
  <c r="AQ169" i="12"/>
  <c r="AS169" i="12"/>
  <c r="AT169" i="12"/>
  <c r="AQ170" i="12"/>
  <c r="AS170" i="12"/>
  <c r="AT170" i="12"/>
  <c r="AQ171" i="12"/>
  <c r="AS171" i="12"/>
  <c r="AT171" i="12"/>
  <c r="AQ172" i="12"/>
  <c r="AS172" i="12"/>
  <c r="AT172" i="12"/>
  <c r="AQ173" i="12"/>
  <c r="AS173" i="12"/>
  <c r="AT173" i="12"/>
  <c r="AQ174" i="12"/>
  <c r="AS174" i="12"/>
  <c r="AT174" i="12"/>
  <c r="AQ175" i="12"/>
  <c r="AS175" i="12"/>
  <c r="AT175" i="12"/>
  <c r="AQ176" i="12"/>
  <c r="AS176" i="12"/>
  <c r="AT176" i="12"/>
  <c r="AQ177" i="12"/>
  <c r="AS177" i="12"/>
  <c r="AT177" i="12"/>
  <c r="AQ178" i="12"/>
  <c r="AS178" i="12"/>
  <c r="AT178" i="12"/>
  <c r="AQ179" i="12"/>
  <c r="AS179" i="12"/>
  <c r="AT179" i="12"/>
  <c r="AQ180" i="12"/>
  <c r="AS180" i="12"/>
  <c r="AT180" i="12"/>
  <c r="AQ181" i="12"/>
  <c r="AS181" i="12"/>
  <c r="AT181" i="12"/>
  <c r="AQ182" i="12"/>
  <c r="AS182" i="12"/>
  <c r="AT182" i="12"/>
  <c r="AQ183" i="12"/>
  <c r="AS183" i="12"/>
  <c r="AT183" i="12"/>
  <c r="AQ184" i="12"/>
  <c r="AS184" i="12"/>
  <c r="AT184" i="12"/>
  <c r="AQ185" i="12"/>
  <c r="AS185" i="12"/>
  <c r="AT185" i="12"/>
  <c r="AQ186" i="12"/>
  <c r="AS186" i="12"/>
  <c r="AT186" i="12"/>
  <c r="AQ187" i="12"/>
  <c r="AS187" i="12"/>
  <c r="AT187" i="12"/>
  <c r="AQ188" i="12"/>
  <c r="AS188" i="12"/>
  <c r="AT188" i="12"/>
  <c r="AQ189" i="12"/>
  <c r="AS189" i="12"/>
  <c r="AT189" i="12"/>
  <c r="AQ190" i="12"/>
  <c r="AS190" i="12"/>
  <c r="AT190" i="12"/>
  <c r="AQ191" i="12"/>
  <c r="AS191" i="12"/>
  <c r="AT191" i="12"/>
  <c r="AQ192" i="12"/>
  <c r="AS192" i="12"/>
  <c r="AT192" i="12"/>
  <c r="AQ193" i="12"/>
  <c r="AS193" i="12"/>
  <c r="AT193" i="12"/>
  <c r="AQ194" i="12"/>
  <c r="AS194" i="12"/>
  <c r="AT194" i="12"/>
  <c r="AQ195" i="12"/>
  <c r="AS195" i="12"/>
  <c r="AT195" i="12"/>
  <c r="AQ196" i="12"/>
  <c r="AS196" i="12"/>
  <c r="AT196" i="12"/>
  <c r="AQ197" i="12"/>
  <c r="AS197" i="12"/>
  <c r="AT197" i="12"/>
  <c r="AQ198" i="12"/>
  <c r="AS198" i="12"/>
  <c r="AT198" i="12"/>
  <c r="AQ199" i="12"/>
  <c r="AS199" i="12"/>
  <c r="AT199" i="12"/>
  <c r="AQ200" i="12"/>
  <c r="AS200" i="12"/>
  <c r="AT200" i="12"/>
  <c r="AQ201" i="12"/>
  <c r="AS201" i="12"/>
  <c r="AT201" i="12"/>
  <c r="AQ202" i="12"/>
  <c r="AS202" i="12"/>
  <c r="AT202" i="12"/>
  <c r="AQ203" i="12"/>
  <c r="AS203" i="12"/>
  <c r="AT203" i="12"/>
  <c r="AQ204" i="12"/>
  <c r="AS204" i="12"/>
  <c r="AT204" i="12"/>
  <c r="AQ205" i="12"/>
  <c r="AS205" i="12"/>
  <c r="AT205" i="12"/>
  <c r="AQ206" i="12"/>
  <c r="AS206" i="12"/>
  <c r="AT206" i="12"/>
  <c r="AQ207" i="12"/>
  <c r="AS207" i="12"/>
  <c r="AT207" i="12"/>
  <c r="AQ208" i="12"/>
  <c r="AS208" i="12"/>
  <c r="AT208" i="12"/>
  <c r="AQ209" i="12"/>
  <c r="AS209" i="12"/>
  <c r="AT209" i="12"/>
  <c r="AQ210" i="12"/>
  <c r="AS210" i="12"/>
  <c r="AT210" i="12"/>
  <c r="AQ211" i="12"/>
  <c r="AS211" i="12"/>
  <c r="AT211" i="12"/>
  <c r="AQ212" i="12"/>
  <c r="AS212" i="12"/>
  <c r="AT212" i="12"/>
  <c r="AQ213" i="12"/>
  <c r="AS213" i="12"/>
  <c r="AT213" i="12"/>
  <c r="AQ214" i="12"/>
  <c r="AS214" i="12"/>
  <c r="AT214" i="12"/>
  <c r="AQ215" i="12"/>
  <c r="AS215" i="12"/>
  <c r="AT215" i="12"/>
  <c r="AQ216" i="12"/>
  <c r="AS216" i="12"/>
  <c r="AT216" i="12"/>
  <c r="AQ217" i="12"/>
  <c r="AS217" i="12"/>
  <c r="AT217" i="12"/>
  <c r="AQ218" i="12"/>
  <c r="AS218" i="12"/>
  <c r="AT218" i="12"/>
  <c r="AQ219" i="12"/>
  <c r="AS219" i="12"/>
  <c r="AT219" i="12"/>
  <c r="AQ220" i="12"/>
  <c r="AS220" i="12"/>
  <c r="AT220" i="12"/>
  <c r="AQ221" i="12"/>
  <c r="AS221" i="12"/>
  <c r="AT221" i="12"/>
  <c r="AQ222" i="12"/>
  <c r="AS222" i="12"/>
  <c r="AT222" i="12"/>
  <c r="AQ223" i="12"/>
  <c r="AS223" i="12"/>
  <c r="AT223" i="12"/>
  <c r="AQ224" i="12"/>
  <c r="AS224" i="12"/>
  <c r="AT224" i="12"/>
  <c r="AQ225" i="12"/>
  <c r="AS225" i="12"/>
  <c r="AT225" i="12"/>
  <c r="AQ226" i="12"/>
  <c r="AS226" i="12"/>
  <c r="AT226" i="12"/>
  <c r="AQ227" i="12"/>
  <c r="AS227" i="12"/>
  <c r="AT227" i="12"/>
  <c r="AQ228" i="12"/>
  <c r="AS228" i="12"/>
  <c r="AT228" i="12"/>
  <c r="AQ229" i="12"/>
  <c r="AS229" i="12"/>
  <c r="AT229" i="12"/>
  <c r="AQ230" i="12"/>
  <c r="AS230" i="12"/>
  <c r="AT230" i="12"/>
  <c r="AQ231" i="12"/>
  <c r="AS231" i="12"/>
  <c r="AT231" i="12"/>
  <c r="AQ232" i="12"/>
  <c r="AS232" i="12"/>
  <c r="AT232" i="12"/>
  <c r="AQ233" i="12"/>
  <c r="AS233" i="12"/>
  <c r="AT233" i="12"/>
  <c r="AQ234" i="12"/>
  <c r="AS234" i="12"/>
  <c r="AT234" i="12"/>
  <c r="AQ235" i="12"/>
  <c r="AS235" i="12"/>
  <c r="AT235" i="12"/>
  <c r="AQ236" i="12"/>
  <c r="AS236" i="12"/>
  <c r="AT236" i="12"/>
  <c r="AQ237" i="12"/>
  <c r="AS237" i="12"/>
  <c r="AT237" i="12"/>
  <c r="AQ238" i="12"/>
  <c r="AS238" i="12"/>
  <c r="AT238" i="12"/>
  <c r="AQ239" i="12"/>
  <c r="AS239" i="12"/>
  <c r="AT239" i="12"/>
  <c r="AQ240" i="12"/>
  <c r="AS240" i="12"/>
  <c r="AT240" i="12"/>
  <c r="AQ241" i="12"/>
  <c r="AS241" i="12"/>
  <c r="AT241" i="12"/>
  <c r="AQ242" i="12"/>
  <c r="AS242" i="12"/>
  <c r="AT242" i="12"/>
  <c r="AQ243" i="12"/>
  <c r="AS243" i="12"/>
  <c r="AT243" i="12"/>
  <c r="AQ244" i="12"/>
  <c r="AS244" i="12"/>
  <c r="AT244" i="12"/>
  <c r="AQ245" i="12"/>
  <c r="AS245" i="12"/>
  <c r="AT245" i="12"/>
  <c r="AQ246" i="12"/>
  <c r="AS246" i="12"/>
  <c r="AT246" i="12"/>
  <c r="AQ247" i="12"/>
  <c r="AS247" i="12"/>
  <c r="AT247" i="12"/>
  <c r="AQ248" i="12"/>
  <c r="AS248" i="12"/>
  <c r="AT248" i="12"/>
  <c r="AQ249" i="12"/>
  <c r="AS249" i="12"/>
  <c r="AT249" i="12"/>
  <c r="AQ250" i="12"/>
  <c r="AS250" i="12"/>
  <c r="AT250" i="12"/>
  <c r="AQ251" i="12"/>
  <c r="AS251" i="12"/>
  <c r="AT251" i="12"/>
  <c r="AQ252" i="12"/>
  <c r="AS252" i="12"/>
  <c r="AT252" i="12"/>
  <c r="AQ253" i="12"/>
  <c r="AS253" i="12"/>
  <c r="AT253" i="12"/>
  <c r="AQ254" i="12"/>
  <c r="AS254" i="12"/>
  <c r="AT254" i="12"/>
  <c r="AQ255" i="12"/>
  <c r="AS255" i="12"/>
  <c r="AT255" i="12"/>
  <c r="AQ256" i="12"/>
  <c r="AS256" i="12"/>
  <c r="AT256" i="12"/>
  <c r="AQ257" i="12"/>
  <c r="AS257" i="12"/>
  <c r="AT257" i="12"/>
  <c r="AQ258" i="12"/>
  <c r="AS258" i="12"/>
  <c r="AT258" i="12"/>
  <c r="AQ259" i="12"/>
  <c r="AS259" i="12"/>
  <c r="AT259" i="12"/>
  <c r="AQ260" i="12"/>
  <c r="AS260" i="12"/>
  <c r="AT260" i="12"/>
  <c r="AQ261" i="12"/>
  <c r="AS261" i="12"/>
  <c r="AT261" i="12"/>
  <c r="AQ262" i="12"/>
  <c r="AS262" i="12"/>
  <c r="AT262" i="12"/>
  <c r="AQ263" i="12"/>
  <c r="AS263" i="12"/>
  <c r="AT263" i="12"/>
  <c r="AQ264" i="12"/>
  <c r="AS264" i="12"/>
  <c r="AT264" i="12"/>
  <c r="AQ265" i="12"/>
  <c r="AS265" i="12"/>
  <c r="AT265" i="12"/>
  <c r="AQ266" i="12"/>
  <c r="AS266" i="12"/>
  <c r="AT266" i="12"/>
  <c r="AQ267" i="12"/>
  <c r="AS267" i="12"/>
  <c r="AT267" i="12"/>
  <c r="AQ268" i="12"/>
  <c r="AS268" i="12"/>
  <c r="AT268" i="12"/>
  <c r="AQ269" i="12"/>
  <c r="AS269" i="12"/>
  <c r="AT269" i="12"/>
  <c r="AQ270" i="12"/>
  <c r="AS270" i="12"/>
  <c r="AT270" i="12"/>
  <c r="AQ271" i="12"/>
  <c r="AS271" i="12"/>
  <c r="AT271" i="12"/>
  <c r="AQ272" i="12"/>
  <c r="AS272" i="12"/>
  <c r="AT272" i="12"/>
  <c r="AQ273" i="12"/>
  <c r="AS273" i="12"/>
  <c r="AT273" i="12"/>
  <c r="AQ274" i="12"/>
  <c r="AS274" i="12"/>
  <c r="AT274" i="12"/>
  <c r="AQ275" i="12"/>
  <c r="AS275" i="12"/>
  <c r="AT275" i="12"/>
  <c r="AQ276" i="12"/>
  <c r="AS276" i="12"/>
  <c r="AT276" i="12"/>
  <c r="AQ277" i="12"/>
  <c r="AS277" i="12"/>
  <c r="AT277" i="12"/>
  <c r="AQ278" i="12"/>
  <c r="AS278" i="12"/>
  <c r="AT278" i="12"/>
  <c r="AQ279" i="12"/>
  <c r="AS279" i="12"/>
  <c r="AT279" i="12"/>
  <c r="AQ280" i="12"/>
  <c r="AS280" i="12"/>
  <c r="AT280" i="12"/>
  <c r="AQ281" i="12"/>
  <c r="AS281" i="12"/>
  <c r="AT281" i="12"/>
  <c r="AQ282" i="12"/>
  <c r="AS282" i="12"/>
  <c r="AT282" i="12"/>
  <c r="AQ283" i="12"/>
  <c r="AS283" i="12"/>
  <c r="AT283" i="12"/>
  <c r="AQ284" i="12"/>
  <c r="AS284" i="12"/>
  <c r="AT284" i="12"/>
  <c r="AQ285" i="12"/>
  <c r="AS285" i="12"/>
  <c r="AT285" i="12"/>
  <c r="AQ286" i="12"/>
  <c r="AS286" i="12"/>
  <c r="AT286" i="12"/>
  <c r="AQ287" i="12"/>
  <c r="AS287" i="12"/>
  <c r="AT287" i="12"/>
  <c r="AQ288" i="12"/>
  <c r="AS288" i="12"/>
  <c r="AT288" i="12"/>
  <c r="AQ289" i="12"/>
  <c r="AS289" i="12"/>
  <c r="AT289" i="12"/>
  <c r="AQ290" i="12"/>
  <c r="AS290" i="12"/>
  <c r="AT290" i="12"/>
  <c r="AQ291" i="12"/>
  <c r="AS291" i="12"/>
  <c r="AT291" i="12"/>
  <c r="AQ292" i="12"/>
  <c r="AS292" i="12"/>
  <c r="AT292" i="12"/>
  <c r="AQ293" i="12"/>
  <c r="AS293" i="12"/>
  <c r="AT293" i="12"/>
  <c r="AQ294" i="12"/>
  <c r="AS294" i="12"/>
  <c r="AT294" i="12"/>
  <c r="AQ295" i="12"/>
  <c r="AS295" i="12"/>
  <c r="AT295" i="12"/>
  <c r="AQ296" i="12"/>
  <c r="AS296" i="12"/>
  <c r="AT296" i="12"/>
  <c r="AQ297" i="12"/>
  <c r="AS297" i="12"/>
  <c r="AT297" i="12"/>
  <c r="AQ298" i="12"/>
  <c r="AS298" i="12"/>
  <c r="AT298" i="12"/>
  <c r="AQ299" i="12"/>
  <c r="AS299" i="12"/>
  <c r="AT299" i="12"/>
  <c r="AQ300" i="12"/>
  <c r="AS300" i="12"/>
  <c r="AT300" i="12"/>
  <c r="AQ301" i="12"/>
  <c r="AS301" i="12"/>
  <c r="AT301" i="12"/>
  <c r="AQ302" i="12"/>
  <c r="AS302" i="12"/>
  <c r="AT302" i="12"/>
  <c r="AQ303" i="12"/>
  <c r="AS303" i="12"/>
  <c r="AT303" i="12"/>
  <c r="AQ304" i="12"/>
  <c r="AS304" i="12"/>
  <c r="AT304" i="12"/>
  <c r="AQ305" i="12"/>
  <c r="AS305" i="12"/>
  <c r="AT305" i="12"/>
  <c r="AQ306" i="12"/>
  <c r="AS306" i="12"/>
  <c r="AT306" i="12"/>
  <c r="AQ307" i="12"/>
  <c r="AS307" i="12"/>
  <c r="AT307" i="12"/>
  <c r="AQ308" i="12"/>
  <c r="AS308" i="12"/>
  <c r="AT308" i="12"/>
  <c r="AQ309" i="12"/>
  <c r="AS309" i="12"/>
  <c r="AT309" i="12"/>
  <c r="AQ310" i="12"/>
  <c r="AS310" i="12"/>
  <c r="AT310" i="12"/>
  <c r="AQ311" i="12"/>
  <c r="AS311" i="12"/>
  <c r="AT311" i="12"/>
  <c r="AQ312" i="12"/>
  <c r="AS312" i="12"/>
  <c r="AT312" i="12"/>
  <c r="AQ313" i="12"/>
  <c r="AS313" i="12"/>
  <c r="AT313" i="12"/>
  <c r="AQ314" i="12"/>
  <c r="AS314" i="12"/>
  <c r="AT314" i="12"/>
  <c r="AQ315" i="12"/>
  <c r="AS315" i="12"/>
  <c r="AT315" i="12"/>
  <c r="AQ316" i="12"/>
  <c r="AS316" i="12"/>
  <c r="AT316" i="12"/>
  <c r="AQ317" i="12"/>
  <c r="AS317" i="12"/>
  <c r="AT317" i="12"/>
  <c r="AQ318" i="12"/>
  <c r="AS318" i="12"/>
  <c r="AT318" i="12"/>
  <c r="AQ319" i="12"/>
  <c r="AS319" i="12"/>
  <c r="AT319" i="12"/>
  <c r="AQ320" i="12"/>
  <c r="AS320" i="12"/>
  <c r="AT320" i="12"/>
  <c r="AQ321" i="12"/>
  <c r="AS321" i="12"/>
  <c r="AT321" i="12"/>
  <c r="AQ322" i="12"/>
  <c r="AS322" i="12"/>
  <c r="AT322" i="12"/>
  <c r="AQ323" i="12"/>
  <c r="AS323" i="12"/>
  <c r="AT323" i="12"/>
  <c r="AQ324" i="12"/>
  <c r="AS324" i="12"/>
  <c r="AT324" i="12"/>
  <c r="AQ325" i="12"/>
  <c r="AS325" i="12"/>
  <c r="AT325" i="12"/>
  <c r="AQ326" i="12"/>
  <c r="AS326" i="12"/>
  <c r="AT326" i="12"/>
  <c r="AQ327" i="12"/>
  <c r="AS327" i="12"/>
  <c r="AT327" i="12"/>
  <c r="AQ328" i="12"/>
  <c r="AS328" i="12"/>
  <c r="AT328" i="12"/>
  <c r="AQ329" i="12"/>
  <c r="AS329" i="12"/>
  <c r="AT329" i="12"/>
  <c r="AQ330" i="12"/>
  <c r="AS330" i="12"/>
  <c r="AT330" i="12"/>
  <c r="AQ331" i="12"/>
  <c r="AS331" i="12"/>
  <c r="AT331" i="12"/>
  <c r="AQ3" i="12"/>
  <c r="AS3" i="12"/>
  <c r="AT3" i="12"/>
  <c r="AQ4" i="12"/>
  <c r="AS4" i="12"/>
  <c r="AT4" i="12"/>
  <c r="AQ5" i="12"/>
  <c r="AS5" i="12"/>
  <c r="AT5" i="12"/>
  <c r="AQ6" i="12"/>
  <c r="AS6" i="12"/>
  <c r="AT6" i="12"/>
  <c r="AQ7" i="12"/>
  <c r="AS7" i="12"/>
  <c r="AT7" i="12"/>
  <c r="AQ8" i="12"/>
  <c r="AS8" i="12"/>
  <c r="AT8" i="12"/>
  <c r="AQ9" i="12"/>
  <c r="AS9" i="12"/>
  <c r="AT9" i="12"/>
  <c r="AQ10" i="12"/>
  <c r="AS10" i="12"/>
  <c r="AT10" i="12"/>
  <c r="AQ11" i="12"/>
  <c r="AS11" i="12"/>
  <c r="AT11" i="12"/>
  <c r="AQ12" i="12"/>
  <c r="AS12" i="12"/>
  <c r="AT12" i="12"/>
  <c r="AQ13" i="12"/>
  <c r="AS13" i="12"/>
  <c r="AT13" i="12"/>
  <c r="AQ14" i="12"/>
  <c r="AS14" i="12"/>
  <c r="AT14" i="12"/>
  <c r="AQ15" i="12"/>
  <c r="AS15" i="12"/>
  <c r="AT15" i="12"/>
  <c r="AQ16" i="12"/>
  <c r="AS16" i="12"/>
  <c r="AT16" i="12"/>
  <c r="AQ17" i="12"/>
  <c r="AS17" i="12"/>
  <c r="AT17" i="12"/>
  <c r="AQ18" i="12"/>
  <c r="AS18" i="12"/>
  <c r="AT18" i="12"/>
  <c r="AQ19" i="12"/>
  <c r="AS19" i="12"/>
  <c r="AT19" i="12"/>
  <c r="AQ20" i="12"/>
  <c r="AS20" i="12"/>
  <c r="AT20" i="12"/>
  <c r="AQ21" i="12"/>
  <c r="AS21" i="12"/>
  <c r="AT21" i="12"/>
  <c r="AQ22" i="12"/>
  <c r="AS22" i="12"/>
  <c r="AT22" i="12"/>
  <c r="AQ23" i="12"/>
  <c r="AS23" i="12"/>
  <c r="AT23" i="12"/>
  <c r="AQ24" i="12"/>
  <c r="AS24" i="12"/>
  <c r="AT24" i="12"/>
  <c r="AQ25" i="12"/>
  <c r="AS25" i="12"/>
  <c r="AT25" i="12"/>
  <c r="AQ26" i="12"/>
  <c r="AS26" i="12"/>
  <c r="AT26" i="12"/>
  <c r="AQ27" i="12"/>
  <c r="AS27" i="12"/>
  <c r="AT27" i="12"/>
  <c r="AQ28" i="12"/>
  <c r="AS28" i="12"/>
  <c r="AT28" i="12"/>
  <c r="AQ29" i="12"/>
  <c r="AS29" i="12"/>
  <c r="AT29" i="12"/>
  <c r="AQ30" i="12"/>
  <c r="AS30" i="12"/>
  <c r="AT30" i="12"/>
  <c r="AQ31" i="12"/>
  <c r="AS31" i="12"/>
  <c r="AT31" i="12"/>
  <c r="AQ32" i="12"/>
  <c r="AS32" i="12"/>
  <c r="AT32" i="12"/>
  <c r="AQ33" i="12"/>
  <c r="AS33" i="12"/>
  <c r="AT33" i="12"/>
  <c r="AQ34" i="12"/>
  <c r="AS34" i="12"/>
  <c r="AT34" i="12"/>
  <c r="AQ35" i="12"/>
  <c r="AS35" i="12"/>
  <c r="AT35" i="12"/>
  <c r="AQ36" i="12"/>
  <c r="AS36" i="12"/>
  <c r="AT36" i="12"/>
  <c r="AQ37" i="12"/>
  <c r="AS37" i="12"/>
  <c r="AT37" i="12"/>
  <c r="AQ38" i="12"/>
  <c r="AS38" i="12"/>
  <c r="AT38" i="12"/>
  <c r="AQ39" i="12"/>
  <c r="AS39" i="12"/>
  <c r="AT39" i="12"/>
  <c r="AQ40" i="12"/>
  <c r="AS40" i="12"/>
  <c r="AT40" i="12"/>
  <c r="AQ41" i="12"/>
  <c r="AS41" i="12"/>
  <c r="AT41" i="12"/>
  <c r="AQ42" i="12"/>
  <c r="AS42" i="12"/>
  <c r="AT42" i="12"/>
  <c r="AQ43" i="12"/>
  <c r="AS43" i="12"/>
  <c r="AT43" i="12"/>
  <c r="AQ44" i="12"/>
  <c r="AS44" i="12"/>
  <c r="AT44" i="12"/>
  <c r="AQ45" i="12"/>
  <c r="AS45" i="12"/>
  <c r="AT45" i="12"/>
  <c r="AQ46" i="12"/>
  <c r="AS46" i="12"/>
  <c r="AT46" i="12"/>
  <c r="AQ47" i="12"/>
  <c r="AS47" i="12"/>
  <c r="AT47" i="12"/>
  <c r="AQ48" i="12"/>
  <c r="AS48" i="12"/>
  <c r="AT48" i="12"/>
  <c r="AQ49" i="12"/>
  <c r="AS49" i="12"/>
  <c r="AT49" i="12"/>
  <c r="AQ50" i="12"/>
  <c r="AS50" i="12"/>
  <c r="AT50" i="12"/>
  <c r="AQ51" i="12"/>
  <c r="AS51" i="12"/>
  <c r="AT51" i="12"/>
  <c r="AQ52" i="12"/>
  <c r="AS52" i="12"/>
  <c r="AT52" i="12"/>
  <c r="AQ53" i="12"/>
  <c r="AS53" i="12"/>
  <c r="AT53" i="12"/>
  <c r="AQ54" i="12"/>
  <c r="AS54" i="12"/>
  <c r="AT54" i="12"/>
  <c r="AQ55" i="12"/>
  <c r="AS55" i="12"/>
  <c r="AT55" i="12"/>
  <c r="AQ56" i="12"/>
  <c r="AS56" i="12"/>
  <c r="AT56" i="12"/>
  <c r="AQ57" i="12"/>
  <c r="AS57" i="12"/>
  <c r="AT57" i="12"/>
  <c r="AQ58" i="12"/>
  <c r="AS58" i="12"/>
  <c r="AT58" i="12"/>
  <c r="AQ59" i="12"/>
  <c r="AS59" i="12"/>
  <c r="AT59" i="12"/>
  <c r="AQ60" i="12"/>
  <c r="AS60" i="12"/>
  <c r="AT60" i="12"/>
  <c r="AQ61" i="12"/>
  <c r="AS61" i="12"/>
  <c r="AT61" i="12"/>
  <c r="AQ62" i="12"/>
  <c r="AS62" i="12"/>
  <c r="AT62" i="12"/>
  <c r="AQ63" i="12"/>
  <c r="AS63" i="12"/>
  <c r="AT63" i="12"/>
  <c r="AQ64" i="12"/>
  <c r="AS64" i="12"/>
  <c r="AT64" i="12"/>
  <c r="AQ65" i="12"/>
  <c r="AS65" i="12"/>
  <c r="AT65" i="12"/>
  <c r="AQ66" i="12"/>
  <c r="AS66" i="12"/>
  <c r="AT66" i="12"/>
  <c r="AQ67" i="12"/>
  <c r="AS67" i="12"/>
  <c r="AT67" i="12"/>
  <c r="AQ68" i="12"/>
  <c r="AS68" i="12"/>
  <c r="AT68" i="12"/>
  <c r="AQ69" i="12"/>
  <c r="AS69" i="12"/>
  <c r="AT69" i="12"/>
  <c r="AQ70" i="12"/>
  <c r="AS70" i="12"/>
  <c r="AT70" i="12"/>
  <c r="AQ71" i="12"/>
  <c r="AS71" i="12"/>
  <c r="AT71" i="12"/>
  <c r="AQ72" i="12"/>
  <c r="AS72" i="12"/>
  <c r="AT72" i="12"/>
  <c r="AQ73" i="12"/>
  <c r="AS73" i="12"/>
  <c r="AT73" i="12"/>
  <c r="AQ74" i="12"/>
  <c r="AS74" i="12"/>
  <c r="AT74" i="12"/>
  <c r="AQ75" i="12"/>
  <c r="AS75" i="12"/>
  <c r="AT75" i="12"/>
  <c r="AQ76" i="12"/>
  <c r="AS76" i="12"/>
  <c r="AT76" i="12"/>
  <c r="AQ77" i="12"/>
  <c r="AS77" i="12"/>
  <c r="AT77" i="12"/>
  <c r="AQ78" i="12"/>
  <c r="AS78" i="12"/>
  <c r="AT78" i="12"/>
  <c r="AQ79" i="12"/>
  <c r="AS79" i="12"/>
  <c r="AT79" i="12"/>
  <c r="AQ80" i="12"/>
  <c r="AS80" i="12"/>
  <c r="AT80" i="12"/>
  <c r="AQ81" i="12"/>
  <c r="AS81" i="12"/>
  <c r="AT81" i="12"/>
  <c r="AQ82" i="12"/>
  <c r="AS82" i="12"/>
  <c r="AT82" i="12"/>
  <c r="AQ83" i="12"/>
  <c r="AS83" i="12"/>
  <c r="AT83" i="12"/>
  <c r="AQ84" i="12"/>
  <c r="AS84" i="12"/>
  <c r="AT84" i="12"/>
  <c r="AQ85" i="12"/>
  <c r="AS85" i="12"/>
  <c r="AT85" i="12"/>
  <c r="AQ86" i="12"/>
  <c r="AS86" i="12"/>
  <c r="AT86" i="12"/>
  <c r="AQ87" i="12"/>
  <c r="AS87" i="12"/>
  <c r="AT87" i="12"/>
  <c r="AQ88" i="12"/>
  <c r="AS88" i="12"/>
  <c r="AT88" i="12"/>
  <c r="AQ89" i="12"/>
  <c r="AS89" i="12"/>
  <c r="AT89" i="12"/>
  <c r="AQ90" i="12"/>
  <c r="AS90" i="12"/>
  <c r="AT90" i="12"/>
  <c r="AQ91" i="12"/>
  <c r="AS91" i="12"/>
  <c r="AT91" i="12"/>
  <c r="AQ92" i="12"/>
  <c r="AS92" i="12"/>
  <c r="AT92" i="12"/>
  <c r="AQ93" i="12"/>
  <c r="AS93" i="12"/>
  <c r="AT93" i="12"/>
  <c r="AQ94" i="12"/>
  <c r="AS94" i="12"/>
  <c r="AT94" i="12"/>
  <c r="AQ95" i="12"/>
  <c r="AS95" i="12"/>
  <c r="AT95" i="12"/>
  <c r="AQ96" i="12"/>
  <c r="AS96" i="12"/>
  <c r="AT96" i="12"/>
  <c r="AQ97" i="12"/>
  <c r="AS97" i="12"/>
  <c r="AT97" i="12"/>
  <c r="AQ98" i="12"/>
  <c r="AS98" i="12"/>
  <c r="AT98" i="12"/>
  <c r="AQ99" i="12"/>
  <c r="AS99" i="12"/>
  <c r="AT99" i="12"/>
  <c r="AQ100" i="12"/>
  <c r="AS100" i="12"/>
  <c r="AT100" i="12"/>
  <c r="AQ101" i="12"/>
  <c r="AS101" i="12"/>
  <c r="AT101" i="12"/>
  <c r="AQ102" i="12"/>
  <c r="AS102" i="12"/>
  <c r="AT102" i="12"/>
  <c r="AQ103" i="12"/>
  <c r="AS103" i="12"/>
  <c r="AT103" i="12"/>
  <c r="AQ104" i="12"/>
  <c r="AS104" i="12"/>
  <c r="AT104" i="12"/>
  <c r="AQ105" i="12"/>
  <c r="AS105" i="12"/>
  <c r="AT105" i="12"/>
  <c r="AQ106" i="12"/>
  <c r="AS106" i="12"/>
  <c r="AT106" i="12"/>
  <c r="AQ107" i="12"/>
  <c r="AS107" i="12"/>
  <c r="AT107" i="12"/>
  <c r="AQ108" i="12"/>
  <c r="AS108" i="12"/>
  <c r="AT108" i="12"/>
  <c r="AQ109" i="12"/>
  <c r="AS109" i="12"/>
  <c r="AT109" i="12"/>
  <c r="AQ110" i="12"/>
  <c r="AS110" i="12"/>
  <c r="AT110" i="12"/>
  <c r="AQ111" i="12"/>
  <c r="AS111" i="12"/>
  <c r="AT111" i="12"/>
  <c r="AQ112" i="12"/>
  <c r="AS112" i="12"/>
  <c r="AT112" i="12"/>
  <c r="AQ113" i="12"/>
  <c r="AS113" i="12"/>
  <c r="AT113" i="12"/>
  <c r="AQ114" i="12"/>
  <c r="AS114" i="12"/>
  <c r="AT114" i="12"/>
  <c r="AQ115" i="12"/>
  <c r="AS115" i="12"/>
  <c r="AT115" i="12"/>
  <c r="AQ116" i="12"/>
  <c r="AS116" i="12"/>
  <c r="AT116" i="12"/>
  <c r="AQ117" i="12"/>
  <c r="AS117" i="12"/>
  <c r="AT117" i="12"/>
  <c r="AQ118" i="12"/>
  <c r="AS118" i="12"/>
  <c r="AT118" i="12"/>
  <c r="AQ119" i="12"/>
  <c r="AS119" i="12"/>
  <c r="AT119" i="12"/>
  <c r="AQ120" i="12"/>
  <c r="AS120" i="12"/>
  <c r="AT120" i="12"/>
  <c r="AQ121" i="12"/>
  <c r="AS121" i="12"/>
  <c r="AT121" i="12"/>
  <c r="AQ122" i="12"/>
  <c r="AS122" i="12"/>
  <c r="AT122" i="12"/>
  <c r="AQ123" i="12"/>
  <c r="AS123" i="12"/>
  <c r="AT123" i="12"/>
  <c r="AQ124" i="12"/>
  <c r="AS124" i="12"/>
  <c r="AT124" i="12"/>
  <c r="AQ125" i="12"/>
  <c r="AS125" i="12"/>
  <c r="AT125" i="12"/>
  <c r="AQ126" i="12"/>
  <c r="AS126" i="12"/>
  <c r="AT126" i="12"/>
  <c r="AQ127" i="12"/>
  <c r="AS127" i="12"/>
  <c r="AT127" i="12"/>
  <c r="AQ128" i="12"/>
  <c r="AS128" i="12"/>
  <c r="AT128" i="12"/>
  <c r="AT2" i="12"/>
  <c r="AS2" i="12"/>
  <c r="AQ2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M154" i="12"/>
  <c r="AM155" i="12"/>
  <c r="AM156" i="12"/>
  <c r="AM157" i="12"/>
  <c r="AM158" i="12"/>
  <c r="AM159" i="12"/>
  <c r="AM160" i="12"/>
  <c r="AM161" i="12"/>
  <c r="AM162" i="12"/>
  <c r="AM163" i="12"/>
  <c r="AM164" i="12"/>
  <c r="AM165" i="12"/>
  <c r="AM166" i="12"/>
  <c r="AM167" i="12"/>
  <c r="AM168" i="12"/>
  <c r="AM169" i="12"/>
  <c r="AM170" i="12"/>
  <c r="AM171" i="12"/>
  <c r="AM172" i="12"/>
  <c r="AM173" i="12"/>
  <c r="AM174" i="12"/>
  <c r="AM175" i="12"/>
  <c r="AM176" i="12"/>
  <c r="AM177" i="12"/>
  <c r="AM178" i="12"/>
  <c r="AM179" i="12"/>
  <c r="AM180" i="12"/>
  <c r="AM181" i="12"/>
  <c r="AM182" i="12"/>
  <c r="AM183" i="12"/>
  <c r="AM184" i="12"/>
  <c r="AM185" i="12"/>
  <c r="AM186" i="12"/>
  <c r="AM187" i="12"/>
  <c r="AM188" i="12"/>
  <c r="AM189" i="12"/>
  <c r="AM190" i="12"/>
  <c r="AM191" i="12"/>
  <c r="AM192" i="12"/>
  <c r="AM193" i="12"/>
  <c r="AM194" i="12"/>
  <c r="AM195" i="12"/>
  <c r="AM196" i="12"/>
  <c r="AM197" i="12"/>
  <c r="AM198" i="12"/>
  <c r="AM199" i="12"/>
  <c r="AM200" i="12"/>
  <c r="AM201" i="12"/>
  <c r="AM202" i="12"/>
  <c r="AM203" i="12"/>
  <c r="AM204" i="12"/>
  <c r="AM205" i="12"/>
  <c r="AM206" i="12"/>
  <c r="AM207" i="12"/>
  <c r="AM208" i="12"/>
  <c r="AM209" i="12"/>
  <c r="AM210" i="12"/>
  <c r="AM211" i="12"/>
  <c r="AM212" i="12"/>
  <c r="AM213" i="12"/>
  <c r="AM214" i="12"/>
  <c r="AM215" i="12"/>
  <c r="AM216" i="12"/>
  <c r="AM217" i="12"/>
  <c r="AM218" i="12"/>
  <c r="AM219" i="12"/>
  <c r="AM220" i="12"/>
  <c r="AM221" i="12"/>
  <c r="AM222" i="12"/>
  <c r="AM223" i="12"/>
  <c r="AM224" i="12"/>
  <c r="AM225" i="12"/>
  <c r="AM226" i="12"/>
  <c r="AM227" i="12"/>
  <c r="AM228" i="12"/>
  <c r="AM229" i="12"/>
  <c r="AM230" i="12"/>
  <c r="AM231" i="12"/>
  <c r="AM232" i="12"/>
  <c r="AM233" i="12"/>
  <c r="AM234" i="12"/>
  <c r="AM235" i="12"/>
  <c r="AM236" i="12"/>
  <c r="AM237" i="12"/>
  <c r="AM238" i="12"/>
  <c r="AM239" i="12"/>
  <c r="AM240" i="12"/>
  <c r="AM241" i="12"/>
  <c r="AM242" i="12"/>
  <c r="AM243" i="12"/>
  <c r="AM244" i="12"/>
  <c r="AM245" i="12"/>
  <c r="AM246" i="12"/>
  <c r="AM247" i="12"/>
  <c r="AM248" i="12"/>
  <c r="AM249" i="12"/>
  <c r="AM250" i="12"/>
  <c r="AM251" i="12"/>
  <c r="AM252" i="12"/>
  <c r="AM253" i="12"/>
  <c r="AM254" i="12"/>
  <c r="AM255" i="12"/>
  <c r="AM256" i="12"/>
  <c r="AM257" i="12"/>
  <c r="AM258" i="12"/>
  <c r="AM259" i="12"/>
  <c r="AM260" i="12"/>
  <c r="AM261" i="12"/>
  <c r="AM262" i="12"/>
  <c r="AM263" i="12"/>
  <c r="AM264" i="12"/>
  <c r="AM265" i="12"/>
  <c r="AM266" i="12"/>
  <c r="AM267" i="12"/>
  <c r="AM268" i="12"/>
  <c r="AM269" i="12"/>
  <c r="AM270" i="12"/>
  <c r="AM271" i="12"/>
  <c r="AM272" i="12"/>
  <c r="AM273" i="12"/>
  <c r="AM274" i="12"/>
  <c r="AM275" i="12"/>
  <c r="AM276" i="12"/>
  <c r="AM277" i="12"/>
  <c r="AM278" i="12"/>
  <c r="AM279" i="12"/>
  <c r="AM280" i="12"/>
  <c r="AM281" i="12"/>
  <c r="AM282" i="12"/>
  <c r="AM283" i="12"/>
  <c r="AM284" i="12"/>
  <c r="AM285" i="12"/>
  <c r="AM286" i="12"/>
  <c r="AM287" i="12"/>
  <c r="AM288" i="12"/>
  <c r="AM289" i="12"/>
  <c r="AM290" i="12"/>
  <c r="AM291" i="12"/>
  <c r="AM292" i="12"/>
  <c r="AM293" i="12"/>
  <c r="AM294" i="12"/>
  <c r="AM295" i="12"/>
  <c r="AM296" i="12"/>
  <c r="AM297" i="12"/>
  <c r="AM298" i="12"/>
  <c r="AM299" i="12"/>
  <c r="AM300" i="12"/>
  <c r="AM301" i="12"/>
  <c r="AM302" i="12"/>
  <c r="AM303" i="12"/>
  <c r="AM304" i="12"/>
  <c r="AM305" i="12"/>
  <c r="AM306" i="12"/>
  <c r="AM307" i="12"/>
  <c r="AM308" i="12"/>
  <c r="AM309" i="12"/>
  <c r="AM310" i="12"/>
  <c r="AM311" i="12"/>
  <c r="AM312" i="12"/>
  <c r="AM313" i="12"/>
  <c r="AM314" i="12"/>
  <c r="AM315" i="12"/>
  <c r="AM316" i="12"/>
  <c r="AM317" i="12"/>
  <c r="AM318" i="12"/>
  <c r="AM319" i="12"/>
  <c r="AM320" i="12"/>
  <c r="AM321" i="12"/>
  <c r="AM322" i="12"/>
  <c r="AM323" i="12"/>
  <c r="AM324" i="12"/>
  <c r="AM325" i="12"/>
  <c r="AM326" i="12"/>
  <c r="AM327" i="12"/>
  <c r="AM328" i="12"/>
  <c r="AM329" i="12"/>
  <c r="AM330" i="12"/>
  <c r="AM331" i="12"/>
  <c r="AM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2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" i="12"/>
  <c r="AO87" i="12"/>
  <c r="AO88" i="12"/>
  <c r="AO89" i="12"/>
  <c r="AO90" i="12"/>
  <c r="AO91" i="12"/>
  <c r="AO92" i="12"/>
  <c r="AO93" i="12"/>
  <c r="AO94" i="12"/>
  <c r="AO95" i="12"/>
  <c r="AO96" i="12"/>
  <c r="AO97" i="12"/>
  <c r="AO98" i="12"/>
  <c r="AO99" i="12"/>
  <c r="AO100" i="12"/>
  <c r="AO101" i="12"/>
  <c r="AO102" i="12"/>
  <c r="AO103" i="12"/>
  <c r="AO104" i="12"/>
  <c r="AO105" i="12"/>
  <c r="AO106" i="12"/>
  <c r="AO107" i="12"/>
  <c r="AO108" i="12"/>
  <c r="AO109" i="12"/>
  <c r="AO110" i="12"/>
  <c r="AO111" i="12"/>
  <c r="AO112" i="12"/>
  <c r="AO113" i="12"/>
  <c r="AO114" i="12"/>
  <c r="AO115" i="12"/>
  <c r="AO116" i="12"/>
  <c r="AO117" i="12"/>
  <c r="AO118" i="12"/>
  <c r="AO119" i="12"/>
  <c r="AO120" i="12"/>
  <c r="AO121" i="12"/>
  <c r="AO122" i="12"/>
  <c r="AO123" i="12"/>
  <c r="AO124" i="12"/>
  <c r="AO125" i="12"/>
  <c r="AO126" i="12"/>
  <c r="AO127" i="12"/>
  <c r="AO128" i="12"/>
  <c r="AO129" i="12"/>
  <c r="AO130" i="12"/>
  <c r="AO131" i="12"/>
  <c r="AO132" i="12"/>
  <c r="AO133" i="12"/>
  <c r="AO134" i="12"/>
  <c r="AO135" i="12"/>
  <c r="AO136" i="12"/>
  <c r="AO137" i="12"/>
  <c r="AO138" i="12"/>
  <c r="AO139" i="12"/>
  <c r="AO140" i="12"/>
  <c r="AO141" i="12"/>
  <c r="AO142" i="12"/>
  <c r="AO143" i="12"/>
  <c r="AO144" i="12"/>
  <c r="AO145" i="12"/>
  <c r="AO146" i="12"/>
  <c r="AO147" i="12"/>
  <c r="AO148" i="12"/>
  <c r="AO149" i="12"/>
  <c r="AO150" i="12"/>
  <c r="AO151" i="12"/>
  <c r="AO152" i="12"/>
  <c r="AO153" i="12"/>
  <c r="AO154" i="12"/>
  <c r="AO155" i="12"/>
  <c r="AO156" i="12"/>
  <c r="AO157" i="12"/>
  <c r="AO158" i="12"/>
  <c r="AO159" i="12"/>
  <c r="AO160" i="12"/>
  <c r="AO161" i="12"/>
  <c r="AO162" i="12"/>
  <c r="AO163" i="12"/>
  <c r="AO164" i="12"/>
  <c r="AO165" i="12"/>
  <c r="AO166" i="12"/>
  <c r="AO167" i="12"/>
  <c r="AO168" i="12"/>
  <c r="AO169" i="12"/>
  <c r="AO170" i="12"/>
  <c r="AO171" i="12"/>
  <c r="AO172" i="12"/>
  <c r="AO173" i="12"/>
  <c r="AO174" i="12"/>
  <c r="AO175" i="12"/>
  <c r="AO176" i="12"/>
  <c r="AO177" i="12"/>
  <c r="AO178" i="12"/>
  <c r="AO179" i="12"/>
  <c r="AO180" i="12"/>
  <c r="AO181" i="12"/>
  <c r="AO182" i="12"/>
  <c r="AO183" i="12"/>
  <c r="AO184" i="12"/>
  <c r="AO185" i="12"/>
  <c r="AO186" i="12"/>
  <c r="AO187" i="12"/>
  <c r="AO188" i="12"/>
  <c r="AO189" i="12"/>
  <c r="AO190" i="12"/>
  <c r="AO191" i="12"/>
  <c r="AO192" i="12"/>
  <c r="AO193" i="12"/>
  <c r="AO194" i="12"/>
  <c r="AO195" i="12"/>
  <c r="AO196" i="12"/>
  <c r="AO197" i="12"/>
  <c r="AO198" i="12"/>
  <c r="AO199" i="12"/>
  <c r="AO200" i="12"/>
  <c r="AO201" i="12"/>
  <c r="AO202" i="12"/>
  <c r="AO203" i="12"/>
  <c r="AO204" i="12"/>
  <c r="AO205" i="12"/>
  <c r="AO206" i="12"/>
  <c r="AO207" i="12"/>
  <c r="AO208" i="12"/>
  <c r="AO209" i="12"/>
  <c r="AO210" i="12"/>
  <c r="AO211" i="12"/>
  <c r="AO212" i="12"/>
  <c r="AO213" i="12"/>
  <c r="AO214" i="12"/>
  <c r="AO215" i="12"/>
  <c r="AO216" i="12"/>
  <c r="AO217" i="12"/>
  <c r="AO218" i="12"/>
  <c r="AO219" i="12"/>
  <c r="AO220" i="12"/>
  <c r="AO221" i="12"/>
  <c r="AO222" i="12"/>
  <c r="AO223" i="12"/>
  <c r="AO224" i="12"/>
  <c r="AO225" i="12"/>
  <c r="AO226" i="12"/>
  <c r="AO227" i="12"/>
  <c r="AO228" i="12"/>
  <c r="AO229" i="12"/>
  <c r="AO230" i="12"/>
  <c r="AO231" i="12"/>
  <c r="AO232" i="12"/>
  <c r="AO233" i="12"/>
  <c r="AO234" i="12"/>
  <c r="AO235" i="12"/>
  <c r="AO236" i="12"/>
  <c r="AO237" i="12"/>
  <c r="AO238" i="12"/>
  <c r="AO239" i="12"/>
  <c r="AO240" i="12"/>
  <c r="AO241" i="12"/>
  <c r="AO242" i="12"/>
  <c r="AO243" i="12"/>
  <c r="AO244" i="12"/>
  <c r="AO245" i="12"/>
  <c r="AO246" i="12"/>
  <c r="AO247" i="12"/>
  <c r="AO248" i="12"/>
  <c r="AO249" i="12"/>
  <c r="AO250" i="12"/>
  <c r="AO251" i="12"/>
  <c r="AO252" i="12"/>
  <c r="AO253" i="12"/>
  <c r="AO254" i="12"/>
  <c r="AO255" i="12"/>
  <c r="AO256" i="12"/>
  <c r="AO257" i="12"/>
  <c r="AO258" i="12"/>
  <c r="AO259" i="12"/>
  <c r="AO260" i="12"/>
  <c r="AO261" i="12"/>
  <c r="AO262" i="12"/>
  <c r="AO263" i="12"/>
  <c r="AO264" i="12"/>
  <c r="AO265" i="12"/>
  <c r="AO266" i="12"/>
  <c r="AO267" i="12"/>
  <c r="AO268" i="12"/>
  <c r="AO269" i="12"/>
  <c r="AO270" i="12"/>
  <c r="AO271" i="12"/>
  <c r="AO272" i="12"/>
  <c r="AO273" i="12"/>
  <c r="AO274" i="12"/>
  <c r="AO275" i="12"/>
  <c r="AO276" i="12"/>
  <c r="AO277" i="12"/>
  <c r="AO278" i="12"/>
  <c r="AO279" i="12"/>
  <c r="AO280" i="12"/>
  <c r="AO281" i="12"/>
  <c r="AO282" i="12"/>
  <c r="AO283" i="12"/>
  <c r="AO284" i="12"/>
  <c r="AO285" i="12"/>
  <c r="AO286" i="12"/>
  <c r="AO287" i="12"/>
  <c r="AO288" i="12"/>
  <c r="AO289" i="12"/>
  <c r="AO290" i="12"/>
  <c r="AO291" i="12"/>
  <c r="AO292" i="12"/>
  <c r="AO293" i="12"/>
  <c r="AO294" i="12"/>
  <c r="AO295" i="12"/>
  <c r="AO296" i="12"/>
  <c r="AO297" i="12"/>
  <c r="AO298" i="12"/>
  <c r="AO299" i="12"/>
  <c r="AO300" i="12"/>
  <c r="AO301" i="12"/>
  <c r="AO302" i="12"/>
  <c r="AO303" i="12"/>
  <c r="AO304" i="12"/>
  <c r="AO305" i="12"/>
  <c r="AO306" i="12"/>
  <c r="AO307" i="12"/>
  <c r="AO308" i="12"/>
  <c r="AO309" i="12"/>
  <c r="AO310" i="12"/>
  <c r="AO311" i="12"/>
  <c r="AO312" i="12"/>
  <c r="AO313" i="12"/>
  <c r="AO314" i="12"/>
  <c r="AO315" i="12"/>
  <c r="AO316" i="12"/>
  <c r="AO317" i="12"/>
  <c r="AO318" i="12"/>
  <c r="AO319" i="12"/>
  <c r="AO320" i="12"/>
  <c r="AO321" i="12"/>
  <c r="AO322" i="12"/>
  <c r="AO323" i="12"/>
  <c r="AO324" i="12"/>
  <c r="AO325" i="12"/>
  <c r="AO326" i="12"/>
  <c r="AO327" i="12"/>
  <c r="AO328" i="12"/>
  <c r="AO329" i="12"/>
  <c r="AO330" i="12"/>
  <c r="AO331" i="12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2" i="12"/>
  <c r="AZ3" i="12"/>
  <c r="AZ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130" i="12"/>
  <c r="AZ131" i="12"/>
  <c r="AZ132" i="12"/>
  <c r="AZ133" i="12"/>
  <c r="AZ134" i="12"/>
  <c r="AZ135" i="12"/>
  <c r="AZ136" i="12"/>
  <c r="AZ137" i="12"/>
  <c r="AZ138" i="12"/>
  <c r="AZ139" i="12"/>
  <c r="AZ140" i="12"/>
  <c r="AZ141" i="12"/>
  <c r="AZ142" i="12"/>
  <c r="AZ143" i="12"/>
  <c r="AZ144" i="12"/>
  <c r="AZ145" i="12"/>
  <c r="AZ146" i="12"/>
  <c r="AZ147" i="12"/>
  <c r="AZ148" i="12"/>
  <c r="AZ149" i="12"/>
  <c r="AZ150" i="12"/>
  <c r="AZ151" i="12"/>
  <c r="AZ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65" i="12"/>
  <c r="AL66" i="12"/>
  <c r="AL67" i="12"/>
  <c r="AL68" i="12"/>
  <c r="AL69" i="12"/>
  <c r="AL70" i="12"/>
  <c r="AL71" i="12"/>
  <c r="AL72" i="12"/>
  <c r="AL73" i="12"/>
  <c r="AL74" i="12"/>
  <c r="AL75" i="12"/>
  <c r="AL76" i="12"/>
  <c r="AL77" i="12"/>
  <c r="AL78" i="12"/>
  <c r="AL79" i="12"/>
  <c r="AL80" i="12"/>
  <c r="AL81" i="12"/>
  <c r="AL82" i="12"/>
  <c r="AL83" i="12"/>
  <c r="AL84" i="12"/>
  <c r="AL85" i="12"/>
  <c r="AL86" i="12"/>
  <c r="AL87" i="12"/>
  <c r="AL88" i="12"/>
  <c r="AL89" i="12"/>
  <c r="AL90" i="12"/>
  <c r="AL91" i="12"/>
  <c r="AL92" i="12"/>
  <c r="AL93" i="12"/>
  <c r="AL94" i="12"/>
  <c r="AL95" i="12"/>
  <c r="AL96" i="12"/>
  <c r="AL97" i="12"/>
  <c r="AL98" i="12"/>
  <c r="AL99" i="12"/>
  <c r="AL100" i="12"/>
  <c r="AL101" i="12"/>
  <c r="AL102" i="12"/>
  <c r="AL103" i="12"/>
  <c r="AL104" i="12"/>
  <c r="AL105" i="12"/>
  <c r="AL106" i="12"/>
  <c r="AL107" i="12"/>
  <c r="AL108" i="12"/>
  <c r="AL109" i="12"/>
  <c r="AL110" i="12"/>
  <c r="AL111" i="12"/>
  <c r="AL112" i="12"/>
  <c r="AL113" i="12"/>
  <c r="AL114" i="12"/>
  <c r="AL115" i="12"/>
  <c r="AL116" i="12"/>
  <c r="AL117" i="12"/>
  <c r="AL118" i="12"/>
  <c r="AL119" i="12"/>
  <c r="AL120" i="12"/>
  <c r="AL121" i="12"/>
  <c r="AL122" i="12"/>
  <c r="AL123" i="12"/>
  <c r="AL124" i="12"/>
  <c r="AL125" i="12"/>
  <c r="AL126" i="12"/>
  <c r="AL127" i="12"/>
  <c r="AL128" i="12"/>
  <c r="AL129" i="12"/>
  <c r="AL130" i="12"/>
  <c r="AL131" i="12"/>
  <c r="AL132" i="12"/>
  <c r="AL133" i="12"/>
  <c r="AL134" i="12"/>
  <c r="AL135" i="12"/>
  <c r="AL136" i="12"/>
  <c r="AL137" i="12"/>
  <c r="AL138" i="12"/>
  <c r="AL139" i="12"/>
  <c r="AL140" i="12"/>
  <c r="AL141" i="12"/>
  <c r="AL142" i="12"/>
  <c r="AL143" i="12"/>
  <c r="AL144" i="12"/>
  <c r="AL145" i="12"/>
  <c r="AL146" i="12"/>
  <c r="AL147" i="12"/>
  <c r="AL148" i="12"/>
  <c r="AL149" i="12"/>
  <c r="AL150" i="12"/>
  <c r="AL151" i="12"/>
  <c r="AL152" i="12"/>
  <c r="AL153" i="12"/>
  <c r="AL154" i="12"/>
  <c r="AL155" i="12"/>
  <c r="AL156" i="12"/>
  <c r="AL157" i="12"/>
  <c r="AL158" i="12"/>
  <c r="AL159" i="12"/>
  <c r="AL160" i="12"/>
  <c r="AL161" i="12"/>
  <c r="AL162" i="12"/>
  <c r="AL163" i="12"/>
  <c r="AL164" i="12"/>
  <c r="AL165" i="12"/>
  <c r="AL166" i="12"/>
  <c r="AL167" i="12"/>
  <c r="AL168" i="12"/>
  <c r="AL169" i="12"/>
  <c r="AL170" i="12"/>
  <c r="AL171" i="12"/>
  <c r="AL172" i="12"/>
  <c r="AL173" i="12"/>
  <c r="AL174" i="12"/>
  <c r="AL175" i="12"/>
  <c r="AL176" i="12"/>
  <c r="AL177" i="12"/>
  <c r="AL178" i="12"/>
  <c r="AL179" i="12"/>
  <c r="AL180" i="12"/>
  <c r="AL181" i="12"/>
  <c r="AL182" i="12"/>
  <c r="AL183" i="12"/>
  <c r="AL184" i="12"/>
  <c r="AL185" i="12"/>
  <c r="AL186" i="12"/>
  <c r="AL187" i="12"/>
  <c r="AL188" i="12"/>
  <c r="AL189" i="12"/>
  <c r="AL190" i="12"/>
  <c r="AL191" i="12"/>
  <c r="AL192" i="12"/>
  <c r="AL193" i="12"/>
  <c r="AL194" i="12"/>
  <c r="AL195" i="12"/>
  <c r="AL196" i="12"/>
  <c r="AL197" i="12"/>
  <c r="AL198" i="12"/>
  <c r="AL199" i="12"/>
  <c r="AL200" i="12"/>
  <c r="AL201" i="12"/>
  <c r="AL202" i="12"/>
  <c r="AL203" i="12"/>
  <c r="AL204" i="12"/>
  <c r="AL205" i="12"/>
  <c r="AL206" i="12"/>
  <c r="AL207" i="12"/>
  <c r="AL208" i="12"/>
  <c r="AL209" i="12"/>
  <c r="AL210" i="12"/>
  <c r="AL211" i="12"/>
  <c r="AL212" i="12"/>
  <c r="AL213" i="12"/>
  <c r="AL214" i="12"/>
  <c r="AL215" i="12"/>
  <c r="AL216" i="12"/>
  <c r="AL217" i="12"/>
  <c r="AL218" i="12"/>
  <c r="AL219" i="12"/>
  <c r="AL220" i="12"/>
  <c r="AL221" i="12"/>
  <c r="AL222" i="12"/>
  <c r="AL223" i="12"/>
  <c r="AL224" i="12"/>
  <c r="AL225" i="12"/>
  <c r="AL226" i="12"/>
  <c r="AL227" i="12"/>
  <c r="AL228" i="12"/>
  <c r="AL229" i="12"/>
  <c r="AL230" i="12"/>
  <c r="AL231" i="12"/>
  <c r="AL232" i="12"/>
  <c r="AL233" i="12"/>
  <c r="AL234" i="12"/>
  <c r="AL235" i="12"/>
  <c r="AL236" i="12"/>
  <c r="AL237" i="12"/>
  <c r="AL238" i="12"/>
  <c r="AL239" i="12"/>
  <c r="AL240" i="12"/>
  <c r="AL241" i="12"/>
  <c r="AL242" i="12"/>
  <c r="AL243" i="12"/>
  <c r="AL244" i="12"/>
  <c r="AL245" i="12"/>
  <c r="AL246" i="12"/>
  <c r="AL247" i="12"/>
  <c r="AL248" i="12"/>
  <c r="AL249" i="12"/>
  <c r="AL250" i="12"/>
  <c r="AL251" i="12"/>
  <c r="AL252" i="12"/>
  <c r="AL253" i="12"/>
  <c r="AL254" i="12"/>
  <c r="AL255" i="12"/>
  <c r="AL256" i="12"/>
  <c r="AL257" i="12"/>
  <c r="AL258" i="12"/>
  <c r="AL259" i="12"/>
  <c r="AL260" i="12"/>
  <c r="AL261" i="12"/>
  <c r="AL262" i="12"/>
  <c r="AL263" i="12"/>
  <c r="AL264" i="12"/>
  <c r="AL265" i="12"/>
  <c r="AL266" i="12"/>
  <c r="AL267" i="12"/>
  <c r="AL268" i="12"/>
  <c r="AL269" i="12"/>
  <c r="AL270" i="12"/>
  <c r="AL271" i="12"/>
  <c r="AL272" i="12"/>
  <c r="AL273" i="12"/>
  <c r="AL274" i="12"/>
  <c r="AL275" i="12"/>
  <c r="AL276" i="12"/>
  <c r="AL277" i="12"/>
  <c r="AL278" i="12"/>
  <c r="AL279" i="12"/>
  <c r="AL280" i="12"/>
  <c r="AL281" i="12"/>
  <c r="AL282" i="12"/>
  <c r="AL283" i="12"/>
  <c r="AL284" i="12"/>
  <c r="AL285" i="12"/>
  <c r="AL286" i="12"/>
  <c r="AL287" i="12"/>
  <c r="AL288" i="12"/>
  <c r="AL289" i="12"/>
  <c r="AL290" i="12"/>
  <c r="AL291" i="12"/>
  <c r="AL292" i="12"/>
  <c r="AL293" i="12"/>
  <c r="AL294" i="12"/>
  <c r="AL295" i="12"/>
  <c r="AL296" i="12"/>
  <c r="AL297" i="12"/>
  <c r="AL298" i="12"/>
  <c r="AL299" i="12"/>
  <c r="AL300" i="12"/>
  <c r="AL301" i="12"/>
  <c r="AL302" i="12"/>
  <c r="AL303" i="12"/>
  <c r="AL304" i="12"/>
  <c r="AL305" i="12"/>
  <c r="AL306" i="12"/>
  <c r="AL307" i="12"/>
  <c r="AL308" i="12"/>
  <c r="AL309" i="12"/>
  <c r="AL310" i="12"/>
  <c r="AL311" i="12"/>
  <c r="AL312" i="12"/>
  <c r="AL313" i="12"/>
  <c r="AL314" i="12"/>
  <c r="AL315" i="12"/>
  <c r="AL316" i="12"/>
  <c r="AL317" i="12"/>
  <c r="AL318" i="12"/>
  <c r="AL319" i="12"/>
  <c r="AL320" i="12"/>
  <c r="AL321" i="12"/>
  <c r="AL322" i="12"/>
  <c r="AL323" i="12"/>
  <c r="AL324" i="12"/>
  <c r="AL325" i="12"/>
  <c r="AL326" i="12"/>
  <c r="AL327" i="12"/>
  <c r="AL328" i="12"/>
  <c r="AL329" i="12"/>
  <c r="AL330" i="12"/>
  <c r="AL331" i="12"/>
  <c r="AL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2" i="12"/>
  <c r="G24" i="11" l="1"/>
  <c r="G23" i="11"/>
  <c r="G22" i="11"/>
  <c r="G33" i="11"/>
  <c r="G21" i="11"/>
  <c r="L41" i="11"/>
  <c r="F39" i="11"/>
  <c r="L40" i="11"/>
  <c r="L39" i="11"/>
  <c r="O20" i="11"/>
  <c r="N20" i="11"/>
  <c r="L20" i="11"/>
  <c r="L34" i="11"/>
  <c r="L35" i="11"/>
  <c r="L36" i="11"/>
  <c r="L37" i="11"/>
  <c r="L38" i="11"/>
  <c r="L22" i="11"/>
  <c r="L23" i="11"/>
  <c r="L24" i="11"/>
  <c r="L25" i="11"/>
  <c r="L26" i="11"/>
  <c r="L27" i="11"/>
  <c r="L28" i="11"/>
  <c r="L29" i="11"/>
  <c r="L30" i="11"/>
  <c r="L31" i="11"/>
  <c r="L32" i="11"/>
  <c r="L21" i="11"/>
  <c r="L33" i="11"/>
  <c r="N345" i="9"/>
  <c r="J345" i="9"/>
  <c r="N344" i="9"/>
  <c r="J344" i="9"/>
  <c r="N343" i="9"/>
  <c r="J343" i="9"/>
  <c r="N342" i="9"/>
  <c r="J342" i="9"/>
  <c r="N341" i="9"/>
  <c r="J341" i="9"/>
  <c r="N340" i="9"/>
  <c r="J340" i="9"/>
  <c r="N339" i="9"/>
  <c r="J339" i="9"/>
  <c r="N338" i="9"/>
  <c r="J338" i="9"/>
  <c r="N337" i="9"/>
  <c r="J337" i="9"/>
  <c r="N336" i="9"/>
  <c r="J336" i="9"/>
  <c r="N335" i="9"/>
  <c r="J335" i="9"/>
  <c r="N334" i="9"/>
  <c r="J334" i="9"/>
  <c r="N333" i="9"/>
  <c r="J333" i="9"/>
  <c r="N332" i="9"/>
  <c r="J332" i="9"/>
  <c r="N331" i="9"/>
  <c r="J331" i="9"/>
  <c r="N330" i="9"/>
  <c r="J330" i="9"/>
  <c r="N329" i="9"/>
  <c r="J329" i="9"/>
  <c r="N328" i="9"/>
  <c r="J328" i="9"/>
  <c r="N327" i="9"/>
  <c r="J327" i="9"/>
  <c r="N326" i="9"/>
  <c r="J326" i="9"/>
  <c r="N325" i="9"/>
  <c r="J325" i="9"/>
  <c r="N324" i="9"/>
  <c r="J324" i="9"/>
  <c r="N323" i="9"/>
  <c r="J323" i="9"/>
  <c r="N322" i="9"/>
  <c r="J322" i="9"/>
  <c r="N321" i="9"/>
  <c r="J321" i="9"/>
  <c r="N320" i="9"/>
  <c r="J320" i="9"/>
  <c r="N319" i="9"/>
  <c r="J319" i="9"/>
  <c r="N318" i="9"/>
  <c r="J318" i="9"/>
  <c r="N317" i="9"/>
  <c r="J317" i="9"/>
  <c r="N316" i="9"/>
  <c r="J316" i="9"/>
  <c r="N315" i="9"/>
  <c r="J315" i="9"/>
  <c r="N314" i="9"/>
  <c r="J314" i="9"/>
  <c r="N313" i="9"/>
  <c r="J313" i="9"/>
  <c r="N312" i="9"/>
  <c r="J312" i="9"/>
  <c r="N311" i="9"/>
  <c r="J311" i="9"/>
  <c r="N310" i="9"/>
  <c r="J310" i="9"/>
  <c r="N309" i="9"/>
  <c r="J309" i="9"/>
  <c r="N308" i="9"/>
  <c r="J308" i="9"/>
  <c r="N307" i="9"/>
  <c r="J307" i="9"/>
  <c r="N306" i="9"/>
  <c r="J306" i="9"/>
  <c r="N305" i="9"/>
  <c r="J305" i="9"/>
  <c r="N304" i="9"/>
  <c r="J304" i="9"/>
  <c r="N303" i="9"/>
  <c r="J303" i="9"/>
  <c r="N302" i="9"/>
  <c r="J302" i="9"/>
  <c r="N301" i="9"/>
  <c r="J301" i="9"/>
  <c r="N300" i="9"/>
  <c r="J300" i="9"/>
  <c r="N299" i="9"/>
  <c r="J299" i="9"/>
  <c r="N298" i="9"/>
  <c r="J298" i="9"/>
  <c r="N297" i="9"/>
  <c r="J297" i="9"/>
  <c r="N296" i="9"/>
  <c r="J296" i="9"/>
  <c r="N295" i="9"/>
  <c r="J295" i="9"/>
  <c r="N294" i="9"/>
  <c r="J294" i="9"/>
  <c r="N293" i="9"/>
  <c r="J293" i="9"/>
  <c r="N292" i="9"/>
  <c r="J292" i="9"/>
  <c r="N291" i="9"/>
  <c r="J291" i="9"/>
  <c r="N290" i="9"/>
  <c r="J290" i="9"/>
  <c r="N289" i="9"/>
  <c r="J289" i="9"/>
  <c r="N288" i="9"/>
  <c r="J288" i="9"/>
  <c r="N287" i="9"/>
  <c r="J287" i="9"/>
  <c r="N286" i="9"/>
  <c r="J286" i="9"/>
  <c r="N285" i="9"/>
  <c r="J285" i="9"/>
  <c r="N284" i="9"/>
  <c r="J284" i="9"/>
  <c r="N283" i="9"/>
  <c r="J283" i="9"/>
  <c r="N282" i="9"/>
  <c r="J282" i="9"/>
  <c r="N281" i="9"/>
  <c r="J281" i="9"/>
  <c r="N280" i="9"/>
  <c r="J280" i="9"/>
  <c r="N279" i="9"/>
  <c r="J279" i="9"/>
  <c r="N278" i="9"/>
  <c r="J278" i="9"/>
  <c r="N277" i="9"/>
  <c r="J277" i="9"/>
  <c r="N276" i="9"/>
  <c r="J276" i="9"/>
  <c r="N275" i="9"/>
  <c r="J275" i="9"/>
  <c r="N274" i="9"/>
  <c r="J274" i="9"/>
  <c r="N273" i="9"/>
  <c r="J273" i="9"/>
  <c r="N272" i="9"/>
  <c r="J272" i="9"/>
  <c r="N271" i="9"/>
  <c r="J271" i="9"/>
  <c r="N270" i="9"/>
  <c r="J270" i="9"/>
  <c r="N269" i="9"/>
  <c r="J269" i="9"/>
  <c r="N268" i="9"/>
  <c r="J268" i="9"/>
  <c r="N267" i="9"/>
  <c r="J267" i="9"/>
  <c r="N266" i="9"/>
  <c r="J266" i="9"/>
  <c r="N265" i="9"/>
  <c r="J265" i="9"/>
  <c r="N264" i="9"/>
  <c r="J264" i="9"/>
  <c r="N263" i="9"/>
  <c r="J263" i="9"/>
  <c r="N262" i="9"/>
  <c r="J262" i="9"/>
  <c r="N261" i="9"/>
  <c r="J261" i="9"/>
  <c r="N260" i="9"/>
  <c r="J260" i="9"/>
  <c r="N259" i="9"/>
  <c r="J259" i="9"/>
  <c r="N258" i="9"/>
  <c r="J258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N45" i="9"/>
  <c r="J45" i="9"/>
  <c r="N44" i="9"/>
  <c r="J44" i="9"/>
  <c r="N43" i="9"/>
  <c r="J43" i="9"/>
  <c r="N42" i="9"/>
  <c r="J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Q10" i="9"/>
  <c r="N10" i="9"/>
  <c r="J10" i="9"/>
  <c r="Q9" i="9"/>
  <c r="N9" i="9"/>
  <c r="J9" i="9"/>
  <c r="Q8" i="9"/>
  <c r="N8" i="9"/>
  <c r="J8" i="9"/>
  <c r="Q7" i="9"/>
  <c r="N7" i="9"/>
  <c r="J7" i="9"/>
  <c r="Q6" i="9"/>
  <c r="N6" i="9"/>
  <c r="J6" i="9"/>
  <c r="Q5" i="9"/>
  <c r="N5" i="9"/>
  <c r="J5" i="9"/>
  <c r="Q4" i="9"/>
  <c r="N4" i="9"/>
  <c r="J4" i="9"/>
  <c r="Q3" i="9"/>
  <c r="N3" i="9"/>
  <c r="Q2" i="9"/>
  <c r="N2" i="9"/>
</calcChain>
</file>

<file path=xl/sharedStrings.xml><?xml version="1.0" encoding="utf-8"?>
<sst xmlns="http://schemas.openxmlformats.org/spreadsheetml/2006/main" count="11561" uniqueCount="2285">
  <si>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</si>
  <si>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</si>
  <si>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</si>
  <si>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</si>
  <si>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</si>
  <si>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</si>
  <si>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</si>
  <si>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</si>
  <si>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</si>
  <si>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</si>
  <si>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</si>
  <si>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</si>
  <si>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SM1</t>
  </si>
  <si>
    <t>SM2</t>
  </si>
  <si>
    <t>SM3</t>
  </si>
  <si>
    <t>AV1</t>
  </si>
  <si>
    <t>AV2</t>
  </si>
  <si>
    <t>AREA</t>
  </si>
  <si>
    <t>Edificio 1</t>
  </si>
  <si>
    <t>Edificio 2</t>
  </si>
  <si>
    <t>Edificio 3</t>
  </si>
  <si>
    <t>Edificio 4</t>
  </si>
  <si>
    <t>Edificio 5</t>
  </si>
  <si>
    <t>Edificio 6</t>
  </si>
  <si>
    <t>Edificio 7</t>
  </si>
  <si>
    <t>Edificio 8</t>
  </si>
  <si>
    <t>Edificio 9</t>
  </si>
  <si>
    <t>Edificio 10</t>
  </si>
  <si>
    <t>Edificio 11</t>
  </si>
  <si>
    <t>Edificio 12</t>
  </si>
  <si>
    <t>Edificio 13</t>
  </si>
  <si>
    <t>Edificio 14</t>
  </si>
  <si>
    <t>Edificio 15</t>
  </si>
  <si>
    <t>Edificio 16</t>
  </si>
  <si>
    <t>Edificio 17</t>
  </si>
  <si>
    <t>Edificio 18</t>
  </si>
  <si>
    <t>Edificio 19</t>
  </si>
  <si>
    <t>Edificio 20</t>
  </si>
  <si>
    <t>Sala Multiuso 1</t>
  </si>
  <si>
    <t>Sala Multiuso 2</t>
  </si>
  <si>
    <t>Sala Multiuso 3</t>
  </si>
  <si>
    <t>Area Verde 1</t>
  </si>
  <si>
    <t>Area Verde 2</t>
  </si>
  <si>
    <t>Desc</t>
  </si>
  <si>
    <t>X</t>
  </si>
  <si>
    <t>Y</t>
  </si>
  <si>
    <t>ANG</t>
  </si>
  <si>
    <t>TIPO</t>
  </si>
  <si>
    <t>EDIFICIO</t>
  </si>
  <si>
    <t>MULTIUSO</t>
  </si>
  <si>
    <t>VERDE</t>
  </si>
  <si>
    <t>COLOR</t>
  </si>
  <si>
    <t>B</t>
  </si>
  <si>
    <t>A</t>
  </si>
  <si>
    <t>C</t>
  </si>
  <si>
    <t>PISOS</t>
  </si>
  <si>
    <t>DEPTOS</t>
  </si>
  <si>
    <t>MR</t>
  </si>
  <si>
    <t>PISO</t>
  </si>
  <si>
    <t>GAS</t>
  </si>
  <si>
    <t>BASURA</t>
  </si>
  <si>
    <t>ESCALERA</t>
  </si>
  <si>
    <t>ESCALERAS</t>
  </si>
  <si>
    <t>UBIC</t>
  </si>
  <si>
    <t>INV</t>
  </si>
  <si>
    <t>W</t>
  </si>
  <si>
    <t>H</t>
  </si>
  <si>
    <t>ID_PART</t>
  </si>
  <si>
    <t>PADRE</t>
  </si>
  <si>
    <t>HOJA</t>
  </si>
  <si>
    <t>DESC</t>
  </si>
  <si>
    <t>UNID</t>
  </si>
  <si>
    <t>CANT</t>
  </si>
  <si>
    <t>PRECIO</t>
  </si>
  <si>
    <t>DIAS</t>
  </si>
  <si>
    <t>INI_FECHA</t>
  </si>
  <si>
    <t>FIN_FECHA</t>
  </si>
  <si>
    <t>TOTAL_INF</t>
  </si>
  <si>
    <t>TOTAL_CALC</t>
  </si>
  <si>
    <t>PARTICIPACION</t>
  </si>
  <si>
    <t>UNIDAD_MED</t>
  </si>
  <si>
    <t>ID_DETALLE</t>
  </si>
  <si>
    <t>CANTIDAD</t>
  </si>
  <si>
    <t>APLICA_A</t>
  </si>
  <si>
    <t>DEPTO_MR</t>
  </si>
  <si>
    <t>DEPTO_TIPO</t>
  </si>
  <si>
    <t>DEPTO_INV</t>
  </si>
  <si>
    <t>FECHA</t>
  </si>
  <si>
    <t>ITEM</t>
  </si>
  <si>
    <t>AVANCE_ALDIA</t>
  </si>
  <si>
    <t>OBSERVACION</t>
  </si>
  <si>
    <t>ESTADO</t>
  </si>
  <si>
    <t>DETENIDO</t>
  </si>
  <si>
    <t>AVANZA</t>
  </si>
  <si>
    <t>DETALLE</t>
  </si>
  <si>
    <t>ULTIMO_AVANCE</t>
  </si>
  <si>
    <t>blue</t>
  </si>
  <si>
    <t>green</t>
  </si>
  <si>
    <t>yellow</t>
  </si>
  <si>
    <t>NUMERO</t>
  </si>
  <si>
    <t>ELEMENTO</t>
  </si>
  <si>
    <t>TIPO_ELEM</t>
  </si>
  <si>
    <t>ITEM_GANTT</t>
  </si>
  <si>
    <t>A.1.1</t>
  </si>
  <si>
    <t>E1.P1</t>
  </si>
  <si>
    <t>E1.P1.D12</t>
  </si>
  <si>
    <t>PROBLEMAS</t>
  </si>
  <si>
    <t>ELEMENTO_ID</t>
  </si>
  <si>
    <t>UNIDAD</t>
  </si>
  <si>
    <t>OBRAS PRELIMINARES Y COMPLEMENTARIAS</t>
  </si>
  <si>
    <t>NULL</t>
  </si>
  <si>
    <t>A.1</t>
  </si>
  <si>
    <t>INSTALACION DE FAENAS Y OBRAS PRELIMINARES</t>
  </si>
  <si>
    <t>Construcciones provisorias</t>
  </si>
  <si>
    <t>m2</t>
  </si>
  <si>
    <t>687.95</t>
  </si>
  <si>
    <t>A.1.2</t>
  </si>
  <si>
    <t>Empalmes y conexiones provisorias</t>
  </si>
  <si>
    <t>A.1.4</t>
  </si>
  <si>
    <t>Cierros provisorios</t>
  </si>
  <si>
    <t>ml</t>
  </si>
  <si>
    <t>601.16</t>
  </si>
  <si>
    <t>A.2</t>
  </si>
  <si>
    <t>OBRAS COMPLEMENTARIAS</t>
  </si>
  <si>
    <t>A.2.1</t>
  </si>
  <si>
    <t>Letreros de obra</t>
  </si>
  <si>
    <t>A.2.2</t>
  </si>
  <si>
    <t>Aseo y entrega</t>
  </si>
  <si>
    <t>A.2.3</t>
  </si>
  <si>
    <t>Retiro de escombros</t>
  </si>
  <si>
    <t>m3</t>
  </si>
  <si>
    <t>12767.56</t>
  </si>
  <si>
    <t>A.3</t>
  </si>
  <si>
    <t>CONTROL CALIDAD OBRAS (ensayos)</t>
  </si>
  <si>
    <t>A.3.1</t>
  </si>
  <si>
    <t>Suelos</t>
  </si>
  <si>
    <t>A.3.1.1</t>
  </si>
  <si>
    <t>Proctor</t>
  </si>
  <si>
    <t>A.3.1.2</t>
  </si>
  <si>
    <t>CBR o Densidad relativa</t>
  </si>
  <si>
    <t>A.3.1.3</t>
  </si>
  <si>
    <t>Limites de Aterberg</t>
  </si>
  <si>
    <t>A.3.1.4</t>
  </si>
  <si>
    <t>Densidad maxima compactada seca</t>
  </si>
  <si>
    <t>A.3.2</t>
  </si>
  <si>
    <t>Madera</t>
  </si>
  <si>
    <t>A.3.3</t>
  </si>
  <si>
    <t>Hormigon</t>
  </si>
  <si>
    <t>A.3.3.1</t>
  </si>
  <si>
    <t>R Compresion</t>
  </si>
  <si>
    <t>A.3.3.2</t>
  </si>
  <si>
    <t xml:space="preserve">Docilidad </t>
  </si>
  <si>
    <t>A.3.4</t>
  </si>
  <si>
    <t>Albanileria</t>
  </si>
  <si>
    <t>A.3.5</t>
  </si>
  <si>
    <t>Instalaciones sanitarias</t>
  </si>
  <si>
    <t>A.3.5.1</t>
  </si>
  <si>
    <t>Pruebas red agua potable</t>
  </si>
  <si>
    <t>A.3.5.2</t>
  </si>
  <si>
    <t>Pruebas red alcantarillado</t>
  </si>
  <si>
    <t>A.3.6</t>
  </si>
  <si>
    <t>Subrasante</t>
  </si>
  <si>
    <t>A.3.6.1</t>
  </si>
  <si>
    <t>A.3.6.2</t>
  </si>
  <si>
    <t>A.3.6.3</t>
  </si>
  <si>
    <t>A.3.6.4</t>
  </si>
  <si>
    <t>A.3.7</t>
  </si>
  <si>
    <t>Sub base, base o mejoramientos</t>
  </si>
  <si>
    <t>A.3.7.1</t>
  </si>
  <si>
    <t>A.3.7.2</t>
  </si>
  <si>
    <t>A.3.7.3</t>
  </si>
  <si>
    <t>Limistes de Aterberg</t>
  </si>
  <si>
    <t>A.3.7.5</t>
  </si>
  <si>
    <t>A.3.8</t>
  </si>
  <si>
    <t>Cemento Asfaltico</t>
  </si>
  <si>
    <t>A.3.8.1</t>
  </si>
  <si>
    <t>Ensayos de ligante</t>
  </si>
  <si>
    <t>A.3.9</t>
  </si>
  <si>
    <t>Mezcla asfaltica</t>
  </si>
  <si>
    <t>A.3.9.1</t>
  </si>
  <si>
    <t>Ensayo Marshall</t>
  </si>
  <si>
    <t>A.3.9.2</t>
  </si>
  <si>
    <t>Ensayo de extraccion</t>
  </si>
  <si>
    <t>A.3.9.3</t>
  </si>
  <si>
    <t>Espesores</t>
  </si>
  <si>
    <t>A.3.9.4</t>
  </si>
  <si>
    <t>Granulometria de la mezcla</t>
  </si>
  <si>
    <t>A.3.9.5</t>
  </si>
  <si>
    <t>HI - LOW</t>
  </si>
  <si>
    <t>A.3.10</t>
  </si>
  <si>
    <t>Aceras</t>
  </si>
  <si>
    <t>A.3.10.1</t>
  </si>
  <si>
    <t>A.3.11</t>
  </si>
  <si>
    <t>Soleras</t>
  </si>
  <si>
    <t>A.3.11.1</t>
  </si>
  <si>
    <t>Resistencia a Compresion</t>
  </si>
  <si>
    <t>OBRA GRUESA</t>
  </si>
  <si>
    <t>B.1</t>
  </si>
  <si>
    <t>FUNDACIONES</t>
  </si>
  <si>
    <t>B.1.1</t>
  </si>
  <si>
    <t>Replanteo, trazado y niveles</t>
  </si>
  <si>
    <t>1586.69</t>
  </si>
  <si>
    <t>B.1.2</t>
  </si>
  <si>
    <t>Excavacion</t>
  </si>
  <si>
    <t>748.81</t>
  </si>
  <si>
    <t>B.1.3</t>
  </si>
  <si>
    <t>Emplantillado</t>
  </si>
  <si>
    <t>296.88</t>
  </si>
  <si>
    <t>B.1.4</t>
  </si>
  <si>
    <t xml:space="preserve">Hormigon cimientos </t>
  </si>
  <si>
    <t>2793.28</t>
  </si>
  <si>
    <t>B.1.6</t>
  </si>
  <si>
    <t>Enfierradura</t>
  </si>
  <si>
    <t>kg</t>
  </si>
  <si>
    <t>255964.38</t>
  </si>
  <si>
    <t>B.1.7</t>
  </si>
  <si>
    <t>Moldajes</t>
  </si>
  <si>
    <t>23019.35</t>
  </si>
  <si>
    <t>B.3</t>
  </si>
  <si>
    <t xml:space="preserve">MUROS 1 piso </t>
  </si>
  <si>
    <t>B.3.1</t>
  </si>
  <si>
    <t>Hormigon Armado</t>
  </si>
  <si>
    <t>B.3.1.1</t>
  </si>
  <si>
    <t>Hormigon pilares Vigas y Cadenas</t>
  </si>
  <si>
    <t>1069.4</t>
  </si>
  <si>
    <t>B.3.1.2</t>
  </si>
  <si>
    <t>Enfierradura pilares,vigas y cadenas</t>
  </si>
  <si>
    <t>109592.34</t>
  </si>
  <si>
    <t>B.3.1.3</t>
  </si>
  <si>
    <t>Moldajes pilares vigas y cadenas</t>
  </si>
  <si>
    <t>7442.41</t>
  </si>
  <si>
    <t>B.4</t>
  </si>
  <si>
    <t>ENTREPISO 1 piso - 2 piso - 3 piso - Losa 4 piso</t>
  </si>
  <si>
    <t>B.4.1</t>
  </si>
  <si>
    <t>Losa de hormigon armado</t>
  </si>
  <si>
    <t>B.4.1.1</t>
  </si>
  <si>
    <t xml:space="preserve">Hormigon </t>
  </si>
  <si>
    <t>3289.8</t>
  </si>
  <si>
    <t>B.4.1.2</t>
  </si>
  <si>
    <t>315796.23</t>
  </si>
  <si>
    <t>B.4.1.3</t>
  </si>
  <si>
    <t>25973.04</t>
  </si>
  <si>
    <t>B.5</t>
  </si>
  <si>
    <t>MUROS 2 PISO - 3 PISO - 4 PISO</t>
  </si>
  <si>
    <t>B.5.1</t>
  </si>
  <si>
    <t>Hormigon armado</t>
  </si>
  <si>
    <t>B.5.1.1</t>
  </si>
  <si>
    <t>3022.26</t>
  </si>
  <si>
    <t>B.5.1.2</t>
  </si>
  <si>
    <t>308392.75</t>
  </si>
  <si>
    <t>B.5.1.3</t>
  </si>
  <si>
    <t>25427.99</t>
  </si>
  <si>
    <t>B.6</t>
  </si>
  <si>
    <t>CUBIERTA</t>
  </si>
  <si>
    <t>B.6.1</t>
  </si>
  <si>
    <t xml:space="preserve">Estructura </t>
  </si>
  <si>
    <t>B.6.3.2</t>
  </si>
  <si>
    <t>Bajadas</t>
  </si>
  <si>
    <t>B.7</t>
  </si>
  <si>
    <t>ESCALERAS ESPACIOS COMUNES</t>
  </si>
  <si>
    <t>B.7.1</t>
  </si>
  <si>
    <t>Escalera (estructura, peldanos, baranda y pasamanos)</t>
  </si>
  <si>
    <t>B.EX</t>
  </si>
  <si>
    <t>PARTIDAS DE OBRA GRUESA AGREGADAS POR LA EMPRESA</t>
  </si>
  <si>
    <t>B.EX.1</t>
  </si>
  <si>
    <t>Sobrelosa techumbre</t>
  </si>
  <si>
    <t>5896.6</t>
  </si>
  <si>
    <t>B.EX.2</t>
  </si>
  <si>
    <t>Junta dilatacion</t>
  </si>
  <si>
    <t>542.72</t>
  </si>
  <si>
    <t>OBRAS DE TERMINACIoN</t>
  </si>
  <si>
    <t>C.1</t>
  </si>
  <si>
    <t xml:space="preserve">REVESTIMIENTOS MUROS Y TABIQUES </t>
  </si>
  <si>
    <t>C.1.1</t>
  </si>
  <si>
    <t>Exterior</t>
  </si>
  <si>
    <t>C.1.1.1</t>
  </si>
  <si>
    <t>Estuco(Maquillaje de superficies)</t>
  </si>
  <si>
    <t>15035.44</t>
  </si>
  <si>
    <t>C.1.2</t>
  </si>
  <si>
    <t>Interior zona seca</t>
  </si>
  <si>
    <t>C.1.2.1</t>
  </si>
  <si>
    <t>25656.12</t>
  </si>
  <si>
    <t>C.1.2.2</t>
  </si>
  <si>
    <t>Yeso carton</t>
  </si>
  <si>
    <t>8075.46</t>
  </si>
  <si>
    <t>C.1.3</t>
  </si>
  <si>
    <t>Interior zona humeda</t>
  </si>
  <si>
    <t>C.1.3.3</t>
  </si>
  <si>
    <t>Yeso carton RH</t>
  </si>
  <si>
    <t>9268.00</t>
  </si>
  <si>
    <t>C.3</t>
  </si>
  <si>
    <t>CIELO</t>
  </si>
  <si>
    <t>C.3.1</t>
  </si>
  <si>
    <t>Enlucido losa</t>
  </si>
  <si>
    <t>19437.87</t>
  </si>
  <si>
    <t>C.4</t>
  </si>
  <si>
    <t>AISLACIoN TeRMICA CUBIERTA</t>
  </si>
  <si>
    <t>C.4.1</t>
  </si>
  <si>
    <t>Poliestireno expandido</t>
  </si>
  <si>
    <t>C.5</t>
  </si>
  <si>
    <t>REVESTIMIENTO PISOS</t>
  </si>
  <si>
    <t>C.5.1</t>
  </si>
  <si>
    <t>Ceramica</t>
  </si>
  <si>
    <t>6157.78</t>
  </si>
  <si>
    <t>C.7</t>
  </si>
  <si>
    <t>ESCALERA INTERIOR</t>
  </si>
  <si>
    <t>C.7.1</t>
  </si>
  <si>
    <t>Escalera Edificios (Terminacion, peldanos, baranda y pasamanos)</t>
  </si>
  <si>
    <t>C.9</t>
  </si>
  <si>
    <t>PUERTAS Y VENTANAS</t>
  </si>
  <si>
    <t>C.9.1</t>
  </si>
  <si>
    <t>Marcos</t>
  </si>
  <si>
    <t>C.9.1.1</t>
  </si>
  <si>
    <t>1978.00</t>
  </si>
  <si>
    <t>C.9.2</t>
  </si>
  <si>
    <t>Puertas interiores</t>
  </si>
  <si>
    <t>C.9.2.1</t>
  </si>
  <si>
    <t>Puerta ancho 70</t>
  </si>
  <si>
    <t>1312.00</t>
  </si>
  <si>
    <t>C.9.3</t>
  </si>
  <si>
    <t>Puerta exteriores</t>
  </si>
  <si>
    <t>C.9.3.2</t>
  </si>
  <si>
    <t>Puerta ancho 85</t>
  </si>
  <si>
    <t>C.9.3.3</t>
  </si>
  <si>
    <t>Puerta ventana</t>
  </si>
  <si>
    <t>C.9.4</t>
  </si>
  <si>
    <t>Quincalleria (incluye chapas, perillas, bisagras y topes)</t>
  </si>
  <si>
    <t>C.9.4.1</t>
  </si>
  <si>
    <t>Puerta principal</t>
  </si>
  <si>
    <t>C.9.4.2</t>
  </si>
  <si>
    <t>Bano</t>
  </si>
  <si>
    <t>C.9.4.3</t>
  </si>
  <si>
    <t>Interior</t>
  </si>
  <si>
    <t>C.9.5</t>
  </si>
  <si>
    <t>Ventanas (incluye quincalleria)</t>
  </si>
  <si>
    <t>C.9.5.1</t>
  </si>
  <si>
    <t>Aluminio</t>
  </si>
  <si>
    <t>4156.04</t>
  </si>
  <si>
    <t>C.9.6</t>
  </si>
  <si>
    <t>Vidrios</t>
  </si>
  <si>
    <t>C.9.7</t>
  </si>
  <si>
    <t>Alfeizar</t>
  </si>
  <si>
    <t>C.9.7.2</t>
  </si>
  <si>
    <t>1157.00</t>
  </si>
  <si>
    <t>C.10</t>
  </si>
  <si>
    <t>MOLDURAS</t>
  </si>
  <si>
    <t>C.10.2</t>
  </si>
  <si>
    <t>Cornizas</t>
  </si>
  <si>
    <t>13987.67</t>
  </si>
  <si>
    <t>C.11</t>
  </si>
  <si>
    <t>PINTURAS</t>
  </si>
  <si>
    <t>C.11.1</t>
  </si>
  <si>
    <t>oleo</t>
  </si>
  <si>
    <t>467.25</t>
  </si>
  <si>
    <t>C.11.2</t>
  </si>
  <si>
    <t>Esmalte</t>
  </si>
  <si>
    <t>17057.05</t>
  </si>
  <si>
    <t>C.11.5</t>
  </si>
  <si>
    <t>Antioxidos</t>
  </si>
  <si>
    <t>1626.03</t>
  </si>
  <si>
    <t>C.11.6</t>
  </si>
  <si>
    <t>Impermeabilizacion muro</t>
  </si>
  <si>
    <t>3136.55</t>
  </si>
  <si>
    <t>C.11.7</t>
  </si>
  <si>
    <t>Preparacion de superficie</t>
  </si>
  <si>
    <t>59168.03</t>
  </si>
  <si>
    <t>C.12</t>
  </si>
  <si>
    <t>OBRAS EXTERIORES</t>
  </si>
  <si>
    <t>C.12.1</t>
  </si>
  <si>
    <t xml:space="preserve">Pavimento de Acceso </t>
  </si>
  <si>
    <t>C.12.1.2</t>
  </si>
  <si>
    <t>Acera hormigon</t>
  </si>
  <si>
    <t>1696.66</t>
  </si>
  <si>
    <t>C.12.2</t>
  </si>
  <si>
    <t>Cierros</t>
  </si>
  <si>
    <t>C.12.2.1</t>
  </si>
  <si>
    <t>Reja antejardin (incluye puertas y portones, alt. 1.80 m.)</t>
  </si>
  <si>
    <t>220.87</t>
  </si>
  <si>
    <t>C.EX</t>
  </si>
  <si>
    <t>PARTIDAS DE OBRAS DE TERMINACIoN  AGREGADAS POR LA EMPRESA</t>
  </si>
  <si>
    <t>C.EX.1</t>
  </si>
  <si>
    <t xml:space="preserve">Ceramica Muro </t>
  </si>
  <si>
    <t>1881.29</t>
  </si>
  <si>
    <t>C.EX.2</t>
  </si>
  <si>
    <t>Puerta de instalaciones shaft(ancho 135)</t>
  </si>
  <si>
    <t>C.EX.3</t>
  </si>
  <si>
    <t>Puerta de instalaciones (ancho 90)</t>
  </si>
  <si>
    <t>C.EX.4</t>
  </si>
  <si>
    <t>Puerta de instalaciones (ancho 75)</t>
  </si>
  <si>
    <t>C.EX.5</t>
  </si>
  <si>
    <t xml:space="preserve">Quincalleria Puerta Instalaciones </t>
  </si>
  <si>
    <t>C.EX.6</t>
  </si>
  <si>
    <t>Puerta Movilidad Reducida (Acceso)</t>
  </si>
  <si>
    <t>C.EX.7</t>
  </si>
  <si>
    <t>Puerta Movilidad Reducida  (Bano)</t>
  </si>
  <si>
    <t>C.EX.8</t>
  </si>
  <si>
    <t>Puerta Movilidad Reducida (Dormitorios)</t>
  </si>
  <si>
    <t>C.EX.9</t>
  </si>
  <si>
    <t>Quincalleria Puerta Movilidad Reducida (Bano)</t>
  </si>
  <si>
    <t>C.EX.10</t>
  </si>
  <si>
    <t>Quincalleria Puerta Movilidad Reducida (Dormitorios)</t>
  </si>
  <si>
    <t>C.EX.11</t>
  </si>
  <si>
    <t xml:space="preserve">Pintura Fachada </t>
  </si>
  <si>
    <t>24612.28</t>
  </si>
  <si>
    <t>C.EX.12</t>
  </si>
  <si>
    <t>Carpinteria metalica</t>
  </si>
  <si>
    <t>9893.94</t>
  </si>
  <si>
    <t>C.EX.13</t>
  </si>
  <si>
    <t>Puertas nichos gas</t>
  </si>
  <si>
    <t>C.EX.14</t>
  </si>
  <si>
    <t>Impermeabilizacion cubierta</t>
  </si>
  <si>
    <t>C.EX.15</t>
  </si>
  <si>
    <t>Muebles (cocina, closet ecologico, puertas closet casas mov. reducida)</t>
  </si>
  <si>
    <t>C.EX.16</t>
  </si>
  <si>
    <t>Endurecedor superficial</t>
  </si>
  <si>
    <t>14500.2</t>
  </si>
  <si>
    <t>C.EX.17</t>
  </si>
  <si>
    <t>Estructura acera galvanizado tabiqueria</t>
  </si>
  <si>
    <t>17374.23</t>
  </si>
  <si>
    <t>D</t>
  </si>
  <si>
    <t xml:space="preserve">INSTALACIONES </t>
  </si>
  <si>
    <t>D.1</t>
  </si>
  <si>
    <t>ARTEFACTOS SANITARIOS (Incl. griferia)</t>
  </si>
  <si>
    <t>D.1.1</t>
  </si>
  <si>
    <t>WC</t>
  </si>
  <si>
    <t>D.1.2</t>
  </si>
  <si>
    <t>Lavamanos con pedestal</t>
  </si>
  <si>
    <t>D.1.3</t>
  </si>
  <si>
    <t>Lavamanos sin pedestal (viv. Movilidad Reducida)</t>
  </si>
  <si>
    <t>D.1.4</t>
  </si>
  <si>
    <t xml:space="preserve">Tina </t>
  </si>
  <si>
    <t>D.1.5</t>
  </si>
  <si>
    <t>Base ducha</t>
  </si>
  <si>
    <t>D.1.6</t>
  </si>
  <si>
    <t>Lavadero</t>
  </si>
  <si>
    <t>D.1.7</t>
  </si>
  <si>
    <t xml:space="preserve">Lavaplatos para mueble </t>
  </si>
  <si>
    <t>D.1.8</t>
  </si>
  <si>
    <t>Accesorios (portarrollo)</t>
  </si>
  <si>
    <t>jgo</t>
  </si>
  <si>
    <t>D.1.9</t>
  </si>
  <si>
    <t>Barras W.C.</t>
  </si>
  <si>
    <t>D.1.10</t>
  </si>
  <si>
    <t>Barras ducha (discapacidad)</t>
  </si>
  <si>
    <t>D.2</t>
  </si>
  <si>
    <t>RED AGUA POTABLE</t>
  </si>
  <si>
    <t>D.2.1</t>
  </si>
  <si>
    <t xml:space="preserve">MAP </t>
  </si>
  <si>
    <t>D.2.2</t>
  </si>
  <si>
    <t>Remarcadores (condominios y edificios)</t>
  </si>
  <si>
    <t>D.2.3</t>
  </si>
  <si>
    <t>Red  areas comunes (condominios y edificios)</t>
  </si>
  <si>
    <t>D.2.4</t>
  </si>
  <si>
    <t>Red interior agua fria</t>
  </si>
  <si>
    <t>D.2.5</t>
  </si>
  <si>
    <t>Red interior agua caliente</t>
  </si>
  <si>
    <t>D.3</t>
  </si>
  <si>
    <t>RED ALCANTARILLADO</t>
  </si>
  <si>
    <t>D.3.1</t>
  </si>
  <si>
    <t>UD</t>
  </si>
  <si>
    <t>D.3.2</t>
  </si>
  <si>
    <t xml:space="preserve">Red interior </t>
  </si>
  <si>
    <t>D.3.4</t>
  </si>
  <si>
    <t>Camara de inspeccion</t>
  </si>
  <si>
    <t>D.4</t>
  </si>
  <si>
    <t>INSTALACIONES ELeCTRICAS</t>
  </si>
  <si>
    <t>D.4.1</t>
  </si>
  <si>
    <t>Medidor y Empalmes</t>
  </si>
  <si>
    <t>D.4.2</t>
  </si>
  <si>
    <t>Tablero (automaticos, protecciones, etc.)</t>
  </si>
  <si>
    <t>D.4.4</t>
  </si>
  <si>
    <t>Puesta a tierra</t>
  </si>
  <si>
    <t>D.4.5</t>
  </si>
  <si>
    <t>Red interior</t>
  </si>
  <si>
    <t>D.4.6</t>
  </si>
  <si>
    <t>D.5</t>
  </si>
  <si>
    <t xml:space="preserve">INSTALACIONES DE GAS </t>
  </si>
  <si>
    <t>D.5.3</t>
  </si>
  <si>
    <t>D.5.4</t>
  </si>
  <si>
    <t>Calefon</t>
  </si>
  <si>
    <t>D.5.8</t>
  </si>
  <si>
    <t>Red areas comunes (condominios y edificios)</t>
  </si>
  <si>
    <t>D.7</t>
  </si>
  <si>
    <t>INSTALACIoN SISTEMA EVACUACIoN DE DESECHOS SoLIDOS</t>
  </si>
  <si>
    <t>D.7.1</t>
  </si>
  <si>
    <t>Ductos, tolvas y caseta.</t>
  </si>
  <si>
    <t>D.7.2</t>
  </si>
  <si>
    <t>Contenedores y otros accesorios</t>
  </si>
  <si>
    <t>D.EX</t>
  </si>
  <si>
    <t>PARTIDAS DE OBRAS DE INSTALACIONES AGREGADAS POR LA EMPRESA</t>
  </si>
  <si>
    <t>D.EX.1</t>
  </si>
  <si>
    <t>WC Movilidad Reducida</t>
  </si>
  <si>
    <t>D.EX.2</t>
  </si>
  <si>
    <t>Llave jardin</t>
  </si>
  <si>
    <t>D.EX.3</t>
  </si>
  <si>
    <t>Llave lavadora</t>
  </si>
  <si>
    <t>Jgo</t>
  </si>
  <si>
    <t>D.EX.4</t>
  </si>
  <si>
    <t>Extraccion forzada de banos</t>
  </si>
  <si>
    <t>D.EX.5</t>
  </si>
  <si>
    <t>Lavamanos con pedestal (sala de basura)</t>
  </si>
  <si>
    <t>D.EX.6</t>
  </si>
  <si>
    <t xml:space="preserve">Sistema timbre Luz </t>
  </si>
  <si>
    <t>D.EX.7</t>
  </si>
  <si>
    <t>Sensor de humo por vivienda</t>
  </si>
  <si>
    <t>D.EX.8</t>
  </si>
  <si>
    <t>Llave seguro gas</t>
  </si>
  <si>
    <t>D.EX.9</t>
  </si>
  <si>
    <t>Cerraduras exteriores en puerta interior</t>
  </si>
  <si>
    <t>D.EX.10</t>
  </si>
  <si>
    <t>Protector enchufe</t>
  </si>
  <si>
    <t>D.EX.11</t>
  </si>
  <si>
    <t xml:space="preserve">Lamina Proteccion Vidrio </t>
  </si>
  <si>
    <t>288.24</t>
  </si>
  <si>
    <t>D.EX.12</t>
  </si>
  <si>
    <t>Red Seca</t>
  </si>
  <si>
    <t>D.EX.13</t>
  </si>
  <si>
    <t>Lavaplatos Movilidad reducida</t>
  </si>
  <si>
    <t>D.EX.14</t>
  </si>
  <si>
    <t>Doble Cerraduras puerta Principal</t>
  </si>
  <si>
    <t>E</t>
  </si>
  <si>
    <t xml:space="preserve">OBRAS DE URBANIZACIoN </t>
  </si>
  <si>
    <t>E.1</t>
  </si>
  <si>
    <t>PAVIMENTOS</t>
  </si>
  <si>
    <t>E.1.1</t>
  </si>
  <si>
    <t>Excavacion y relleno</t>
  </si>
  <si>
    <t>15852.91</t>
  </si>
  <si>
    <t>E.1.3</t>
  </si>
  <si>
    <t>1308.25</t>
  </si>
  <si>
    <t>E.1.4</t>
  </si>
  <si>
    <t xml:space="preserve">Base Estabilizada </t>
  </si>
  <si>
    <t>1906.65</t>
  </si>
  <si>
    <t>E.1.7</t>
  </si>
  <si>
    <t xml:space="preserve">Calzada concreto asfaltico </t>
  </si>
  <si>
    <t>9723.29</t>
  </si>
  <si>
    <t>E.1.9</t>
  </si>
  <si>
    <t>1058.98</t>
  </si>
  <si>
    <t>E.1.10</t>
  </si>
  <si>
    <t>Solerillas</t>
  </si>
  <si>
    <t>1170.00</t>
  </si>
  <si>
    <t>E.2</t>
  </si>
  <si>
    <t>SISTEMA DE EVACUACIoN DE AGUAS LLUVIA</t>
  </si>
  <si>
    <t>E.2.1</t>
  </si>
  <si>
    <t xml:space="preserve">Red evacuacion aguas lluvia </t>
  </si>
  <si>
    <t>E.2.1.4</t>
  </si>
  <si>
    <t>Tubo circular de PVC hidraulico - HDPE</t>
  </si>
  <si>
    <t>880.72</t>
  </si>
  <si>
    <t>E.2.3</t>
  </si>
  <si>
    <t>Drenes</t>
  </si>
  <si>
    <t>E.2..3.1</t>
  </si>
  <si>
    <t>Relleno grava drenes</t>
  </si>
  <si>
    <t>27.75</t>
  </si>
  <si>
    <t>E.2..3.2</t>
  </si>
  <si>
    <t>Excavacion de drenes</t>
  </si>
  <si>
    <t>E.3</t>
  </si>
  <si>
    <t>AGUA POTABLE LOTEO</t>
  </si>
  <si>
    <t>E.3.1</t>
  </si>
  <si>
    <t xml:space="preserve">Red de agua </t>
  </si>
  <si>
    <t>1579.00</t>
  </si>
  <si>
    <t>E.3.2</t>
  </si>
  <si>
    <t>Sistema de impulsion de agua</t>
  </si>
  <si>
    <t>E.4</t>
  </si>
  <si>
    <t>ALCANTARILLADO LOTEO</t>
  </si>
  <si>
    <t>E.4.1</t>
  </si>
  <si>
    <t>Red de alcantarillado</t>
  </si>
  <si>
    <t>E.4.1.1</t>
  </si>
  <si>
    <t xml:space="preserve">Tuberia </t>
  </si>
  <si>
    <t>390.7</t>
  </si>
  <si>
    <t>E.4.1.3</t>
  </si>
  <si>
    <t>Camaras tipo A</t>
  </si>
  <si>
    <t>E.4.1.4</t>
  </si>
  <si>
    <t>Camaras tipo B</t>
  </si>
  <si>
    <t>E.4.1.6</t>
  </si>
  <si>
    <t>Tapa camara metalica</t>
  </si>
  <si>
    <t>E.4.1.7</t>
  </si>
  <si>
    <t>Cama de arena (indicar espesor)</t>
  </si>
  <si>
    <t>103.32</t>
  </si>
  <si>
    <t>E.4.3</t>
  </si>
  <si>
    <t>Plantas elevadoras Aguas Servidas</t>
  </si>
  <si>
    <t>E.5</t>
  </si>
  <si>
    <t>ELECTRICIDAD LOTEO</t>
  </si>
  <si>
    <t>E.5.1</t>
  </si>
  <si>
    <t>Red electrica de distribucion y alumbrado publico</t>
  </si>
  <si>
    <t>E.5.2</t>
  </si>
  <si>
    <t>Postacion</t>
  </si>
  <si>
    <t>E.5.3</t>
  </si>
  <si>
    <t>Iluminacion</t>
  </si>
  <si>
    <t>E.6</t>
  </si>
  <si>
    <t>OBRAS ANEXAS</t>
  </si>
  <si>
    <t>E.6.1</t>
  </si>
  <si>
    <t>Senalizacion de calles y pasajes</t>
  </si>
  <si>
    <t>9587.32</t>
  </si>
  <si>
    <t>E.EX</t>
  </si>
  <si>
    <t>PARTIDAS DE OBRAS DE URBANIZACION AGREGADAS POR LA EMPRESA</t>
  </si>
  <si>
    <t>E.EX.1</t>
  </si>
  <si>
    <t>EISTU</t>
  </si>
  <si>
    <t>6449.55</t>
  </si>
  <si>
    <t>E.EX.2</t>
  </si>
  <si>
    <t>Dispositivos de rodados</t>
  </si>
  <si>
    <t>F</t>
  </si>
  <si>
    <t>OBRAS DE HABILITACION</t>
  </si>
  <si>
    <t>F.1</t>
  </si>
  <si>
    <t>MOVIMIENTO DE TIERRAS</t>
  </si>
  <si>
    <t>F.1.1</t>
  </si>
  <si>
    <t>Excavacion en Corte a mano (0 a 1m)</t>
  </si>
  <si>
    <t>24927.76</t>
  </si>
  <si>
    <t>F.1.4</t>
  </si>
  <si>
    <t>Extraccion de escombros</t>
  </si>
  <si>
    <t>17545.92</t>
  </si>
  <si>
    <t>F.4</t>
  </si>
  <si>
    <t>FUNDACIONES ESPECIALES</t>
  </si>
  <si>
    <t>F.4.1</t>
  </si>
  <si>
    <t>Losa de Fundacion para suelos salinos</t>
  </si>
  <si>
    <t>F.4.1.2</t>
  </si>
  <si>
    <t>Polietileno 300 micras y capa de arena sobre sello</t>
  </si>
  <si>
    <t>10851.00</t>
  </si>
  <si>
    <t>F.4.1.3</t>
  </si>
  <si>
    <t>Relleno mejoramiento Estructural</t>
  </si>
  <si>
    <t>31446.39</t>
  </si>
  <si>
    <t>G</t>
  </si>
  <si>
    <t>OBRAS DE CONSTRUCCIoN DE SALA MULTIUSO</t>
  </si>
  <si>
    <t>G.B</t>
  </si>
  <si>
    <t xml:space="preserve"> OBRA GRUESA</t>
  </si>
  <si>
    <t>G.B.1</t>
  </si>
  <si>
    <t>G.B.1.1</t>
  </si>
  <si>
    <t>G.B.1.2</t>
  </si>
  <si>
    <t>8.58</t>
  </si>
  <si>
    <t>G.B.1.3</t>
  </si>
  <si>
    <t>0.54</t>
  </si>
  <si>
    <t>G.B.1.4</t>
  </si>
  <si>
    <t>Hormigon cimientos</t>
  </si>
  <si>
    <t>14.03</t>
  </si>
  <si>
    <t>G.B.1.6</t>
  </si>
  <si>
    <t>1386.57</t>
  </si>
  <si>
    <t>G.B.1.7</t>
  </si>
  <si>
    <t>38.31</t>
  </si>
  <si>
    <t>G.B.3.5</t>
  </si>
  <si>
    <t>Paneles sis. Const. No tradicional</t>
  </si>
  <si>
    <t>G.B.3.5.1</t>
  </si>
  <si>
    <t>Estructurales</t>
  </si>
  <si>
    <t>112.93</t>
  </si>
  <si>
    <t>G.B.3.5.2</t>
  </si>
  <si>
    <t>Tabiquerias</t>
  </si>
  <si>
    <t>24.06</t>
  </si>
  <si>
    <t>G.B.6</t>
  </si>
  <si>
    <t>G.B.6.1</t>
  </si>
  <si>
    <t>Estructura (inc. Costaneras)</t>
  </si>
  <si>
    <t>G.B.6.1.2</t>
  </si>
  <si>
    <t>Acero</t>
  </si>
  <si>
    <t>110.2</t>
  </si>
  <si>
    <t>G.B.6.2</t>
  </si>
  <si>
    <t>Cubierta (inc. Cumbreras)</t>
  </si>
  <si>
    <t>G.B.6.2.1</t>
  </si>
  <si>
    <t>Acero galvanizado</t>
  </si>
  <si>
    <t>110.34</t>
  </si>
  <si>
    <t>G.B.6.3</t>
  </si>
  <si>
    <t>Hojalateria</t>
  </si>
  <si>
    <t>G.B.6.3.1</t>
  </si>
  <si>
    <t>Canales</t>
  </si>
  <si>
    <t>34.7</t>
  </si>
  <si>
    <t>G.B.6.3.2</t>
  </si>
  <si>
    <t>8.34</t>
  </si>
  <si>
    <t>G.B.EX</t>
  </si>
  <si>
    <t>G.B.EX.1</t>
  </si>
  <si>
    <t>Pergola</t>
  </si>
  <si>
    <t>G.C</t>
  </si>
  <si>
    <t xml:space="preserve"> OBRAS DE TERMINACIoN</t>
  </si>
  <si>
    <t>G.C1</t>
  </si>
  <si>
    <t>G.C.1.1</t>
  </si>
  <si>
    <t>G.C.1.1.5</t>
  </si>
  <si>
    <t>Sidding</t>
  </si>
  <si>
    <t>298.88</t>
  </si>
  <si>
    <t>G.C.1.2</t>
  </si>
  <si>
    <t>G.C.1.2.2</t>
  </si>
  <si>
    <t>96.05</t>
  </si>
  <si>
    <t>G.C.1.3</t>
  </si>
  <si>
    <t>G.C.1.3.3</t>
  </si>
  <si>
    <t>78.25</t>
  </si>
  <si>
    <t>G.C.3.3</t>
  </si>
  <si>
    <t>Revestimiento zona seca</t>
  </si>
  <si>
    <t>G.C.3.3.1</t>
  </si>
  <si>
    <t>108.02</t>
  </si>
  <si>
    <t>G.C.4</t>
  </si>
  <si>
    <t>G.C.4.1</t>
  </si>
  <si>
    <t>G.C.5</t>
  </si>
  <si>
    <t>G.C.5.1</t>
  </si>
  <si>
    <t>G.C.9</t>
  </si>
  <si>
    <t>G.C.9.1</t>
  </si>
  <si>
    <t>G.C.9.1.1</t>
  </si>
  <si>
    <t>G.C.9.2</t>
  </si>
  <si>
    <t>G.C.9.2.1</t>
  </si>
  <si>
    <t>G.C.9.2.4</t>
  </si>
  <si>
    <t>G.C.9.3</t>
  </si>
  <si>
    <t>G.C.9.3.3</t>
  </si>
  <si>
    <t>G.C.9.4</t>
  </si>
  <si>
    <t>G.C.9.4.2</t>
  </si>
  <si>
    <t>G.C.9.4.3</t>
  </si>
  <si>
    <t>G.C.9.5</t>
  </si>
  <si>
    <t>G.C.9.5.1</t>
  </si>
  <si>
    <t>34.74</t>
  </si>
  <si>
    <t>G.C.10</t>
  </si>
  <si>
    <t>G.C.10.1</t>
  </si>
  <si>
    <t>Guardapolvos</t>
  </si>
  <si>
    <t>68.2</t>
  </si>
  <si>
    <t>G.C.10.2</t>
  </si>
  <si>
    <t>G.C.11</t>
  </si>
  <si>
    <t>G.C.11.2</t>
  </si>
  <si>
    <t>233.77</t>
  </si>
  <si>
    <t>G.C.12</t>
  </si>
  <si>
    <t>G.C.12.1</t>
  </si>
  <si>
    <t xml:space="preserve">Pavimentos de Acceso </t>
  </si>
  <si>
    <t>G.C.12.1.3</t>
  </si>
  <si>
    <t>Rampa acceso vivienda (incluye baranda doble altura)</t>
  </si>
  <si>
    <t>G.C.EX</t>
  </si>
  <si>
    <t>G.C.EX.1</t>
  </si>
  <si>
    <t>Pintura Fibrocemento</t>
  </si>
  <si>
    <t>G.C.EX.2</t>
  </si>
  <si>
    <t>Pintura Hojalateria, numeracion, Aseo Final y Luminaria</t>
  </si>
  <si>
    <t>G.D</t>
  </si>
  <si>
    <t>G.D.1</t>
  </si>
  <si>
    <t>G.D.1.1</t>
  </si>
  <si>
    <t>G.D.1.2</t>
  </si>
  <si>
    <t>G.D.1.3</t>
  </si>
  <si>
    <t>Lavamanos sin pedestal (viv. Discapacidad)</t>
  </si>
  <si>
    <t>G.D.1.7</t>
  </si>
  <si>
    <t xml:space="preserve">Lavaplatos con mueble </t>
  </si>
  <si>
    <t>G.D.1.9</t>
  </si>
  <si>
    <t>G.D.2</t>
  </si>
  <si>
    <t>G.D.2.1</t>
  </si>
  <si>
    <t>G.D.2.2</t>
  </si>
  <si>
    <t>G.D.3</t>
  </si>
  <si>
    <t>G.D.3.2</t>
  </si>
  <si>
    <t>G.D.4</t>
  </si>
  <si>
    <t>INSTALACIONES ELECTRICAS</t>
  </si>
  <si>
    <t>G.D.4.1</t>
  </si>
  <si>
    <t>G.D.4.2</t>
  </si>
  <si>
    <t>Tablero (automaticos, protecciones, etc)</t>
  </si>
  <si>
    <t>G.D.4.5</t>
  </si>
  <si>
    <t>G.D.5</t>
  </si>
  <si>
    <t>G.D.5.2</t>
  </si>
  <si>
    <t>G.D.EX</t>
  </si>
  <si>
    <t>G.D.EX.1</t>
  </si>
  <si>
    <t>WC movilidad reducida</t>
  </si>
  <si>
    <t>aREAS VERDES Y RECREACIONALES</t>
  </si>
  <si>
    <t>H.1</t>
  </si>
  <si>
    <t>PREPARACIoN TERRENO</t>
  </si>
  <si>
    <t>H.1.1</t>
  </si>
  <si>
    <t>Escarpes</t>
  </si>
  <si>
    <t>199.23</t>
  </si>
  <si>
    <t>H.1.3</t>
  </si>
  <si>
    <t>185.24</t>
  </si>
  <si>
    <t>H.1.5</t>
  </si>
  <si>
    <t xml:space="preserve">Base estabilizada </t>
  </si>
  <si>
    <t>118.77</t>
  </si>
  <si>
    <t>H.1.6</t>
  </si>
  <si>
    <t>Pavimento circulacion peatonal, areas de estar, juegos, etc.</t>
  </si>
  <si>
    <t>H.1.6.1</t>
  </si>
  <si>
    <t>H.1.7</t>
  </si>
  <si>
    <t>Obras Menores</t>
  </si>
  <si>
    <t>H.1.7.1</t>
  </si>
  <si>
    <t>Jardineras</t>
  </si>
  <si>
    <t>H.1.7.4</t>
  </si>
  <si>
    <t>Sombreaderos</t>
  </si>
  <si>
    <t>H.2</t>
  </si>
  <si>
    <t>INSTALACIoN ELeCTRICA</t>
  </si>
  <si>
    <t>H.2.1</t>
  </si>
  <si>
    <t>Empalme y medidor</t>
  </si>
  <si>
    <t>H.2.2</t>
  </si>
  <si>
    <t>Red</t>
  </si>
  <si>
    <t>H.2.3</t>
  </si>
  <si>
    <t xml:space="preserve">Postacion </t>
  </si>
  <si>
    <t>H.2.4</t>
  </si>
  <si>
    <t xml:space="preserve">Luminarias </t>
  </si>
  <si>
    <t>H.3</t>
  </si>
  <si>
    <t>RIEGO</t>
  </si>
  <si>
    <t>H.3.1</t>
  </si>
  <si>
    <t>Medidor</t>
  </si>
  <si>
    <t>H.3.2</t>
  </si>
  <si>
    <t>Red interior (inc. Camaras)</t>
  </si>
  <si>
    <t>H.4</t>
  </si>
  <si>
    <t>MOBILIARIO URBANO (Bancas, juegos infantiles, maq. de ejercicio)</t>
  </si>
  <si>
    <t>H.4.1</t>
  </si>
  <si>
    <t>Bancas o escanos</t>
  </si>
  <si>
    <t>H.4.2</t>
  </si>
  <si>
    <t>Basureros</t>
  </si>
  <si>
    <t>H.4.3</t>
  </si>
  <si>
    <t>Juegos infantiles</t>
  </si>
  <si>
    <t>H.4.4</t>
  </si>
  <si>
    <t>Maquinas de ejercicios</t>
  </si>
  <si>
    <t>H.5</t>
  </si>
  <si>
    <t>VEGETACIoN</t>
  </si>
  <si>
    <t>H.5.2</t>
  </si>
  <si>
    <t>arboles (incluye taza y tutor)</t>
  </si>
  <si>
    <t>H.EX</t>
  </si>
  <si>
    <t>PARTIDAS DE OBRAS DE aREAS VERDES Y RECREACIONALES AGREGADAS POR LA EMPRESA</t>
  </si>
  <si>
    <t>H.EX.1</t>
  </si>
  <si>
    <t xml:space="preserve">Bicicletero </t>
  </si>
  <si>
    <t>H.EX.2</t>
  </si>
  <si>
    <t>Paisajismo seco</t>
  </si>
  <si>
    <t>3984.6</t>
  </si>
  <si>
    <t>I</t>
  </si>
  <si>
    <t>RECEPCION DOM Y DEPARTAMENTO PILOTO</t>
  </si>
  <si>
    <t>I.1</t>
  </si>
  <si>
    <t xml:space="preserve">Recepcion Final </t>
  </si>
  <si>
    <t>I.2</t>
  </si>
  <si>
    <t>Departamento Piloto</t>
  </si>
  <si>
    <t>PORC_PARTICIPA</t>
  </si>
  <si>
    <t>0.52</t>
  </si>
  <si>
    <t>0.14</t>
  </si>
  <si>
    <t>0.13</t>
  </si>
  <si>
    <t>0.02</t>
  </si>
  <si>
    <t>0.63</t>
  </si>
  <si>
    <t>1.15</t>
  </si>
  <si>
    <t>0.06</t>
  </si>
  <si>
    <t>0.01</t>
  </si>
  <si>
    <t>0.07</t>
  </si>
  <si>
    <t>0.25</t>
  </si>
  <si>
    <t>2.81</t>
  </si>
  <si>
    <t>2.96</t>
  </si>
  <si>
    <t>2.4</t>
  </si>
  <si>
    <t>0.99</t>
  </si>
  <si>
    <t>1.27</t>
  </si>
  <si>
    <t>0.77</t>
  </si>
  <si>
    <t>3.04</t>
  </si>
  <si>
    <t>3.65</t>
  </si>
  <si>
    <t>2.7</t>
  </si>
  <si>
    <t>2.8</t>
  </si>
  <si>
    <t>3.57</t>
  </si>
  <si>
    <t>2.65</t>
  </si>
  <si>
    <t>0.27</t>
  </si>
  <si>
    <t>0.51</t>
  </si>
  <si>
    <t>0.82</t>
  </si>
  <si>
    <t>0.09</t>
  </si>
  <si>
    <t>2.6</t>
  </si>
  <si>
    <t>1.58</t>
  </si>
  <si>
    <t>1.33</t>
  </si>
  <si>
    <t>2.13</t>
  </si>
  <si>
    <t>1.3</t>
  </si>
  <si>
    <t>0.43</t>
  </si>
  <si>
    <t>0.96</t>
  </si>
  <si>
    <t>0.31</t>
  </si>
  <si>
    <t>0.6</t>
  </si>
  <si>
    <t>0.28</t>
  </si>
  <si>
    <t>0.45</t>
  </si>
  <si>
    <t>0.15</t>
  </si>
  <si>
    <t>0.05</t>
  </si>
  <si>
    <t>4.03</t>
  </si>
  <si>
    <t>0.22</t>
  </si>
  <si>
    <t>0.29</t>
  </si>
  <si>
    <t>0.89</t>
  </si>
  <si>
    <t>0.26</t>
  </si>
  <si>
    <t>0.93</t>
  </si>
  <si>
    <t>0.12</t>
  </si>
  <si>
    <t>0.24</t>
  </si>
  <si>
    <t>0.03</t>
  </si>
  <si>
    <t>0.04</t>
  </si>
  <si>
    <t>2.92</t>
  </si>
  <si>
    <t>0.37</t>
  </si>
  <si>
    <t>0.3</t>
  </si>
  <si>
    <t>0.49</t>
  </si>
  <si>
    <t>0.78</t>
  </si>
  <si>
    <t>0.21</t>
  </si>
  <si>
    <t>1.25</t>
  </si>
  <si>
    <t>1.1</t>
  </si>
  <si>
    <t>0.71</t>
  </si>
  <si>
    <t>0.98</t>
  </si>
  <si>
    <t>0.57</t>
  </si>
  <si>
    <t>0.65</t>
  </si>
  <si>
    <t>0.08</t>
  </si>
  <si>
    <t>2.41</t>
  </si>
  <si>
    <t>0.33</t>
  </si>
  <si>
    <t>0.1</t>
  </si>
  <si>
    <t>0.81</t>
  </si>
  <si>
    <t>0.18</t>
  </si>
  <si>
    <t>2.01</t>
  </si>
  <si>
    <t>0.36</t>
  </si>
  <si>
    <t>2.46</t>
  </si>
  <si>
    <t>1.6</t>
  </si>
  <si>
    <t>1.05</t>
  </si>
  <si>
    <t>0.32</t>
  </si>
  <si>
    <t>2.11</t>
  </si>
  <si>
    <t>0.23</t>
  </si>
  <si>
    <t>0.38</t>
  </si>
  <si>
    <t>1.31</t>
  </si>
  <si>
    <t>1.92</t>
  </si>
  <si>
    <t>3.63</t>
  </si>
  <si>
    <t>4.44</t>
  </si>
  <si>
    <t>0.11</t>
  </si>
  <si>
    <t>MEDICION</t>
  </si>
  <si>
    <t>LOTE</t>
  </si>
  <si>
    <t>DEPTO</t>
  </si>
  <si>
    <t>DEPTOTIPO</t>
  </si>
  <si>
    <t>DEPTOMR</t>
  </si>
  <si>
    <t>DEPTOINV</t>
  </si>
  <si>
    <t>cnt</t>
  </si>
  <si>
    <t/>
  </si>
  <si>
    <t>construcciones provisorias 687.95 m2</t>
  </si>
  <si>
    <t>empalmes y conexiones provisorias 9 cnt</t>
  </si>
  <si>
    <t>cierros provisorios 601.16 ml</t>
  </si>
  <si>
    <t>letreros de obra 1 cnt</t>
  </si>
  <si>
    <t>aseo y entrega 330 cnt</t>
  </si>
  <si>
    <t>retiro de escombros 12767.56 m3</t>
  </si>
  <si>
    <t>proctor 2 cnt</t>
  </si>
  <si>
    <t>cbr o densidad relativa 2 cnt</t>
  </si>
  <si>
    <t>limites de aterberg 2 cnt</t>
  </si>
  <si>
    <t>densidad maxima compactada seca 36 cnt</t>
  </si>
  <si>
    <t>r compresion 117 cnt</t>
  </si>
  <si>
    <t>docilidad  117 cnt</t>
  </si>
  <si>
    <t>pruebas red agua potable 330 cnt</t>
  </si>
  <si>
    <t>pruebas red alcantarillado 330 cnt</t>
  </si>
  <si>
    <t>densidad maxima compactada seca 39 cnt</t>
  </si>
  <si>
    <t>proctor 6 cnt</t>
  </si>
  <si>
    <t>cbr o densidad relativa 6 cnt</t>
  </si>
  <si>
    <t>limistes de aterberg 6 cnt</t>
  </si>
  <si>
    <t>ensayos de ligante 2 cnt</t>
  </si>
  <si>
    <t>ensayo marshall 1 cnt</t>
  </si>
  <si>
    <t>ensayo de extraccion 4 cnt</t>
  </si>
  <si>
    <t>espesores 4 cnt</t>
  </si>
  <si>
    <t>granulometria de la mezcla 4 cnt</t>
  </si>
  <si>
    <t>hi - low 1 cnt</t>
  </si>
  <si>
    <t>r compresion 3 cnt</t>
  </si>
  <si>
    <t>resistencia a compresion 1 cnt</t>
  </si>
  <si>
    <t>replanteo, trazado y niveles 1586.69 m2</t>
  </si>
  <si>
    <t>excavacion 748.81 m3</t>
  </si>
  <si>
    <t>emplantillado 296.88 m3</t>
  </si>
  <si>
    <t>hormigon cimientos  2793.28 m3</t>
  </si>
  <si>
    <t>enfierradura 255964.38 kg</t>
  </si>
  <si>
    <t>moldajes 23019.35 m2</t>
  </si>
  <si>
    <t>hormigon pilares vigas y cadenas 1069.4 m3</t>
  </si>
  <si>
    <t>enfierradura pilares,vigas y cadenas 109592.34 kg</t>
  </si>
  <si>
    <t>moldajes pilares vigas y cadenas 7442.41 m2</t>
  </si>
  <si>
    <t>hormigon  3289.8 m3</t>
  </si>
  <si>
    <t>enfierradura 315796.23 kg</t>
  </si>
  <si>
    <t>moldajes 25973.04 m2</t>
  </si>
  <si>
    <t>hormigon pilares vigas y cadenas 3022.26 m3</t>
  </si>
  <si>
    <t>enfierradura pilares,vigas y cadenas 308392.75 kg</t>
  </si>
  <si>
    <t>moldajes pilares vigas y cadenas 25427.99 m2</t>
  </si>
  <si>
    <t>bajadas 425 ml</t>
  </si>
  <si>
    <t>escalera (estructura, peldanos, baranda y pasamanos) 85 cnt</t>
  </si>
  <si>
    <t>sobrelosa techumbre 5896.6 m2</t>
  </si>
  <si>
    <t>junta dilatacion 542.72 m2</t>
  </si>
  <si>
    <t>estuco(maquillaje de superficies) 15035.44 m2</t>
  </si>
  <si>
    <t>estuco(maquillaje de superficies) 25656.12 m2</t>
  </si>
  <si>
    <t>yeso carton 8075.46 m2</t>
  </si>
  <si>
    <t>yeso carton rh 9268.00 m2</t>
  </si>
  <si>
    <t>enlucido losa 19437.87 m2</t>
  </si>
  <si>
    <t>poliestireno expandido 5896.6 m2</t>
  </si>
  <si>
    <t>ceramica 6157.78 m2</t>
  </si>
  <si>
    <t>escalera edificios (terminacion, peldanos, baranda y pasamanos) 85 cnt</t>
  </si>
  <si>
    <t>madera 1978.00 cnt</t>
  </si>
  <si>
    <t>puerta ancho 70 1312.00 cnt</t>
  </si>
  <si>
    <t>puerta ancho 85 328 cnt</t>
  </si>
  <si>
    <t>puerta ventana 330 cnt</t>
  </si>
  <si>
    <t>puerta principal 330 cnt</t>
  </si>
  <si>
    <t>bano 328 cnt</t>
  </si>
  <si>
    <t>interior 984 cnt</t>
  </si>
  <si>
    <t>aluminio 4156.04 m2</t>
  </si>
  <si>
    <t>vidrios 4156.04 m2</t>
  </si>
  <si>
    <t>hormigon 1157.00 ml</t>
  </si>
  <si>
    <t>cornizas 13987.67 ml</t>
  </si>
  <si>
    <t>oleo 467.25 m2</t>
  </si>
  <si>
    <t>esmalte 17057.05 m2</t>
  </si>
  <si>
    <t>antioxidos 1626.03 m2</t>
  </si>
  <si>
    <t>impermeabilizacion muro 3136.55 m2</t>
  </si>
  <si>
    <t>preparacion de superficie 59168.03 m2</t>
  </si>
  <si>
    <t>acera hormigon 1696.66 m2</t>
  </si>
  <si>
    <t>reja antejardin (incluye puertas y portones, alt. 1.80 m.) 220.87 ml</t>
  </si>
  <si>
    <t>ceramica muro  1881.29 m2</t>
  </si>
  <si>
    <t>puerta de instalaciones shaft(ancho 135) 20 cnt</t>
  </si>
  <si>
    <t>puerta de instalaciones (ancho 90) 20 cnt</t>
  </si>
  <si>
    <t>puerta de instalaciones (ancho 75) 85 cnt</t>
  </si>
  <si>
    <t>quincalleria puerta instalaciones  125 cnt</t>
  </si>
  <si>
    <t>puerta movilidad reducida (acceso) 2 cnt</t>
  </si>
  <si>
    <t>puerta movilidad reducida  (bano) 2 cnt</t>
  </si>
  <si>
    <t>puerta movilidad reducida (dormitorios) 4 cnt</t>
  </si>
  <si>
    <t>quincalleria puerta movilidad reducida (bano) 2 cnt</t>
  </si>
  <si>
    <t>quincalleria puerta movilidad reducida (dormitorios) 4 cnt</t>
  </si>
  <si>
    <t>pintura fachada  24612.28 m2</t>
  </si>
  <si>
    <t>carpinteria metalica 9893.94 kg</t>
  </si>
  <si>
    <t>puertas nichos gas 40 cnt</t>
  </si>
  <si>
    <t>impermeabilizacion cubierta 5896.6 m2</t>
  </si>
  <si>
    <t>muebles (cocina, closet ecologico, puertas closet casas mov. reducida) 415 cnt</t>
  </si>
  <si>
    <t>endurecedor superficial 14500.2 m2</t>
  </si>
  <si>
    <t>estructura acera galvanizado tabiqueria 17374.23 m2</t>
  </si>
  <si>
    <t>wc 328 cnt</t>
  </si>
  <si>
    <t>lavamanos con pedestal 328 cnt</t>
  </si>
  <si>
    <t>lavamanos sin pedestal (viv. movilidad reducida) 2 cnt</t>
  </si>
  <si>
    <t>tina  328 cnt</t>
  </si>
  <si>
    <t>base ducha 2 cnt</t>
  </si>
  <si>
    <t>lavadero 330 cnt</t>
  </si>
  <si>
    <t>lavaplatos para mueble  328 cnt</t>
  </si>
  <si>
    <t>accesorios (portarrollo) 330 jgo</t>
  </si>
  <si>
    <t>barras w.c. 2 jgo</t>
  </si>
  <si>
    <t>barras ducha (discapacidad) 13 jgo</t>
  </si>
  <si>
    <t>map  1 cnt</t>
  </si>
  <si>
    <t>remarcadores (condominios y edificios) 1 cnt</t>
  </si>
  <si>
    <t>red  areas comunes (condominios y edificios) 330 cnt</t>
  </si>
  <si>
    <t>red interior agua fria 330 cnt</t>
  </si>
  <si>
    <t>red interior agua caliente 330 cnt</t>
  </si>
  <si>
    <t>ud 20 cnt</t>
  </si>
  <si>
    <t>red interior  330 cnt</t>
  </si>
  <si>
    <t>camara de inspeccion 20 cnt</t>
  </si>
  <si>
    <t>medidor y empalmes 350 cnt</t>
  </si>
  <si>
    <t>tablero (automaticos, protecciones, etc.) 350 cnt</t>
  </si>
  <si>
    <t>puesta a tierra 20 cnt</t>
  </si>
  <si>
    <t>red interior 330 cnt</t>
  </si>
  <si>
    <t>calefon 330 cnt</t>
  </si>
  <si>
    <t>red areas comunes (condominios y edificios) 85 cnt</t>
  </si>
  <si>
    <t>ductos, tolvas y caseta. 85 cnt</t>
  </si>
  <si>
    <t>contenedores y otros accesorios 20 cnt</t>
  </si>
  <si>
    <t>wc movilidad reducida 2 cnt</t>
  </si>
  <si>
    <t>llave jardin 4 cnt</t>
  </si>
  <si>
    <t>llave lavadora 330 Jgo</t>
  </si>
  <si>
    <t>extraccion forzada de banos 330 cnt</t>
  </si>
  <si>
    <t>lavamanos con pedestal (sala de basura) 20 cnt</t>
  </si>
  <si>
    <t>sistema timbre luz  2 cnt</t>
  </si>
  <si>
    <t>sensor de humo por vivienda 26 Jgo</t>
  </si>
  <si>
    <t>llave seguro gas 13 Jgo</t>
  </si>
  <si>
    <t>cerraduras exteriores en puerta interior 52 cnt</t>
  </si>
  <si>
    <t>protector enchufe 13 cnt</t>
  </si>
  <si>
    <t>lamina proteccion vidrio  288.24 m2</t>
  </si>
  <si>
    <t>red seca 20 cnt</t>
  </si>
  <si>
    <t>lavaplatos movilidad reducida 2 cnt</t>
  </si>
  <si>
    <t>doble cerraduras puerta principal 13 cnt</t>
  </si>
  <si>
    <t>excavacion y relleno 15852.91 m3</t>
  </si>
  <si>
    <t>aceras 1308.25 m2</t>
  </si>
  <si>
    <t>base estabilizada  1906.65 m3</t>
  </si>
  <si>
    <t>calzada concreto asfaltico  9723.29 m2</t>
  </si>
  <si>
    <t>soleras 1058.98 ml</t>
  </si>
  <si>
    <t>solerillas 1170.00 ml</t>
  </si>
  <si>
    <t>tubo circular de pvc hidraulico - hdpe 880.72 ml</t>
  </si>
  <si>
    <t>relleno grava drenes 27.75 m3</t>
  </si>
  <si>
    <t>excavacion de drenes 27.75 m3</t>
  </si>
  <si>
    <t>red de agua  1579.00 ml</t>
  </si>
  <si>
    <t>sistema de impulsion de agua 1 cnt</t>
  </si>
  <si>
    <t>tuberia  390.7 ml</t>
  </si>
  <si>
    <t>camaras tipo a 16 cnt</t>
  </si>
  <si>
    <t>camaras tipo b 3 cnt</t>
  </si>
  <si>
    <t>tapa camara metalica 19 cnt</t>
  </si>
  <si>
    <t>cama de arena (indicar espesor) 103.32 m3</t>
  </si>
  <si>
    <t>plantas elevadoras aguas servidas 1 cnt</t>
  </si>
  <si>
    <t>red electrica de distribucion y alumbrado publico 913 ml</t>
  </si>
  <si>
    <t>postacion 46 cnt</t>
  </si>
  <si>
    <t>iluminacion 46 cnt</t>
  </si>
  <si>
    <t>senalizacion de calles y pasajes 9587.32 m2</t>
  </si>
  <si>
    <t>eistu 6449.55 m2</t>
  </si>
  <si>
    <t>dispositivos de rodados 8 cnt</t>
  </si>
  <si>
    <t>excavacion en corte a mano (0 a 1m) 24927.76 m3</t>
  </si>
  <si>
    <t>extraccion de escombros 17545.92 m3</t>
  </si>
  <si>
    <t>polietileno 300 micras y capa de arena sobre sello 10851.00 m2</t>
  </si>
  <si>
    <t>relleno mejoramiento estructural 31446.39 m3</t>
  </si>
  <si>
    <t>replanteo, trazado y niveles 3 cnt</t>
  </si>
  <si>
    <t>excavacion 8.58 m3</t>
  </si>
  <si>
    <t>emplantillado 0.54 m3</t>
  </si>
  <si>
    <t>hormigon cimientos 14.03 m3</t>
  </si>
  <si>
    <t>enfierradura 1386.57 kg</t>
  </si>
  <si>
    <t>moldajes 38.31 m2</t>
  </si>
  <si>
    <t>estructurales 112.93 m2</t>
  </si>
  <si>
    <t>tabiquerias 24.06 m2</t>
  </si>
  <si>
    <t>acero 110.2 m2</t>
  </si>
  <si>
    <t>acero galvanizado 110.34 m2</t>
  </si>
  <si>
    <t>canales 34.7 ml</t>
  </si>
  <si>
    <t>bajadas 8.34 ml</t>
  </si>
  <si>
    <t>pergola 3 cnt</t>
  </si>
  <si>
    <t>sidding 298.88 m2</t>
  </si>
  <si>
    <t>yeso carton 96.05 m2</t>
  </si>
  <si>
    <t>yeso carton rh 78.25 m2</t>
  </si>
  <si>
    <t>yeso carton 108.02 m2</t>
  </si>
  <si>
    <t>poliestireno expandido 110.2 m2</t>
  </si>
  <si>
    <t>ceramica 108.02 m2</t>
  </si>
  <si>
    <t>madera 9 cnt</t>
  </si>
  <si>
    <t>puerta ancho 70 3 cnt</t>
  </si>
  <si>
    <t>puerta ancho 85 6 cnt</t>
  </si>
  <si>
    <t>puerta ventana 3 cnt</t>
  </si>
  <si>
    <t>bano 6 cnt</t>
  </si>
  <si>
    <t>interior 3 cnt</t>
  </si>
  <si>
    <t>aluminio 34.74 m2</t>
  </si>
  <si>
    <t>guardapolvos 68.2 ml</t>
  </si>
  <si>
    <t>cornizas 68.2 ml</t>
  </si>
  <si>
    <t>esmalte 233.77 m2</t>
  </si>
  <si>
    <t>rampa acceso vivienda (incluye baranda doble altura) 3 cnt</t>
  </si>
  <si>
    <t>pintura fibrocemento 298.88 m2</t>
  </si>
  <si>
    <t>pintura hojalateria, numeracion, aseo final y luminaria 1 cnt</t>
  </si>
  <si>
    <t>wc 3 cnt</t>
  </si>
  <si>
    <t>lavamanos con pedestal 3 cnt</t>
  </si>
  <si>
    <t>lavamanos sin pedestal (viv. discapacidad) 3 cnt</t>
  </si>
  <si>
    <t>lavaplatos con mueble  3 cnt</t>
  </si>
  <si>
    <t>barras w.c. 3 Jgo</t>
  </si>
  <si>
    <t>map  3 cnt</t>
  </si>
  <si>
    <t>red interior agua fria 3 cnt</t>
  </si>
  <si>
    <t>red interior  3 cnt</t>
  </si>
  <si>
    <t>medidor y empalmes 3 cnt</t>
  </si>
  <si>
    <t>tablero (automaticos, protecciones, etc) 3 cnt</t>
  </si>
  <si>
    <t>red interior 3 cnt</t>
  </si>
  <si>
    <t>wc movilidad reducida 3 cnt</t>
  </si>
  <si>
    <t>escarpes 199.23 m3</t>
  </si>
  <si>
    <t>solerillas 185.24 ml</t>
  </si>
  <si>
    <t>base estabilizada  118.77 m3</t>
  </si>
  <si>
    <t>hormigon 1696.66 m2</t>
  </si>
  <si>
    <t>jardineras 72 cnt</t>
  </si>
  <si>
    <t>sombreaderos 3 cnt</t>
  </si>
  <si>
    <t>empalme y medidor 3 cnt</t>
  </si>
  <si>
    <t>red 414 ml</t>
  </si>
  <si>
    <t>postacion  23 cnt</t>
  </si>
  <si>
    <t>luminarias  23 cnt</t>
  </si>
  <si>
    <t>medidor 1 cnt</t>
  </si>
  <si>
    <t>red interior (inc. camaras) 514 ml</t>
  </si>
  <si>
    <t>bancas o escanos 31 cnt</t>
  </si>
  <si>
    <t>basureros 14 cnt</t>
  </si>
  <si>
    <t>juegos infantiles 1 cnt</t>
  </si>
  <si>
    <t>maquinas de ejercicios 3 cnt</t>
  </si>
  <si>
    <t>arboles (incluye taza y tutor) 72 cnt</t>
  </si>
  <si>
    <t>bicicletero  43 cnt</t>
  </si>
  <si>
    <t>paisajismo seco 3984.6 m2</t>
  </si>
  <si>
    <t>recepcion final  1 cnt</t>
  </si>
  <si>
    <t>departamento piloto 1 cnt</t>
  </si>
  <si>
    <t>DSC</t>
  </si>
  <si>
    <t>A.1.1.a</t>
  </si>
  <si>
    <t>A.1.2.a</t>
  </si>
  <si>
    <t>A.1.4.a</t>
  </si>
  <si>
    <t>A.2.a</t>
  </si>
  <si>
    <t>A.2.1.a</t>
  </si>
  <si>
    <t>A.2.2.a</t>
  </si>
  <si>
    <t>A.2.3.a</t>
  </si>
  <si>
    <t>A.3.a</t>
  </si>
  <si>
    <t>A.3.1.a</t>
  </si>
  <si>
    <t>A.3.1.1.a</t>
  </si>
  <si>
    <t>A.3.1.2.a</t>
  </si>
  <si>
    <t>A.3.1.3.a</t>
  </si>
  <si>
    <t>A.3.1.4.a</t>
  </si>
  <si>
    <t>A.3.2.a</t>
  </si>
  <si>
    <t>A.3.3.a</t>
  </si>
  <si>
    <t>A.3.3.1.a</t>
  </si>
  <si>
    <t>A.3.3.2.a</t>
  </si>
  <si>
    <t>A.3.4.a</t>
  </si>
  <si>
    <t>A.3.5.a</t>
  </si>
  <si>
    <t>A.3.5.1.a</t>
  </si>
  <si>
    <t>A.3.5.2.a</t>
  </si>
  <si>
    <t>A.3.6.a</t>
  </si>
  <si>
    <t>A.3.6.1.a</t>
  </si>
  <si>
    <t>A.3.6.2.a</t>
  </si>
  <si>
    <t>A.3.6.3.a</t>
  </si>
  <si>
    <t>A.3.6.4.a</t>
  </si>
  <si>
    <t>A.3.7.a</t>
  </si>
  <si>
    <t>A.3.7.1.a</t>
  </si>
  <si>
    <t>A.3.7.2.a</t>
  </si>
  <si>
    <t>A.3.7.3.a</t>
  </si>
  <si>
    <t>A.3.7.5.a</t>
  </si>
  <si>
    <t>A.3.8.a</t>
  </si>
  <si>
    <t>A.3.8.1.a</t>
  </si>
  <si>
    <t>A.3.9.a</t>
  </si>
  <si>
    <t>A.3.9.1.a</t>
  </si>
  <si>
    <t>A.3.9.2.a</t>
  </si>
  <si>
    <t>A.3.9.3.a</t>
  </si>
  <si>
    <t>A.3.9.4.a</t>
  </si>
  <si>
    <t>A.3.9.5.a</t>
  </si>
  <si>
    <t>A.3.10.a</t>
  </si>
  <si>
    <t>A.3.10.1.a</t>
  </si>
  <si>
    <t>A.3.11.a</t>
  </si>
  <si>
    <t>A.3.11.1.a</t>
  </si>
  <si>
    <t>B.a</t>
  </si>
  <si>
    <t>B.1.a</t>
  </si>
  <si>
    <t>B.1.1.a</t>
  </si>
  <si>
    <t>B.1.2.a</t>
  </si>
  <si>
    <t>B.1.3.a</t>
  </si>
  <si>
    <t>B.1.4.a</t>
  </si>
  <si>
    <t>B.1.6.a</t>
  </si>
  <si>
    <t>B.1.7.a</t>
  </si>
  <si>
    <t>B.3.a</t>
  </si>
  <si>
    <t>B.3.1.a</t>
  </si>
  <si>
    <t>B.3.1.1.a</t>
  </si>
  <si>
    <t>B.3.1.2.a</t>
  </si>
  <si>
    <t>B.3.1.3.a</t>
  </si>
  <si>
    <t>B.4.a</t>
  </si>
  <si>
    <t>B.4.1.a</t>
  </si>
  <si>
    <t>B.4.1.1.a</t>
  </si>
  <si>
    <t>B.4.1.2.a</t>
  </si>
  <si>
    <t>B.4.1.3.a</t>
  </si>
  <si>
    <t>B.5.a</t>
  </si>
  <si>
    <t>B.5.1.a</t>
  </si>
  <si>
    <t>B.5.1.1.a</t>
  </si>
  <si>
    <t>B.5.1.2.a</t>
  </si>
  <si>
    <t>B.5.1.3.a</t>
  </si>
  <si>
    <t>B.6.a</t>
  </si>
  <si>
    <t>B.6.1.a</t>
  </si>
  <si>
    <t>B.6.3.2.a</t>
  </si>
  <si>
    <t>B.7.a</t>
  </si>
  <si>
    <t>B.7.1.a</t>
  </si>
  <si>
    <t>B.EX.a</t>
  </si>
  <si>
    <t>B.EX.1.a</t>
  </si>
  <si>
    <t>B.EX.2.a</t>
  </si>
  <si>
    <t>C.a</t>
  </si>
  <si>
    <t>C.1.a</t>
  </si>
  <si>
    <t>C.1.1.a</t>
  </si>
  <si>
    <t>C.1.1.1.a</t>
  </si>
  <si>
    <t>C.1.2.a</t>
  </si>
  <si>
    <t>C.1.2.1.a</t>
  </si>
  <si>
    <t>C.1.2.2.a</t>
  </si>
  <si>
    <t>C.1.3.a</t>
  </si>
  <si>
    <t>C.1.3.3.a</t>
  </si>
  <si>
    <t>C.3.a</t>
  </si>
  <si>
    <t>C.3.1.a</t>
  </si>
  <si>
    <t>C.4.a</t>
  </si>
  <si>
    <t>C.4.1.a</t>
  </si>
  <si>
    <t>C.5.a</t>
  </si>
  <si>
    <t>C.5.1.a</t>
  </si>
  <si>
    <t>C.7.a</t>
  </si>
  <si>
    <t>C.7.1.a</t>
  </si>
  <si>
    <t>C.9.a</t>
  </si>
  <si>
    <t>C.9.1.a</t>
  </si>
  <si>
    <t>C.9.1.1.a</t>
  </si>
  <si>
    <t>C.9.2.a</t>
  </si>
  <si>
    <t>C.9.2.1.a</t>
  </si>
  <si>
    <t>C.9.3.a</t>
  </si>
  <si>
    <t>C.9.3.2.a</t>
  </si>
  <si>
    <t>C.9.3.3.a</t>
  </si>
  <si>
    <t>C.9.4.a</t>
  </si>
  <si>
    <t>C.9.4.1.a</t>
  </si>
  <si>
    <t>C.9.4.2.a</t>
  </si>
  <si>
    <t>C.9.4.3.a</t>
  </si>
  <si>
    <t>C.9.5.a</t>
  </si>
  <si>
    <t>C.9.5.1.a</t>
  </si>
  <si>
    <t>C.9.6.a</t>
  </si>
  <si>
    <t>C.9.7.a</t>
  </si>
  <si>
    <t>C.9.7.2.a</t>
  </si>
  <si>
    <t>C.10.a</t>
  </si>
  <si>
    <t>C.10.2.a</t>
  </si>
  <si>
    <t>C.11.a</t>
  </si>
  <si>
    <t>C.11.1.a</t>
  </si>
  <si>
    <t>C.11.2.a</t>
  </si>
  <si>
    <t>C.11.5.a</t>
  </si>
  <si>
    <t>C.11.6.a</t>
  </si>
  <si>
    <t>C.11.7.a</t>
  </si>
  <si>
    <t>C.12.a</t>
  </si>
  <si>
    <t>C.12.1.a</t>
  </si>
  <si>
    <t>C.12.1.2.a</t>
  </si>
  <si>
    <t>C.12.2.a</t>
  </si>
  <si>
    <t>C.12.2.1.a</t>
  </si>
  <si>
    <t>C.EX.a</t>
  </si>
  <si>
    <t>C.EX.1.a</t>
  </si>
  <si>
    <t>C.EX.2.a</t>
  </si>
  <si>
    <t>C.EX.3.a</t>
  </si>
  <si>
    <t>C.EX.4.a</t>
  </si>
  <si>
    <t>C.EX.5.a</t>
  </si>
  <si>
    <t>C.EX.6.a</t>
  </si>
  <si>
    <t>C.EX.7.a</t>
  </si>
  <si>
    <t>C.EX.8.a</t>
  </si>
  <si>
    <t>C.EX.9.a</t>
  </si>
  <si>
    <t>C.EX.10.a</t>
  </si>
  <si>
    <t>C.EX.11.a</t>
  </si>
  <si>
    <t>C.EX.12.a</t>
  </si>
  <si>
    <t>C.EX.13.a</t>
  </si>
  <si>
    <t>C.EX.14.a</t>
  </si>
  <si>
    <t>C.EX.15.a</t>
  </si>
  <si>
    <t>C.EX.16.a</t>
  </si>
  <si>
    <t>C.EX.17.a</t>
  </si>
  <si>
    <t>D.a</t>
  </si>
  <si>
    <t>D.1.a</t>
  </si>
  <si>
    <t>D.1.1.a</t>
  </si>
  <si>
    <t>D.1.2.a</t>
  </si>
  <si>
    <t>D.1.3.a</t>
  </si>
  <si>
    <t>D.1.4.a</t>
  </si>
  <si>
    <t>D.1.5.a</t>
  </si>
  <si>
    <t>D.1.6.a</t>
  </si>
  <si>
    <t>D.1.7.a</t>
  </si>
  <si>
    <t>D.1.8.a</t>
  </si>
  <si>
    <t>D.1.9.a</t>
  </si>
  <si>
    <t>D.1.10.a</t>
  </si>
  <si>
    <t>D.2.a</t>
  </si>
  <si>
    <t>D.2.1.a</t>
  </si>
  <si>
    <t>D.2.2.a</t>
  </si>
  <si>
    <t>D.2.3.a</t>
  </si>
  <si>
    <t>D.2.4.a</t>
  </si>
  <si>
    <t>D.2.5.a</t>
  </si>
  <si>
    <t>D.3.a</t>
  </si>
  <si>
    <t>D.3.1.a</t>
  </si>
  <si>
    <t>D.3.2.a</t>
  </si>
  <si>
    <t>D.3.4.a</t>
  </si>
  <si>
    <t>D.4.a</t>
  </si>
  <si>
    <t>D.4.1.a</t>
  </si>
  <si>
    <t>D.4.2.a</t>
  </si>
  <si>
    <t>D.4.4.a</t>
  </si>
  <si>
    <t>D.4.5.a</t>
  </si>
  <si>
    <t>D.4.6.a</t>
  </si>
  <si>
    <t>D.5.a</t>
  </si>
  <si>
    <t>D.5.3.a</t>
  </si>
  <si>
    <t>D.5.4.a</t>
  </si>
  <si>
    <t>D.5.8.a</t>
  </si>
  <si>
    <t>D.7.a</t>
  </si>
  <si>
    <t>D.7.1.a</t>
  </si>
  <si>
    <t>D.7.2.a</t>
  </si>
  <si>
    <t>D.EX.a</t>
  </si>
  <si>
    <t>D.EX.1.a</t>
  </si>
  <si>
    <t>D.EX.2.a</t>
  </si>
  <si>
    <t>D.EX.3.a</t>
  </si>
  <si>
    <t>D.EX.4.a</t>
  </si>
  <si>
    <t>D.EX.5.a</t>
  </si>
  <si>
    <t>D.EX.6.a</t>
  </si>
  <si>
    <t>D.EX.7.a</t>
  </si>
  <si>
    <t>D.EX.8.a</t>
  </si>
  <si>
    <t>D.EX.9.a</t>
  </si>
  <si>
    <t>D.EX.10.a</t>
  </si>
  <si>
    <t>D.EX.11.a</t>
  </si>
  <si>
    <t>D.EX.12.a</t>
  </si>
  <si>
    <t>D.EX.13.a</t>
  </si>
  <si>
    <t>D.EX.14.a</t>
  </si>
  <si>
    <t>E.a</t>
  </si>
  <si>
    <t>E.1.a</t>
  </si>
  <si>
    <t>E.1.1.a</t>
  </si>
  <si>
    <t>E.1.3.a</t>
  </si>
  <si>
    <t>E.1.4.a</t>
  </si>
  <si>
    <t>E.1.7.a</t>
  </si>
  <si>
    <t>E.1.9.a</t>
  </si>
  <si>
    <t>E.1.10.a</t>
  </si>
  <si>
    <t>E.2.a</t>
  </si>
  <si>
    <t>E.2.1.a</t>
  </si>
  <si>
    <t>E.2.1.4.a</t>
  </si>
  <si>
    <t>E.2.3.a</t>
  </si>
  <si>
    <t>E.2..3.1.a</t>
  </si>
  <si>
    <t>E.2..3.2.a</t>
  </si>
  <si>
    <t>E.3.a</t>
  </si>
  <si>
    <t>E.3.1.a</t>
  </si>
  <si>
    <t>E.3.2.a</t>
  </si>
  <si>
    <t>E.4.a</t>
  </si>
  <si>
    <t>E.4.1.a</t>
  </si>
  <si>
    <t>E.4.1.1.a</t>
  </si>
  <si>
    <t>E.4.1.3.a</t>
  </si>
  <si>
    <t>E.4.1.4.a</t>
  </si>
  <si>
    <t>E.4.1.6.a</t>
  </si>
  <si>
    <t>E.4.1.7.a</t>
  </si>
  <si>
    <t>E.4.3.a</t>
  </si>
  <si>
    <t>E.5.a</t>
  </si>
  <si>
    <t>E.5.1.a</t>
  </si>
  <si>
    <t>E.5.2.a</t>
  </si>
  <si>
    <t>E.5.3.a</t>
  </si>
  <si>
    <t>E.6.a</t>
  </si>
  <si>
    <t>E.6.1.a</t>
  </si>
  <si>
    <t>E.EX.a</t>
  </si>
  <si>
    <t>E.EX.1.a</t>
  </si>
  <si>
    <t>E.EX.2.a</t>
  </si>
  <si>
    <t>F.a</t>
  </si>
  <si>
    <t>F.1.a</t>
  </si>
  <si>
    <t>F.1.1.a</t>
  </si>
  <si>
    <t>F.1.4.a</t>
  </si>
  <si>
    <t>F.4.a</t>
  </si>
  <si>
    <t>F.4.1.a</t>
  </si>
  <si>
    <t>F.4.1.2.a</t>
  </si>
  <si>
    <t>F.4.1.3.a</t>
  </si>
  <si>
    <t>G.a</t>
  </si>
  <si>
    <t>G.B.a</t>
  </si>
  <si>
    <t>G.B.1.a</t>
  </si>
  <si>
    <t>G.B.1.1.a</t>
  </si>
  <si>
    <t>G.B.1.2.a</t>
  </si>
  <si>
    <t>G.B.1.3.a</t>
  </si>
  <si>
    <t>G.B.1.4.a</t>
  </si>
  <si>
    <t>G.B.1.6.a</t>
  </si>
  <si>
    <t>G.B.1.7.a</t>
  </si>
  <si>
    <t>G.B.3.5.a</t>
  </si>
  <si>
    <t>G.B.3.5.1.a</t>
  </si>
  <si>
    <t>G.B.3.5.2.a</t>
  </si>
  <si>
    <t>G.B.6.a</t>
  </si>
  <si>
    <t>G.B.6.1.a</t>
  </si>
  <si>
    <t>G.B.6.1.2.a</t>
  </si>
  <si>
    <t>G.B.6.2.a</t>
  </si>
  <si>
    <t>G.B.6.2.1.a</t>
  </si>
  <si>
    <t>G.B.6.3.a</t>
  </si>
  <si>
    <t>G.B.6.3.1.a</t>
  </si>
  <si>
    <t>G.B.6.3.2.a</t>
  </si>
  <si>
    <t>G.B.EX.a</t>
  </si>
  <si>
    <t>G.B.EX.1.a</t>
  </si>
  <si>
    <t>G.C.a</t>
  </si>
  <si>
    <t>G.C1.a</t>
  </si>
  <si>
    <t>G.C.1.1.a</t>
  </si>
  <si>
    <t>G.C.1.1.5.a</t>
  </si>
  <si>
    <t>G.C.1.2.a</t>
  </si>
  <si>
    <t>G.C.1.2.2.a</t>
  </si>
  <si>
    <t>G.C.1.3.a</t>
  </si>
  <si>
    <t>G.C.1.3.3.a</t>
  </si>
  <si>
    <t>G.C.3.3.a</t>
  </si>
  <si>
    <t>G.C.3.3.1.a</t>
  </si>
  <si>
    <t>G.C.4.a</t>
  </si>
  <si>
    <t>G.C.4.1.a</t>
  </si>
  <si>
    <t>G.C.5.a</t>
  </si>
  <si>
    <t>G.C.5.1.a</t>
  </si>
  <si>
    <t>G.C.9.a</t>
  </si>
  <si>
    <t>G.C.9.1.a</t>
  </si>
  <si>
    <t>G.C.9.1.1.a</t>
  </si>
  <si>
    <t>G.C.9.2.a</t>
  </si>
  <si>
    <t>G.C.9.2.1.a</t>
  </si>
  <si>
    <t>G.C.9.2.4.a</t>
  </si>
  <si>
    <t>G.C.9.3.a</t>
  </si>
  <si>
    <t>G.C.9.3.3.a</t>
  </si>
  <si>
    <t>G.C.9.4.a</t>
  </si>
  <si>
    <t>G.C.9.4.2.a</t>
  </si>
  <si>
    <t>G.C.9.4.3.a</t>
  </si>
  <si>
    <t>G.C.9.5.a</t>
  </si>
  <si>
    <t>G.C.9.5.1.a</t>
  </si>
  <si>
    <t>G.C.10.a</t>
  </si>
  <si>
    <t>G.C.10.1.a</t>
  </si>
  <si>
    <t>G.C.10.2.a</t>
  </si>
  <si>
    <t>G.C.11.a</t>
  </si>
  <si>
    <t>G.C.11.2.a</t>
  </si>
  <si>
    <t>G.C.12.a</t>
  </si>
  <si>
    <t>G.C.12.1.a</t>
  </si>
  <si>
    <t>G.C.12.1.3.a</t>
  </si>
  <si>
    <t>G.C.EX.a</t>
  </si>
  <si>
    <t>G.C.EX.1.a</t>
  </si>
  <si>
    <t>G.C.EX.2.a</t>
  </si>
  <si>
    <t>G.D.a</t>
  </si>
  <si>
    <t>G.D.1.a</t>
  </si>
  <si>
    <t>G.D.1.1.a</t>
  </si>
  <si>
    <t>G.D.1.2.a</t>
  </si>
  <si>
    <t>G.D.1.3.a</t>
  </si>
  <si>
    <t>G.D.1.7.a</t>
  </si>
  <si>
    <t>G.D.1.9.a</t>
  </si>
  <si>
    <t>G.D.2.a</t>
  </si>
  <si>
    <t>G.D.2.1.a</t>
  </si>
  <si>
    <t>G.D.2.2.a</t>
  </si>
  <si>
    <t>G.D.3.a</t>
  </si>
  <si>
    <t>G.D.3.2.a</t>
  </si>
  <si>
    <t>G.D.4.a</t>
  </si>
  <si>
    <t>G.D.4.1.a</t>
  </si>
  <si>
    <t>G.D.4.2.a</t>
  </si>
  <si>
    <t>G.D.4.5.a</t>
  </si>
  <si>
    <t>G.D.5.a</t>
  </si>
  <si>
    <t>G.D.5.2.a</t>
  </si>
  <si>
    <t>G.D.EX.a</t>
  </si>
  <si>
    <t>G.D.EX.1.a</t>
  </si>
  <si>
    <t>H.a</t>
  </si>
  <si>
    <t>H.1.a</t>
  </si>
  <si>
    <t>H.1.1.a</t>
  </si>
  <si>
    <t>H.1.3.a</t>
  </si>
  <si>
    <t>H.1.5.a</t>
  </si>
  <si>
    <t>H.1.6.a</t>
  </si>
  <si>
    <t>H.1.6.1.a</t>
  </si>
  <si>
    <t>H.1.7.a</t>
  </si>
  <si>
    <t>H.1.7.1.a</t>
  </si>
  <si>
    <t>H.1.7.4.a</t>
  </si>
  <si>
    <t>H.2.a</t>
  </si>
  <si>
    <t>H.2.1.a</t>
  </si>
  <si>
    <t>H.2.2.a</t>
  </si>
  <si>
    <t>H.2.3.a</t>
  </si>
  <si>
    <t>H.2.4.a</t>
  </si>
  <si>
    <t>H.3.a</t>
  </si>
  <si>
    <t>H.3.1.a</t>
  </si>
  <si>
    <t>H.3.2.a</t>
  </si>
  <si>
    <t>H.4.a</t>
  </si>
  <si>
    <t>H.4.1.a</t>
  </si>
  <si>
    <t>H.4.2.a</t>
  </si>
  <si>
    <t>H.4.3.a</t>
  </si>
  <si>
    <t>H.4.4.a</t>
  </si>
  <si>
    <t>H.5.a</t>
  </si>
  <si>
    <t>H.5.2.a</t>
  </si>
  <si>
    <t>H.EX.a</t>
  </si>
  <si>
    <t>H.EX.1.a</t>
  </si>
  <si>
    <t>H.EX.2.a</t>
  </si>
  <si>
    <t>I.a</t>
  </si>
  <si>
    <t>I.1.a</t>
  </si>
  <si>
    <t>I.2.a</t>
  </si>
  <si>
    <t>DIFF</t>
  </si>
  <si>
    <t>MONTO_X_DIA</t>
  </si>
  <si>
    <t>P_INICIO</t>
  </si>
  <si>
    <t>P_DIAS</t>
  </si>
  <si>
    <t>P_FIN</t>
  </si>
  <si>
    <t>R_INICIO</t>
  </si>
  <si>
    <t>R_DIAS</t>
  </si>
  <si>
    <t>R_FIN</t>
  </si>
  <si>
    <t>CNT_REF</t>
  </si>
  <si>
    <t>CNT_DESC</t>
  </si>
  <si>
    <t>GANTT</t>
  </si>
  <si>
    <t>DETALLE_ID</t>
  </si>
  <si>
    <t>REGISTRO</t>
  </si>
  <si>
    <t>%AVC</t>
  </si>
  <si>
    <t>TOTAL</t>
  </si>
  <si>
    <t>%PART</t>
  </si>
  <si>
    <t>MEDICION DE LO REAL:</t>
  </si>
  <si>
    <t xml:space="preserve"> - Lo real NO tiene aplican montos</t>
  </si>
  <si>
    <t xml:space="preserve"> - Lo real NO tiene relacion con la planificacion</t>
  </si>
  <si>
    <t xml:space="preserve"> - Lo real se basa en los Elementos reales y objetivos</t>
  </si>
  <si>
    <t xml:space="preserve"> - Lo real utiliza un nivel de detalle mayor al plan</t>
  </si>
  <si>
    <t>MIDE X</t>
  </si>
  <si>
    <t>AVANCE_E</t>
  </si>
  <si>
    <t>AVANCE_I</t>
  </si>
  <si>
    <t>PROYECTO</t>
  </si>
  <si>
    <t>NOMBRE</t>
  </si>
  <si>
    <t>vista</t>
  </si>
  <si>
    <t>FECHA AVC</t>
  </si>
  <si>
    <t>OBR.GRUESA 20%</t>
  </si>
  <si>
    <t>DETALLES %2</t>
  </si>
  <si>
    <t>CIMIENTOS 50%</t>
  </si>
  <si>
    <t>AREAS COMUNES 0%</t>
  </si>
  <si>
    <t>ED1  10%</t>
  </si>
  <si>
    <t>ED2  20%</t>
  </si>
  <si>
    <t>ED3  50%</t>
  </si>
  <si>
    <t>AVC EDIF FULL</t>
  </si>
  <si>
    <t>AVC NIVEL FULL</t>
  </si>
  <si>
    <t>DP.11  30%</t>
  </si>
  <si>
    <t>DP.12  20%</t>
  </si>
  <si>
    <t>DP.14  20%</t>
  </si>
  <si>
    <t>DP.13  20%</t>
  </si>
  <si>
    <t>AVC DEPTO FULL</t>
  </si>
  <si>
    <t>ID</t>
  </si>
  <si>
    <t>EDIF</t>
  </si>
  <si>
    <t>CIMIENTO</t>
  </si>
  <si>
    <t>ED10.P1</t>
  </si>
  <si>
    <t>ED10.N1</t>
  </si>
  <si>
    <t>ED10</t>
  </si>
  <si>
    <t>ED10.D12</t>
  </si>
  <si>
    <t>Nivel 1 Edificio 10</t>
  </si>
  <si>
    <t>Piso 1 Edificio 10</t>
  </si>
  <si>
    <t>Depto 12 Edificio 10</t>
  </si>
  <si>
    <t>Solo cimientos</t>
  </si>
  <si>
    <t>Agrupa comunes y deptos</t>
  </si>
  <si>
    <t>Solo depto</t>
  </si>
  <si>
    <t>Agrupa cimientos y pisos</t>
  </si>
  <si>
    <t>Tomar todas las lineas DEPTO, sumar TOTALES, Dividir en CANTIDAD, y sera el TOTAL_DEPTO, que se utilizara para dividir el AVANCE_DEPTO</t>
  </si>
  <si>
    <t>SUB_TOTAL</t>
  </si>
  <si>
    <t>GRP_TOTAL</t>
  </si>
  <si>
    <t>del mismo elem</t>
  </si>
  <si>
    <t>de los elem que agrupa</t>
  </si>
  <si>
    <t>AGRUPA</t>
  </si>
  <si>
    <t>lista de elem</t>
  </si>
  <si>
    <t>LIST_GRUPO1</t>
  </si>
  <si>
    <t>TOT_GRUPO1</t>
  </si>
  <si>
    <t>NOM_GRUPO1</t>
  </si>
  <si>
    <t>GRUPOS_ELEMENTOS</t>
  </si>
  <si>
    <t>PRESENTACION DE ELEMENTOS</t>
  </si>
  <si>
    <t>ELEMENTOS</t>
  </si>
  <si>
    <t>EDIF CIMIENTO PISO</t>
  </si>
  <si>
    <t>PISO DEPTO</t>
  </si>
  <si>
    <t>TOTAL_AVC</t>
  </si>
  <si>
    <t>TERMINACION</t>
  </si>
  <si>
    <t>INSTALACION</t>
  </si>
  <si>
    <t>CLASIF</t>
  </si>
  <si>
    <t>MONTO</t>
  </si>
  <si>
    <t>CNT</t>
  </si>
  <si>
    <t>CNT_GANTT</t>
  </si>
  <si>
    <t>FUNDACION</t>
  </si>
  <si>
    <t>HABILITACION</t>
  </si>
  <si>
    <t>CAPA.1</t>
  </si>
  <si>
    <t>CAPA.2</t>
  </si>
  <si>
    <t>CAPA.3</t>
  </si>
  <si>
    <t>CAPA.4</t>
  </si>
  <si>
    <t>CAPA.5</t>
  </si>
  <si>
    <t>CAPA.6</t>
  </si>
  <si>
    <t>EDIF_C</t>
  </si>
  <si>
    <t>EDIF_A EDIF_B</t>
  </si>
  <si>
    <t>EDIF_A EDIF_B EDIF_C</t>
  </si>
  <si>
    <t>RELLENO ESTRUCTURAL</t>
  </si>
  <si>
    <t>MONTO UNI</t>
  </si>
  <si>
    <t>monto</t>
  </si>
  <si>
    <t>unidad</t>
  </si>
  <si>
    <t>edif</t>
  </si>
  <si>
    <t>monto_unid</t>
  </si>
  <si>
    <t>capas</t>
  </si>
  <si>
    <t>cnt_det</t>
  </si>
  <si>
    <t>cnt_unid</t>
  </si>
  <si>
    <t>puedo dividir en partes iguales</t>
  </si>
  <si>
    <t>o puedo asignar un %</t>
  </si>
  <si>
    <t>divisor opc</t>
  </si>
  <si>
    <t>info opc</t>
  </si>
  <si>
    <t>ord</t>
  </si>
  <si>
    <t>contexto</t>
  </si>
  <si>
    <t>nomb</t>
  </si>
  <si>
    <t>id</t>
  </si>
  <si>
    <t>POLIETILENO</t>
  </si>
  <si>
    <t>ARENA INFERIOR</t>
  </si>
  <si>
    <t>ARENA SUPERIOR</t>
  </si>
  <si>
    <t>ARENA INFERIOR N-1</t>
  </si>
  <si>
    <t>CAPA.1 N-1</t>
  </si>
  <si>
    <t>CAPA.2 N-1</t>
  </si>
  <si>
    <t>CAPA.3 N-1</t>
  </si>
  <si>
    <t>CAPA.4 N-1</t>
  </si>
  <si>
    <t>CAPA.5 N-1</t>
  </si>
  <si>
    <t>CAPA.6 N-1</t>
  </si>
  <si>
    <t>ARENA INFERIOR N+1</t>
  </si>
  <si>
    <t>ARENA SUPERIOR N-1</t>
  </si>
  <si>
    <t>ARENA SUPERIOR N+1</t>
  </si>
  <si>
    <t>POLIETILENO N-1</t>
  </si>
  <si>
    <t>POLIETILENO N+1</t>
  </si>
  <si>
    <t>CAPA.1 N+1</t>
  </si>
  <si>
    <t>CAPA.2 N+1</t>
  </si>
  <si>
    <t>CAPA.3 N+1</t>
  </si>
  <si>
    <t>CAPA.4 N+1</t>
  </si>
  <si>
    <t>CAPA.5 N+1</t>
  </si>
  <si>
    <t>CAPA.6 N+1</t>
  </si>
  <si>
    <t>decimales deben quedar fijos a 4</t>
  </si>
  <si>
    <t>cnt ajuste</t>
  </si>
  <si>
    <t>mnt_resta</t>
  </si>
  <si>
    <t>resta</t>
  </si>
  <si>
    <t>JUNTA_DILATACION</t>
  </si>
  <si>
    <t>RELACION</t>
  </si>
  <si>
    <t>PART</t>
  </si>
  <si>
    <t>PORC_APL</t>
  </si>
  <si>
    <t>NIVEL</t>
  </si>
  <si>
    <t>CAPA</t>
  </si>
  <si>
    <t>CONTEXTO</t>
  </si>
  <si>
    <t>EDIF_B</t>
  </si>
  <si>
    <t>EDIF_A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</si>
  <si>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</si>
  <si>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</si>
  <si>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</si>
  <si>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</si>
  <si>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</si>
  <si>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</si>
  <si>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</si>
  <si>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</si>
  <si>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</si>
  <si>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01</t>
  </si>
  <si>
    <t>02</t>
  </si>
  <si>
    <t>Piso 0</t>
  </si>
  <si>
    <t>Piso 1</t>
  </si>
  <si>
    <t>Piso 2</t>
  </si>
  <si>
    <t>Piso 3</t>
  </si>
  <si>
    <t>Piso 4</t>
  </si>
  <si>
    <t>TIPO_ED</t>
  </si>
  <si>
    <t>DCS</t>
  </si>
  <si>
    <t>E01.P0</t>
  </si>
  <si>
    <t>P0</t>
  </si>
  <si>
    <t>E01.P0.D01</t>
  </si>
  <si>
    <t>Depto 01</t>
  </si>
  <si>
    <t>D01</t>
  </si>
  <si>
    <t>E01.N0.C1</t>
  </si>
  <si>
    <t>Capa 1 Nivel 0</t>
  </si>
  <si>
    <t>N0</t>
  </si>
  <si>
    <t>E01.P1</t>
  </si>
  <si>
    <t>P1</t>
  </si>
  <si>
    <t>E01.P0.D02</t>
  </si>
  <si>
    <t>Depto 02</t>
  </si>
  <si>
    <t>D02</t>
  </si>
  <si>
    <t>E01.N0.C2</t>
  </si>
  <si>
    <t>Capa 2 Nivel 0</t>
  </si>
  <si>
    <t>E01.P2</t>
  </si>
  <si>
    <t>P2</t>
  </si>
  <si>
    <t>E01.P1.D11</t>
  </si>
  <si>
    <t>Depto 11</t>
  </si>
  <si>
    <t>D11</t>
  </si>
  <si>
    <t>E01.N0.C3</t>
  </si>
  <si>
    <t>Capa 3 Nivel 0</t>
  </si>
  <si>
    <t>E01.P3</t>
  </si>
  <si>
    <t>P3</t>
  </si>
  <si>
    <t>E01.P1.D12</t>
  </si>
  <si>
    <t>Depto 12</t>
  </si>
  <si>
    <t>D12</t>
  </si>
  <si>
    <t>E01.N0.C4</t>
  </si>
  <si>
    <t>Capa 4 Nivel 0</t>
  </si>
  <si>
    <t>E01.P4</t>
  </si>
  <si>
    <t>P4</t>
  </si>
  <si>
    <t>E01.P1.D13</t>
  </si>
  <si>
    <t>Depto 13</t>
  </si>
  <si>
    <t>D13</t>
  </si>
  <si>
    <t>E01.N0.C5</t>
  </si>
  <si>
    <t>Capa 5 Nivel 0</t>
  </si>
  <si>
    <t>E02.P1</t>
  </si>
  <si>
    <t>E01.P1.D14</t>
  </si>
  <si>
    <t>Depto 14</t>
  </si>
  <si>
    <t>D14</t>
  </si>
  <si>
    <t>E01.N0.C6</t>
  </si>
  <si>
    <t>Capa 6 Nivel 0</t>
  </si>
  <si>
    <t>E02.P2</t>
  </si>
  <si>
    <t>E01.P2.D21</t>
  </si>
  <si>
    <t>Depto 21</t>
  </si>
  <si>
    <t>D21</t>
  </si>
  <si>
    <t>E01.N1.C1</t>
  </si>
  <si>
    <t>Capa 1 Nivel 1</t>
  </si>
  <si>
    <t>N1</t>
  </si>
  <si>
    <t>E02.P3</t>
  </si>
  <si>
    <t>E01.P2.D22</t>
  </si>
  <si>
    <t>Depto 22</t>
  </si>
  <si>
    <t>D22</t>
  </si>
  <si>
    <t>E01.N1.C2</t>
  </si>
  <si>
    <t>Capa 2 Nivel 1</t>
  </si>
  <si>
    <t>E02.P4</t>
  </si>
  <si>
    <t>E01.P2.D23</t>
  </si>
  <si>
    <t>Depto 23</t>
  </si>
  <si>
    <t>D23</t>
  </si>
  <si>
    <t>E01.N1.C3</t>
  </si>
  <si>
    <t>Capa 3 Nivel 1</t>
  </si>
  <si>
    <t>E03.P1</t>
  </si>
  <si>
    <t>E01.P2.D24</t>
  </si>
  <si>
    <t>Depto 24</t>
  </si>
  <si>
    <t>D24</t>
  </si>
  <si>
    <t>E01.N1.C4</t>
  </si>
  <si>
    <t>Capa 4 Nivel 1</t>
  </si>
  <si>
    <t>E03.P2</t>
  </si>
  <si>
    <t>E01.P3.D31</t>
  </si>
  <si>
    <t>Depto 31</t>
  </si>
  <si>
    <t>D31</t>
  </si>
  <si>
    <t>E01.N1.C5</t>
  </si>
  <si>
    <t>Capa 5 Nivel 1</t>
  </si>
  <si>
    <t>E03.P3</t>
  </si>
  <si>
    <t>E01.P3.D32</t>
  </si>
  <si>
    <t>Depto 32</t>
  </si>
  <si>
    <t>D32</t>
  </si>
  <si>
    <t>E01.N1.C6</t>
  </si>
  <si>
    <t>Capa 6 Nivel 1</t>
  </si>
  <si>
    <t>E03.P4</t>
  </si>
  <si>
    <t>E01.P3.D33</t>
  </si>
  <si>
    <t>Depto 33</t>
  </si>
  <si>
    <t>D33</t>
  </si>
  <si>
    <t>E02.N1.C1</t>
  </si>
  <si>
    <t>Capa 1</t>
  </si>
  <si>
    <t>E04.P1</t>
  </si>
  <si>
    <t>E01.P4.D34</t>
  </si>
  <si>
    <t>Depto 34</t>
  </si>
  <si>
    <t>D34</t>
  </si>
  <si>
    <t>E02.N1.C2</t>
  </si>
  <si>
    <t>Capa 2</t>
  </si>
  <si>
    <t>E04.P2</t>
  </si>
  <si>
    <t>E01.P4.D41</t>
  </si>
  <si>
    <t>Depto 41</t>
  </si>
  <si>
    <t>D41</t>
  </si>
  <si>
    <t>E02.N1.C3</t>
  </si>
  <si>
    <t>Capa 3</t>
  </si>
  <si>
    <t>E04.P3</t>
  </si>
  <si>
    <t>E01.P4.D42</t>
  </si>
  <si>
    <t>Depto 42</t>
  </si>
  <si>
    <t>D42</t>
  </si>
  <si>
    <t>E02.N1.C4</t>
  </si>
  <si>
    <t>Capa 4</t>
  </si>
  <si>
    <t>E04.P4</t>
  </si>
  <si>
    <t>E01.P4.D43</t>
  </si>
  <si>
    <t>Depto 43</t>
  </si>
  <si>
    <t>D43</t>
  </si>
  <si>
    <t>E02.N1.C5</t>
  </si>
  <si>
    <t>Capa 5</t>
  </si>
  <si>
    <t>E05.P1</t>
  </si>
  <si>
    <t>E01.P4.D44</t>
  </si>
  <si>
    <t>Depto 44</t>
  </si>
  <si>
    <t>D44</t>
  </si>
  <si>
    <t>E02.N1.C6</t>
  </si>
  <si>
    <t>Capa 6</t>
  </si>
  <si>
    <t>E05.P2</t>
  </si>
  <si>
    <t>E02.P1.D11</t>
  </si>
  <si>
    <t>E03.N1.C1</t>
  </si>
  <si>
    <t>E05.P3</t>
  </si>
  <si>
    <t>E02.P1.D12</t>
  </si>
  <si>
    <t>E03.N1.C2</t>
  </si>
  <si>
    <t>E05.P4</t>
  </si>
  <si>
    <t>E02.P1.D13</t>
  </si>
  <si>
    <t>E03.N1.C3</t>
  </si>
  <si>
    <t>E06.P1</t>
  </si>
  <si>
    <t>E02.P1.D14</t>
  </si>
  <si>
    <t>E03.N1.C4</t>
  </si>
  <si>
    <t>E06.P2</t>
  </si>
  <si>
    <t>E02.P2.D21</t>
  </si>
  <si>
    <t>E03.N1.C5</t>
  </si>
  <si>
    <t>E06.P3</t>
  </si>
  <si>
    <t>E02.P2.D22</t>
  </si>
  <si>
    <t>E03.N1.C6</t>
  </si>
  <si>
    <t>E06.P4</t>
  </si>
  <si>
    <t>E02.P2.D23</t>
  </si>
  <si>
    <t>E04.N1.C1</t>
  </si>
  <si>
    <t>E07.P1</t>
  </si>
  <si>
    <t>E02.P2.D24</t>
  </si>
  <si>
    <t>E04.N1.C2</t>
  </si>
  <si>
    <t>E07.P2</t>
  </si>
  <si>
    <t>E02.P3.D31</t>
  </si>
  <si>
    <t>E04.N1.C3</t>
  </si>
  <si>
    <t>E07.P3</t>
  </si>
  <si>
    <t>E02.P3.D32</t>
  </si>
  <si>
    <t>E04.N1.C4</t>
  </si>
  <si>
    <t>E07.P4</t>
  </si>
  <si>
    <t>E02.P3.D33</t>
  </si>
  <si>
    <t>E04.N1.C5</t>
  </si>
  <si>
    <t>E08.P1</t>
  </si>
  <si>
    <t>E02.P4.D34</t>
  </si>
  <si>
    <t>E04.N1.C6</t>
  </si>
  <si>
    <t>E08.P2</t>
  </si>
  <si>
    <t>E02.P4.D41</t>
  </si>
  <si>
    <t>E05.N1.C1</t>
  </si>
  <si>
    <t>E08.P3</t>
  </si>
  <si>
    <t>E02.P4.D42</t>
  </si>
  <si>
    <t>E05.N1.C2</t>
  </si>
  <si>
    <t>E08.P4</t>
  </si>
  <si>
    <t>E02.P4.D43</t>
  </si>
  <si>
    <t>E05.N1.C3</t>
  </si>
  <si>
    <t>E09.P1</t>
  </si>
  <si>
    <t>E02.P4.D44</t>
  </si>
  <si>
    <t>E05.N1.C4</t>
  </si>
  <si>
    <t>E09.P2</t>
  </si>
  <si>
    <t>E03.P1.D11</t>
  </si>
  <si>
    <t>E05.N1.C5</t>
  </si>
  <si>
    <t>E09.P3</t>
  </si>
  <si>
    <t>E03.P1.D12</t>
  </si>
  <si>
    <t>E05.N1.C6</t>
  </si>
  <si>
    <t>E09.P4</t>
  </si>
  <si>
    <t>E03.P1.D13</t>
  </si>
  <si>
    <t>E06.N1.C1</t>
  </si>
  <si>
    <t>E10.P1</t>
  </si>
  <si>
    <t>E03.P1.D14</t>
  </si>
  <si>
    <t>E06.N1.C2</t>
  </si>
  <si>
    <t>E10.P2</t>
  </si>
  <si>
    <t>E03.P2.D21</t>
  </si>
  <si>
    <t>E06.N1.C3</t>
  </si>
  <si>
    <t>E10.P3</t>
  </si>
  <si>
    <t>E03.P2.D22</t>
  </si>
  <si>
    <t>E06.N1.C4</t>
  </si>
  <si>
    <t>E10.P4</t>
  </si>
  <si>
    <t>E03.P2.D23</t>
  </si>
  <si>
    <t>E06.N1.C5</t>
  </si>
  <si>
    <t>E11.P1</t>
  </si>
  <si>
    <t>E03.P2.D24</t>
  </si>
  <si>
    <t>E06.N1.C6</t>
  </si>
  <si>
    <t>E11.P2</t>
  </si>
  <si>
    <t>E03.P3.D31</t>
  </si>
  <si>
    <t>E07.N1.C1</t>
  </si>
  <si>
    <t>E11.P3</t>
  </si>
  <si>
    <t>E03.P3.D32</t>
  </si>
  <si>
    <t>E07.N1.C2</t>
  </si>
  <si>
    <t>E11.P4</t>
  </si>
  <si>
    <t>E03.P3.D33</t>
  </si>
  <si>
    <t>E07.N1.C3</t>
  </si>
  <si>
    <t>E12.P1</t>
  </si>
  <si>
    <t>E03.P4.D34</t>
  </si>
  <si>
    <t>E07.N1.C4</t>
  </si>
  <si>
    <t>E12.P2</t>
  </si>
  <si>
    <t>E03.P4.D41</t>
  </si>
  <si>
    <t>E07.N1.C5</t>
  </si>
  <si>
    <t>E12.P3</t>
  </si>
  <si>
    <t>E03.P4.D42</t>
  </si>
  <si>
    <t>E07.N1.C6</t>
  </si>
  <si>
    <t>E12.P4</t>
  </si>
  <si>
    <t>E03.P4.D43</t>
  </si>
  <si>
    <t>E08.N1.C1</t>
  </si>
  <si>
    <t>E13.P1</t>
  </si>
  <si>
    <t>E03.P4.D44</t>
  </si>
  <si>
    <t>E08.N1.C2</t>
  </si>
  <si>
    <t>E13.P2</t>
  </si>
  <si>
    <t>E04.P1.D11</t>
  </si>
  <si>
    <t>E08.N1.C3</t>
  </si>
  <si>
    <t>E13.P3</t>
  </si>
  <si>
    <t>E04.P1.D12</t>
  </si>
  <si>
    <t>E08.N1.C4</t>
  </si>
  <si>
    <t>E13.P4</t>
  </si>
  <si>
    <t>E04.P1.D13</t>
  </si>
  <si>
    <t>E08.N1.C5</t>
  </si>
  <si>
    <t>E14.P0</t>
  </si>
  <si>
    <t>E04.P1.D14</t>
  </si>
  <si>
    <t>E08.N1.C6</t>
  </si>
  <si>
    <t>E14.P1</t>
  </si>
  <si>
    <t>E04.P2.D21</t>
  </si>
  <si>
    <t>E09.N1.C1</t>
  </si>
  <si>
    <t>E14.P2</t>
  </si>
  <si>
    <t>E04.P2.D22</t>
  </si>
  <si>
    <t>E09.N1.C2</t>
  </si>
  <si>
    <t>E14.P3</t>
  </si>
  <si>
    <t>E04.P2.D23</t>
  </si>
  <si>
    <t>E09.N1.C3</t>
  </si>
  <si>
    <t>E14.P4</t>
  </si>
  <si>
    <t>E04.P2.D24</t>
  </si>
  <si>
    <t>E09.N1.C4</t>
  </si>
  <si>
    <t>E15.P0</t>
  </si>
  <si>
    <t>E04.P3.D31</t>
  </si>
  <si>
    <t>E09.N1.C5</t>
  </si>
  <si>
    <t>E15.P1</t>
  </si>
  <si>
    <t>E04.P3.D32</t>
  </si>
  <si>
    <t>E09.N1.C6</t>
  </si>
  <si>
    <t>E15.P2</t>
  </si>
  <si>
    <t>E04.P3.D33</t>
  </si>
  <si>
    <t>E10.N1.C1</t>
  </si>
  <si>
    <t>E15.P3</t>
  </si>
  <si>
    <t>E04.P4.D34</t>
  </si>
  <si>
    <t>E10.N1.C2</t>
  </si>
  <si>
    <t>E15.P4</t>
  </si>
  <si>
    <t>E04.P4.D41</t>
  </si>
  <si>
    <t>E10.N1.C3</t>
  </si>
  <si>
    <t>E16.P0</t>
  </si>
  <si>
    <t>E04.P4.D42</t>
  </si>
  <si>
    <t>E10.N1.C4</t>
  </si>
  <si>
    <t>E16.P1</t>
  </si>
  <si>
    <t>E04.P4.D43</t>
  </si>
  <si>
    <t>E10.N1.C5</t>
  </si>
  <si>
    <t>E16.P2</t>
  </si>
  <si>
    <t>E04.P4.D44</t>
  </si>
  <si>
    <t>E10.N1.C6</t>
  </si>
  <si>
    <t>E16.P3</t>
  </si>
  <si>
    <t>E05.P1.D11</t>
  </si>
  <si>
    <t>E11.N1.C1</t>
  </si>
  <si>
    <t>E16.P4</t>
  </si>
  <si>
    <t>E05.P1.D12</t>
  </si>
  <si>
    <t>E11.N1.C2</t>
  </si>
  <si>
    <t>E17.P0</t>
  </si>
  <si>
    <t>E05.P1.D13</t>
  </si>
  <si>
    <t>E11.N1.C3</t>
  </si>
  <si>
    <t>E17.P1</t>
  </si>
  <si>
    <t>E05.P1.D14</t>
  </si>
  <si>
    <t>E11.N1.C4</t>
  </si>
  <si>
    <t>E17.P2</t>
  </si>
  <si>
    <t>E05.P2.D21</t>
  </si>
  <si>
    <t>E11.N1.C5</t>
  </si>
  <si>
    <t>E17.P3</t>
  </si>
  <si>
    <t>E05.P2.D22</t>
  </si>
  <si>
    <t>E11.N1.C6</t>
  </si>
  <si>
    <t>E17.P4</t>
  </si>
  <si>
    <t>E05.P2.D23</t>
  </si>
  <si>
    <t>E12.N1.C1</t>
  </si>
  <si>
    <t>E18.P1</t>
  </si>
  <si>
    <t>E05.P2.D24</t>
  </si>
  <si>
    <t>E12.N1.C2</t>
  </si>
  <si>
    <t>E18.P2</t>
  </si>
  <si>
    <t>E05.P3.D31</t>
  </si>
  <si>
    <t>E12.N1.C3</t>
  </si>
  <si>
    <t>E18.P3</t>
  </si>
  <si>
    <t>E05.P3.D32</t>
  </si>
  <si>
    <t>E12.N1.C4</t>
  </si>
  <si>
    <t>E18.P4</t>
  </si>
  <si>
    <t>E05.P3.D33</t>
  </si>
  <si>
    <t>E12.N1.C5</t>
  </si>
  <si>
    <t>E19.P1</t>
  </si>
  <si>
    <t>E05.P4.D34</t>
  </si>
  <si>
    <t>E12.N1.C6</t>
  </si>
  <si>
    <t>E19.P2</t>
  </si>
  <si>
    <t>E05.P4.D41</t>
  </si>
  <si>
    <t>E13.N1.C1</t>
  </si>
  <si>
    <t>E19.P3</t>
  </si>
  <si>
    <t>E05.P4.D42</t>
  </si>
  <si>
    <t>E13.N1.C2</t>
  </si>
  <si>
    <t>E19.P4</t>
  </si>
  <si>
    <t>E05.P4.D43</t>
  </si>
  <si>
    <t>E13.N1.C3</t>
  </si>
  <si>
    <t>E20.P1</t>
  </si>
  <si>
    <t>E05.P4.D44</t>
  </si>
  <si>
    <t>E13.N1.C4</t>
  </si>
  <si>
    <t>E20.P2</t>
  </si>
  <si>
    <t>E06.P1.D11</t>
  </si>
  <si>
    <t>E13.N1.C5</t>
  </si>
  <si>
    <t>E20.P3</t>
  </si>
  <si>
    <t>E06.P1.D12</t>
  </si>
  <si>
    <t>E13.N1.C6</t>
  </si>
  <si>
    <t>E20.P4</t>
  </si>
  <si>
    <t>E06.P1.D13</t>
  </si>
  <si>
    <t>E14.N0.C1</t>
  </si>
  <si>
    <t>E06.P1.D14</t>
  </si>
  <si>
    <t>E14.N0.C2</t>
  </si>
  <si>
    <t>E06.P2.D21</t>
  </si>
  <si>
    <t>E14.N0.C3</t>
  </si>
  <si>
    <t>E06.P2.D22</t>
  </si>
  <si>
    <t>E14.N0.C4</t>
  </si>
  <si>
    <t>E06.P2.D23</t>
  </si>
  <si>
    <t>E14.N0.C5</t>
  </si>
  <si>
    <t>E06.P2.D24</t>
  </si>
  <si>
    <t>E14.N0.C6</t>
  </si>
  <si>
    <t>E06.P3.D31</t>
  </si>
  <si>
    <t>E14.N1.C1</t>
  </si>
  <si>
    <t>E06.P3.D32</t>
  </si>
  <si>
    <t>E14.N1.C2</t>
  </si>
  <si>
    <t>E06.P3.D33</t>
  </si>
  <si>
    <t>E14.N1.C3</t>
  </si>
  <si>
    <t>E06.P4.D34</t>
  </si>
  <si>
    <t>E14.N1.C4</t>
  </si>
  <si>
    <t>E06.P4.D41</t>
  </si>
  <si>
    <t>E14.N1.C5</t>
  </si>
  <si>
    <t>E06.P4.D42</t>
  </si>
  <si>
    <t>E14.N1.C6</t>
  </si>
  <si>
    <t>E06.P4.D43</t>
  </si>
  <si>
    <t>E15.N0.C1</t>
  </si>
  <si>
    <t>E06.P4.D44</t>
  </si>
  <si>
    <t>E15.N0.C2</t>
  </si>
  <si>
    <t>E07.P1.D11</t>
  </si>
  <si>
    <t>E15.N0.C3</t>
  </si>
  <si>
    <t>E07.P1.D12</t>
  </si>
  <si>
    <t>E15.N0.C4</t>
  </si>
  <si>
    <t>E07.P1.D13</t>
  </si>
  <si>
    <t>E15.N0.C5</t>
  </si>
  <si>
    <t>E07.P1.D14</t>
  </si>
  <si>
    <t>E15.N0.C6</t>
  </si>
  <si>
    <t>E07.P2.D21</t>
  </si>
  <si>
    <t>E15.N1.C1</t>
  </si>
  <si>
    <t>E07.P2.D22</t>
  </si>
  <si>
    <t>E15.N1.C2</t>
  </si>
  <si>
    <t>E07.P2.D23</t>
  </si>
  <si>
    <t>E15.N1.C3</t>
  </si>
  <si>
    <t>E07.P2.D24</t>
  </si>
  <si>
    <t>E15.N1.C4</t>
  </si>
  <si>
    <t>E07.P3.D31</t>
  </si>
  <si>
    <t>E15.N1.C5</t>
  </si>
  <si>
    <t>E07.P3.D32</t>
  </si>
  <si>
    <t>E15.N1.C6</t>
  </si>
  <si>
    <t>E07.P3.D33</t>
  </si>
  <si>
    <t>E16.N0.C1</t>
  </si>
  <si>
    <t>E07.P4.D34</t>
  </si>
  <si>
    <t>E16.N0.C2</t>
  </si>
  <si>
    <t>E07.P4.D41</t>
  </si>
  <si>
    <t>E16.N0.C3</t>
  </si>
  <si>
    <t>E07.P4.D42</t>
  </si>
  <si>
    <t>E16.N0.C4</t>
  </si>
  <si>
    <t>E07.P4.D43</t>
  </si>
  <si>
    <t>E16.N0.C5</t>
  </si>
  <si>
    <t>E07.P4.D44</t>
  </si>
  <si>
    <t>E16.N0.C6</t>
  </si>
  <si>
    <t>E08.P1.D11</t>
  </si>
  <si>
    <t>E16.N1.C1</t>
  </si>
  <si>
    <t>E08.P1.D12</t>
  </si>
  <si>
    <t>E16.N1.C2</t>
  </si>
  <si>
    <t>E08.P1.D13</t>
  </si>
  <si>
    <t>E16.N1.C3</t>
  </si>
  <si>
    <t>E08.P1.D14</t>
  </si>
  <si>
    <t>E16.N1.C4</t>
  </si>
  <si>
    <t>E08.P2.D21</t>
  </si>
  <si>
    <t>E16.N1.C5</t>
  </si>
  <si>
    <t>E08.P2.D22</t>
  </si>
  <si>
    <t>E16.N1.C6</t>
  </si>
  <si>
    <t>E08.P2.D23</t>
  </si>
  <si>
    <t>E17.N0.C1</t>
  </si>
  <si>
    <t>E08.P2.D24</t>
  </si>
  <si>
    <t>E17.N0.C2</t>
  </si>
  <si>
    <t>E08.P3.D31</t>
  </si>
  <si>
    <t>E17.N0.C3</t>
  </si>
  <si>
    <t>E08.P3.D32</t>
  </si>
  <si>
    <t>E17.N0.C4</t>
  </si>
  <si>
    <t>E08.P3.D33</t>
  </si>
  <si>
    <t>E17.N0.C5</t>
  </si>
  <si>
    <t>E08.P4.D34</t>
  </si>
  <si>
    <t>E17.N0.C6</t>
  </si>
  <si>
    <t>E08.P4.D41</t>
  </si>
  <si>
    <t>E17.N1.C1</t>
  </si>
  <si>
    <t>E08.P4.D42</t>
  </si>
  <si>
    <t>E17.N1.C2</t>
  </si>
  <si>
    <t>E08.P4.D43</t>
  </si>
  <si>
    <t>E17.N1.C3</t>
  </si>
  <si>
    <t>E08.P4.D44</t>
  </si>
  <si>
    <t>E17.N1.C4</t>
  </si>
  <si>
    <t>E09.P1.D11</t>
  </si>
  <si>
    <t>E17.N1.C5</t>
  </si>
  <si>
    <t>E09.P1.D12</t>
  </si>
  <si>
    <t>E17.N1.C6</t>
  </si>
  <si>
    <t>E09.P1.D13</t>
  </si>
  <si>
    <t>E18.N1.C1</t>
  </si>
  <si>
    <t>E09.P1.D14</t>
  </si>
  <si>
    <t>E18.N1.C2</t>
  </si>
  <si>
    <t>E09.P2.D21</t>
  </si>
  <si>
    <t>E18.N1.C3</t>
  </si>
  <si>
    <t>E09.P2.D22</t>
  </si>
  <si>
    <t>E18.N1.C4</t>
  </si>
  <si>
    <t>E09.P2.D23</t>
  </si>
  <si>
    <t>E18.N1.C5</t>
  </si>
  <si>
    <t>E09.P2.D24</t>
  </si>
  <si>
    <t>E18.N1.C6</t>
  </si>
  <si>
    <t>E09.P3.D31</t>
  </si>
  <si>
    <t>E19.N1.C1</t>
  </si>
  <si>
    <t>E09.P3.D32</t>
  </si>
  <si>
    <t>E19.N1.C2</t>
  </si>
  <si>
    <t>E09.P3.D33</t>
  </si>
  <si>
    <t>E19.N1.C3</t>
  </si>
  <si>
    <t>E09.P4.D34</t>
  </si>
  <si>
    <t>E19.N1.C4</t>
  </si>
  <si>
    <t>E09.P4.D41</t>
  </si>
  <si>
    <t>E19.N1.C5</t>
  </si>
  <si>
    <t>E09.P4.D42</t>
  </si>
  <si>
    <t>E19.N1.C6</t>
  </si>
  <si>
    <t>E09.P4.D43</t>
  </si>
  <si>
    <t>E20.N1.C1</t>
  </si>
  <si>
    <t>E09.P4.D44</t>
  </si>
  <si>
    <t>E20.N1.C2</t>
  </si>
  <si>
    <t>E10.P1.D11</t>
  </si>
  <si>
    <t>E20.N1.C3</t>
  </si>
  <si>
    <t>E10.P1.D12</t>
  </si>
  <si>
    <t>E20.N1.C4</t>
  </si>
  <si>
    <t>E10.P1.D13</t>
  </si>
  <si>
    <t>E20.N1.C5</t>
  </si>
  <si>
    <t>E10.P1.D14</t>
  </si>
  <si>
    <t>E20.N1.C6</t>
  </si>
  <si>
    <t>E10.P2.D21</t>
  </si>
  <si>
    <t>E10.P2.D22</t>
  </si>
  <si>
    <t>E10.P2.D23</t>
  </si>
  <si>
    <t>E10.P2.D24</t>
  </si>
  <si>
    <t>E10.P3.D31</t>
  </si>
  <si>
    <t>E10.P3.D32</t>
  </si>
  <si>
    <t>E10.P3.D33</t>
  </si>
  <si>
    <t>E10.P4.D34</t>
  </si>
  <si>
    <t>E10.P4.D41</t>
  </si>
  <si>
    <t>E10.P4.D42</t>
  </si>
  <si>
    <t>E10.P4.D43</t>
  </si>
  <si>
    <t>E10.P4.D44</t>
  </si>
  <si>
    <t>E11.P1.D11</t>
  </si>
  <si>
    <t>E11.P1.D12</t>
  </si>
  <si>
    <t>E11.P1.D13</t>
  </si>
  <si>
    <t>E11.P1.D14</t>
  </si>
  <si>
    <t>E11.P2.D21</t>
  </si>
  <si>
    <t>E11.P2.D22</t>
  </si>
  <si>
    <t>E11.P2.D23</t>
  </si>
  <si>
    <t>E11.P2.D24</t>
  </si>
  <si>
    <t>E11.P3.D31</t>
  </si>
  <si>
    <t>E11.P3.D32</t>
  </si>
  <si>
    <t>E11.P3.D33</t>
  </si>
  <si>
    <t>E11.P4.D34</t>
  </si>
  <si>
    <t>E11.P4.D41</t>
  </si>
  <si>
    <t>E11.P4.D42</t>
  </si>
  <si>
    <t>E11.P4.D43</t>
  </si>
  <si>
    <t>E11.P4.D44</t>
  </si>
  <si>
    <t>E12.P1.D11</t>
  </si>
  <si>
    <t>E12.P1.D12</t>
  </si>
  <si>
    <t>E12.P1.D13</t>
  </si>
  <si>
    <t>E12.P1.D14</t>
  </si>
  <si>
    <t>E12.P2.D21</t>
  </si>
  <si>
    <t>E12.P2.D22</t>
  </si>
  <si>
    <t>E12.P2.D23</t>
  </si>
  <si>
    <t>E12.P2.D24</t>
  </si>
  <si>
    <t>E12.P3.D31</t>
  </si>
  <si>
    <t>E12.P3.D32</t>
  </si>
  <si>
    <t>E12.P3.D33</t>
  </si>
  <si>
    <t>E12.P4.D34</t>
  </si>
  <si>
    <t>E12.P4.D41</t>
  </si>
  <si>
    <t>E12.P4.D42</t>
  </si>
  <si>
    <t>E12.P4.D43</t>
  </si>
  <si>
    <t>E12.P4.D44</t>
  </si>
  <si>
    <t>E13.P1.D11</t>
  </si>
  <si>
    <t>E13.P1.D12</t>
  </si>
  <si>
    <t>E13.P1.D13</t>
  </si>
  <si>
    <t>E13.P1.D14</t>
  </si>
  <si>
    <t>E13.P2.D21</t>
  </si>
  <si>
    <t>E13.P2.D22</t>
  </si>
  <si>
    <t>E13.P2.D23</t>
  </si>
  <si>
    <t>E13.P2.D24</t>
  </si>
  <si>
    <t>E13.P3.D31</t>
  </si>
  <si>
    <t>E13.P3.D32</t>
  </si>
  <si>
    <t>E13.P3.D33</t>
  </si>
  <si>
    <t>E13.P4.D34</t>
  </si>
  <si>
    <t>E13.P4.D41</t>
  </si>
  <si>
    <t>E13.P4.D42</t>
  </si>
  <si>
    <t>E13.P4.D43</t>
  </si>
  <si>
    <t>E13.P4.D44</t>
  </si>
  <si>
    <t>E14.P0.D01</t>
  </si>
  <si>
    <t>E14.P0.D02</t>
  </si>
  <si>
    <t>E14.P1.D11</t>
  </si>
  <si>
    <t>E14.P1.D12</t>
  </si>
  <si>
    <t>E14.P1.D13</t>
  </si>
  <si>
    <t>E14.P1.D14</t>
  </si>
  <si>
    <t>E14.P2.D21</t>
  </si>
  <si>
    <t>E14.P2.D22</t>
  </si>
  <si>
    <t>E14.P2.D23</t>
  </si>
  <si>
    <t>E14.P2.D24</t>
  </si>
  <si>
    <t>E14.P3.D31</t>
  </si>
  <si>
    <t>E14.P3.D32</t>
  </si>
  <si>
    <t>E14.P3.D33</t>
  </si>
  <si>
    <t>E14.P4.D34</t>
  </si>
  <si>
    <t>E14.P4.D41</t>
  </si>
  <si>
    <t>E14.P4.D42</t>
  </si>
  <si>
    <t>E14.P4.D43</t>
  </si>
  <si>
    <t>E14.P4.D44</t>
  </si>
  <si>
    <t>E15.P0.D01</t>
  </si>
  <si>
    <t>E15.P0.D02</t>
  </si>
  <si>
    <t>E15.P1.D11</t>
  </si>
  <si>
    <t>E15.P1.D12</t>
  </si>
  <si>
    <t>E15.P1.D13</t>
  </si>
  <si>
    <t>E15.P1.D14</t>
  </si>
  <si>
    <t>E15.P2.D21</t>
  </si>
  <si>
    <t>E15.P2.D22</t>
  </si>
  <si>
    <t>E15.P2.D23</t>
  </si>
  <si>
    <t>E15.P2.D24</t>
  </si>
  <si>
    <t>E15.P3.D31</t>
  </si>
  <si>
    <t>E15.P3.D32</t>
  </si>
  <si>
    <t>E15.P3.D33</t>
  </si>
  <si>
    <t>E15.P4.D34</t>
  </si>
  <si>
    <t>E15.P4.D41</t>
  </si>
  <si>
    <t>E15.P4.D42</t>
  </si>
  <si>
    <t>E15.P4.D43</t>
  </si>
  <si>
    <t>E15.P4.D44</t>
  </si>
  <si>
    <t>E16.P0.D01</t>
  </si>
  <si>
    <t>E16.P0.D02</t>
  </si>
  <si>
    <t>E16.P1.D11</t>
  </si>
  <si>
    <t>E16.P1.D12</t>
  </si>
  <si>
    <t>E16.P1.D13</t>
  </si>
  <si>
    <t>E16.P1.D14</t>
  </si>
  <si>
    <t>E16.P2.D21</t>
  </si>
  <si>
    <t>E16.P2.D22</t>
  </si>
  <si>
    <t>E16.P2.D23</t>
  </si>
  <si>
    <t>E16.P2.D24</t>
  </si>
  <si>
    <t>E16.P3.D31</t>
  </si>
  <si>
    <t>E16.P3.D32</t>
  </si>
  <si>
    <t>E16.P3.D33</t>
  </si>
  <si>
    <t>E16.P4.D34</t>
  </si>
  <si>
    <t>E16.P4.D41</t>
  </si>
  <si>
    <t>E16.P4.D42</t>
  </si>
  <si>
    <t>E16.P4.D43</t>
  </si>
  <si>
    <t>E16.P4.D44</t>
  </si>
  <si>
    <t>E17.P0.D01</t>
  </si>
  <si>
    <t>E17.P0.D02</t>
  </si>
  <si>
    <t>E17.P1.D11</t>
  </si>
  <si>
    <t>E17.P1.D12</t>
  </si>
  <si>
    <t>E17.P1.D13</t>
  </si>
  <si>
    <t>E17.P1.D14</t>
  </si>
  <si>
    <t>E17.P2.D21</t>
  </si>
  <si>
    <t>E17.P2.D22</t>
  </si>
  <si>
    <t>E17.P2.D23</t>
  </si>
  <si>
    <t>E17.P2.D24</t>
  </si>
  <si>
    <t>E17.P3.D31</t>
  </si>
  <si>
    <t>E17.P3.D32</t>
  </si>
  <si>
    <t>E17.P3.D33</t>
  </si>
  <si>
    <t>E17.P4.D34</t>
  </si>
  <si>
    <t>E17.P4.D41</t>
  </si>
  <si>
    <t>E17.P4.D42</t>
  </si>
  <si>
    <t>E17.P4.D43</t>
  </si>
  <si>
    <t>E17.P4.D44</t>
  </si>
  <si>
    <t>E18.P1.D11</t>
  </si>
  <si>
    <t>E18.P1.D12</t>
  </si>
  <si>
    <t>E18.P1.D13</t>
  </si>
  <si>
    <t>E18.P1.D14</t>
  </si>
  <si>
    <t>E18.P2.D21</t>
  </si>
  <si>
    <t>E18.P2.D22</t>
  </si>
  <si>
    <t>E18.P2.D23</t>
  </si>
  <si>
    <t>E18.P2.D24</t>
  </si>
  <si>
    <t>E18.P3.D31</t>
  </si>
  <si>
    <t>E18.P3.D32</t>
  </si>
  <si>
    <t>E18.P3.D33</t>
  </si>
  <si>
    <t>E18.P4.D34</t>
  </si>
  <si>
    <t>E18.P4.D41</t>
  </si>
  <si>
    <t>E18.P4.D42</t>
  </si>
  <si>
    <t>E18.P4.D43</t>
  </si>
  <si>
    <t>E18.P4.D44</t>
  </si>
  <si>
    <t>E19.P1.D11</t>
  </si>
  <si>
    <t>E19.P1.D12</t>
  </si>
  <si>
    <t>E19.P1.D13</t>
  </si>
  <si>
    <t>E19.P1.D14</t>
  </si>
  <si>
    <t>E19.P2.D21</t>
  </si>
  <si>
    <t>E19.P2.D22</t>
  </si>
  <si>
    <t>E19.P2.D23</t>
  </si>
  <si>
    <t>E19.P2.D24</t>
  </si>
  <si>
    <t>E19.P3.D31</t>
  </si>
  <si>
    <t>E19.P3.D32</t>
  </si>
  <si>
    <t>E19.P3.D33</t>
  </si>
  <si>
    <t>E19.P4.D34</t>
  </si>
  <si>
    <t>E19.P4.D41</t>
  </si>
  <si>
    <t>E19.P4.D42</t>
  </si>
  <si>
    <t>E19.P4.D43</t>
  </si>
  <si>
    <t>E19.P4.D44</t>
  </si>
  <si>
    <t>E20.P1.D11</t>
  </si>
  <si>
    <t>E20.P1.D12</t>
  </si>
  <si>
    <t>E20.P1.D13</t>
  </si>
  <si>
    <t>E20.P1.D14</t>
  </si>
  <si>
    <t>E20.P2.D21</t>
  </si>
  <si>
    <t>E20.P2.D22</t>
  </si>
  <si>
    <t>E20.P2.D23</t>
  </si>
  <si>
    <t>E20.P2.D24</t>
  </si>
  <si>
    <t>E20.P3.D31</t>
  </si>
  <si>
    <t>E20.P3.D32</t>
  </si>
  <si>
    <t>E20.P3.D33</t>
  </si>
  <si>
    <t>E20.P4.D34</t>
  </si>
  <si>
    <t>E20.P4.D41</t>
  </si>
  <si>
    <t>E20.P4.D42</t>
  </si>
  <si>
    <t>E20.P4.D43</t>
  </si>
  <si>
    <t>E20.P4.D44</t>
  </si>
  <si>
    <t>Losa Fundacion</t>
  </si>
  <si>
    <t>Losa Fundacion nvl0</t>
  </si>
  <si>
    <t>Losa Fundacion nvl1</t>
  </si>
  <si>
    <t>LOSA</t>
  </si>
  <si>
    <t>E10.L1</t>
  </si>
  <si>
    <t>E11.L1</t>
  </si>
  <si>
    <t>E12.L1</t>
  </si>
  <si>
    <t>E13.L1</t>
  </si>
  <si>
    <t>E14.L0</t>
  </si>
  <si>
    <t>E14.L1</t>
  </si>
  <si>
    <t>E15.L0</t>
  </si>
  <si>
    <t>E15.L1</t>
  </si>
  <si>
    <t>E16.L0</t>
  </si>
  <si>
    <t>E16.L1</t>
  </si>
  <si>
    <t>E17.L0</t>
  </si>
  <si>
    <t>E17.L1</t>
  </si>
  <si>
    <t>E18.L1</t>
  </si>
  <si>
    <t>E19.L1</t>
  </si>
  <si>
    <t>E20.L1</t>
  </si>
  <si>
    <t>E01.L0</t>
  </si>
  <si>
    <t>E01.L1</t>
  </si>
  <si>
    <t>E02.L1</t>
  </si>
  <si>
    <t>E03.L1</t>
  </si>
  <si>
    <t>E04.L1</t>
  </si>
  <si>
    <t>E05.L1</t>
  </si>
  <si>
    <t>E06.L1</t>
  </si>
  <si>
    <t>E07.L1</t>
  </si>
  <si>
    <t>E08.L1</t>
  </si>
  <si>
    <t>E09.L1</t>
  </si>
  <si>
    <t>L</t>
  </si>
  <si>
    <t>Lote</t>
  </si>
  <si>
    <t>pink</t>
  </si>
  <si>
    <t>MONTO_TOTAL</t>
  </si>
  <si>
    <t>PORC_AVC</t>
  </si>
  <si>
    <t>FECHA_AVC</t>
  </si>
  <si>
    <t>FECHA_INI</t>
  </si>
  <si>
    <t>MONTO_AVC</t>
  </si>
  <si>
    <t>FECHA_TERM</t>
  </si>
  <si>
    <t>TIMTAYA</t>
  </si>
  <si>
    <t>330 deptos</t>
  </si>
  <si>
    <t>0.5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</si>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</sst>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2" fillId="0" borderId="2" xfId="0" applyFont="1" applyBorder="1"/>
    <xf numFmtId="0" fontId="0" fillId="0" borderId="4" xfId="0" applyFill="1" applyBorder="1"/>
    <xf numFmtId="9" fontId="0" fillId="0" borderId="0" xfId="0" applyNumberFormat="1"/>
    <xf numFmtId="0" fontId="0" fillId="0" borderId="3" xfId="0" applyFill="1" applyBorder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left" vertical="top" wrapText="1"/>
    </xf>
    <xf numFmtId="0" fontId="0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123825</xdr:rowOff>
    </xdr:from>
    <xdr:to>
      <xdr:col>2</xdr:col>
      <xdr:colOff>714375</xdr:colOff>
      <xdr:row>5</xdr:row>
      <xdr:rowOff>85725</xdr:rowOff>
    </xdr:to>
    <xdr:cxnSp macro="">
      <xdr:nvCxnSpPr>
        <xdr:cNvPr id="3" name="2 Conector recto de flecha"/>
        <xdr:cNvCxnSpPr/>
      </xdr:nvCxnSpPr>
      <xdr:spPr>
        <a:xfrm>
          <a:off x="1562100" y="314325"/>
          <a:ext cx="676275" cy="723900"/>
        </a:xfrm>
        <a:prstGeom prst="straightConnector1">
          <a:avLst/>
        </a:prstGeom>
        <a:ln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5</xdr:row>
      <xdr:rowOff>114300</xdr:rowOff>
    </xdr:from>
    <xdr:to>
      <xdr:col>4</xdr:col>
      <xdr:colOff>771525</xdr:colOff>
      <xdr:row>5</xdr:row>
      <xdr:rowOff>114300</xdr:rowOff>
    </xdr:to>
    <xdr:cxnSp macro="">
      <xdr:nvCxnSpPr>
        <xdr:cNvPr id="4" name="3 Conector recto de flecha"/>
        <xdr:cNvCxnSpPr/>
      </xdr:nvCxnSpPr>
      <xdr:spPr>
        <a:xfrm>
          <a:off x="3133725" y="1066800"/>
          <a:ext cx="685800" cy="0"/>
        </a:xfrm>
        <a:prstGeom prst="straightConnector1">
          <a:avLst/>
        </a:prstGeom>
        <a:ln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</xdr:row>
      <xdr:rowOff>123825</xdr:rowOff>
    </xdr:from>
    <xdr:to>
      <xdr:col>6</xdr:col>
      <xdr:colOff>742950</xdr:colOff>
      <xdr:row>5</xdr:row>
      <xdr:rowOff>76200</xdr:rowOff>
    </xdr:to>
    <xdr:cxnSp macro="">
      <xdr:nvCxnSpPr>
        <xdr:cNvPr id="5" name="4 Conector recto de flecha"/>
        <xdr:cNvCxnSpPr/>
      </xdr:nvCxnSpPr>
      <xdr:spPr>
        <a:xfrm flipV="1">
          <a:off x="4876800" y="314325"/>
          <a:ext cx="685800" cy="714375"/>
        </a:xfrm>
        <a:prstGeom prst="straightConnector1">
          <a:avLst/>
        </a:prstGeom>
        <a:ln>
          <a:headEnd type="diamon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</xdr:row>
      <xdr:rowOff>76200</xdr:rowOff>
    </xdr:from>
    <xdr:to>
      <xdr:col>6</xdr:col>
      <xdr:colOff>704850</xdr:colOff>
      <xdr:row>1</xdr:row>
      <xdr:rowOff>85726</xdr:rowOff>
    </xdr:to>
    <xdr:cxnSp macro="">
      <xdr:nvCxnSpPr>
        <xdr:cNvPr id="9" name="8 Conector recto de flecha"/>
        <xdr:cNvCxnSpPr/>
      </xdr:nvCxnSpPr>
      <xdr:spPr>
        <a:xfrm flipV="1">
          <a:off x="1562100" y="266700"/>
          <a:ext cx="3962400" cy="9526"/>
        </a:xfrm>
        <a:prstGeom prst="straightConnector1">
          <a:avLst/>
        </a:prstGeom>
        <a:ln>
          <a:prstDash val="dashDot"/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13</xdr:row>
      <xdr:rowOff>95250</xdr:rowOff>
    </xdr:from>
    <xdr:to>
      <xdr:col>6</xdr:col>
      <xdr:colOff>723900</xdr:colOff>
      <xdr:row>13</xdr:row>
      <xdr:rowOff>95251</xdr:rowOff>
    </xdr:to>
    <xdr:cxnSp macro="">
      <xdr:nvCxnSpPr>
        <xdr:cNvPr id="15" name="14 Conector recto de flecha"/>
        <xdr:cNvCxnSpPr/>
      </xdr:nvCxnSpPr>
      <xdr:spPr>
        <a:xfrm flipV="1">
          <a:off x="3971925" y="2571750"/>
          <a:ext cx="1571625" cy="1"/>
        </a:xfrm>
        <a:prstGeom prst="straightConnector1">
          <a:avLst/>
        </a:prstGeom>
        <a:ln>
          <a:prstDash val="dashDot"/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95249</xdr:colOff>
      <xdr:row>10</xdr:row>
      <xdr:rowOff>142875</xdr:rowOff>
    </xdr:from>
    <xdr:to>
      <xdr:col>4</xdr:col>
      <xdr:colOff>28574</xdr:colOff>
      <xdr:row>17</xdr:row>
      <xdr:rowOff>142875</xdr:rowOff>
    </xdr:to>
    <xdr:cxnSp macro="">
      <xdr:nvCxnSpPr>
        <xdr:cNvPr id="6" name="5 Conector angular"/>
        <xdr:cNvCxnSpPr/>
      </xdr:nvCxnSpPr>
      <xdr:spPr>
        <a:xfrm rot="16200000" flipH="1">
          <a:off x="2062162" y="2366962"/>
          <a:ext cx="1333500" cy="695325"/>
        </a:xfrm>
        <a:prstGeom prst="bentConnector3">
          <a:avLst>
            <a:gd name="adj1" fmla="val 9785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O25" sqref="O25"/>
    </sheetView>
  </sheetViews>
  <sheetFormatPr baseColWidth="10" defaultRowHeight="15" x14ac:dyDescent="0.25"/>
  <sheetData>
    <row r="1" spans="1:8" x14ac:dyDescent="0.25">
      <c r="A1" t="s">
        <v>1484</v>
      </c>
      <c r="B1" t="s">
        <v>1116</v>
      </c>
      <c r="C1" t="s">
        <v>2278</v>
      </c>
      <c r="D1" t="s">
        <v>2280</v>
      </c>
      <c r="E1" t="s">
        <v>2275</v>
      </c>
      <c r="F1" t="s">
        <v>2276</v>
      </c>
      <c r="G1" t="s">
        <v>2277</v>
      </c>
      <c r="H1" t="s">
        <v>2279</v>
      </c>
    </row>
    <row r="2" spans="1:8" x14ac:dyDescent="0.25">
      <c r="A2" t="s">
        <v>2281</v>
      </c>
      <c r="B2" t="s">
        <v>2282</v>
      </c>
      <c r="E2">
        <v>345814.56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"/>
  <sheetViews>
    <sheetView workbookViewId="0">
      <selection activeCell="C22" sqref="C22"/>
    </sheetView>
  </sheetViews>
  <sheetFormatPr baseColWidth="10" defaultRowHeight="15" x14ac:dyDescent="0.25"/>
  <cols>
    <col min="2" max="2" width="11.85546875" bestFit="1" customWidth="1"/>
    <col min="3" max="3" width="49.28515625" customWidth="1"/>
    <col min="4" max="4" width="14.85546875" bestFit="1" customWidth="1"/>
  </cols>
  <sheetData>
    <row r="1" spans="1:5" x14ac:dyDescent="0.25">
      <c r="A1" t="s">
        <v>88</v>
      </c>
      <c r="B1" t="s">
        <v>81</v>
      </c>
      <c r="C1" t="s">
        <v>1116</v>
      </c>
      <c r="D1" t="s">
        <v>79</v>
      </c>
      <c r="E1" t="s">
        <v>888</v>
      </c>
    </row>
    <row r="2" spans="1:5" x14ac:dyDescent="0.25">
      <c r="A2" t="s">
        <v>103</v>
      </c>
      <c r="B2" t="s">
        <v>1117</v>
      </c>
      <c r="C2" t="s">
        <v>896</v>
      </c>
      <c r="D2">
        <v>1</v>
      </c>
      <c r="E2" t="s">
        <v>889</v>
      </c>
    </row>
    <row r="3" spans="1:5" x14ac:dyDescent="0.25">
      <c r="A3" t="s">
        <v>116</v>
      </c>
      <c r="B3" t="s">
        <v>1118</v>
      </c>
      <c r="C3" t="s">
        <v>897</v>
      </c>
      <c r="D3">
        <v>1</v>
      </c>
      <c r="E3" t="s">
        <v>889</v>
      </c>
    </row>
    <row r="4" spans="1:5" x14ac:dyDescent="0.25">
      <c r="A4" t="s">
        <v>118</v>
      </c>
      <c r="B4" t="s">
        <v>1119</v>
      </c>
      <c r="C4" t="s">
        <v>898</v>
      </c>
      <c r="D4">
        <v>1</v>
      </c>
      <c r="E4" t="s">
        <v>889</v>
      </c>
    </row>
    <row r="5" spans="1:5" x14ac:dyDescent="0.25">
      <c r="A5" t="s">
        <v>124</v>
      </c>
      <c r="B5" t="s">
        <v>1121</v>
      </c>
      <c r="C5" t="s">
        <v>899</v>
      </c>
      <c r="D5">
        <v>1</v>
      </c>
      <c r="E5" t="s">
        <v>889</v>
      </c>
    </row>
    <row r="6" spans="1:5" x14ac:dyDescent="0.25">
      <c r="A6" t="s">
        <v>126</v>
      </c>
      <c r="B6" t="s">
        <v>1122</v>
      </c>
      <c r="C6" t="s">
        <v>900</v>
      </c>
      <c r="D6">
        <v>1</v>
      </c>
      <c r="E6" t="s">
        <v>889</v>
      </c>
    </row>
    <row r="7" spans="1:5" x14ac:dyDescent="0.25">
      <c r="A7" t="s">
        <v>128</v>
      </c>
      <c r="B7" t="s">
        <v>1123</v>
      </c>
      <c r="C7" t="s">
        <v>901</v>
      </c>
      <c r="D7">
        <v>1</v>
      </c>
      <c r="E7" t="s">
        <v>889</v>
      </c>
    </row>
    <row r="8" spans="1:5" x14ac:dyDescent="0.25">
      <c r="A8" t="s">
        <v>136</v>
      </c>
      <c r="B8" t="s">
        <v>1126</v>
      </c>
      <c r="C8" t="s">
        <v>902</v>
      </c>
      <c r="D8">
        <v>1</v>
      </c>
      <c r="E8" t="s">
        <v>48</v>
      </c>
    </row>
    <row r="9" spans="1:5" x14ac:dyDescent="0.25">
      <c r="A9" t="s">
        <v>138</v>
      </c>
      <c r="B9" t="s">
        <v>1127</v>
      </c>
      <c r="C9" t="s">
        <v>903</v>
      </c>
      <c r="D9">
        <v>1</v>
      </c>
      <c r="E9" t="s">
        <v>48</v>
      </c>
    </row>
    <row r="10" spans="1:5" x14ac:dyDescent="0.25">
      <c r="A10" t="s">
        <v>140</v>
      </c>
      <c r="B10" t="s">
        <v>1128</v>
      </c>
      <c r="C10" t="s">
        <v>904</v>
      </c>
      <c r="D10">
        <v>1</v>
      </c>
      <c r="E10" t="s">
        <v>48</v>
      </c>
    </row>
    <row r="11" spans="1:5" x14ac:dyDescent="0.25">
      <c r="A11" t="s">
        <v>142</v>
      </c>
      <c r="B11" t="s">
        <v>1129</v>
      </c>
      <c r="C11" t="s">
        <v>905</v>
      </c>
      <c r="D11">
        <v>1</v>
      </c>
      <c r="E11" t="s">
        <v>48</v>
      </c>
    </row>
    <row r="12" spans="1:5" x14ac:dyDescent="0.25">
      <c r="A12" t="s">
        <v>148</v>
      </c>
      <c r="B12" t="s">
        <v>1132</v>
      </c>
      <c r="C12" t="s">
        <v>906</v>
      </c>
      <c r="D12">
        <v>1</v>
      </c>
      <c r="E12" t="s">
        <v>58</v>
      </c>
    </row>
    <row r="13" spans="1:5" x14ac:dyDescent="0.25">
      <c r="A13" t="s">
        <v>150</v>
      </c>
      <c r="B13" t="s">
        <v>1133</v>
      </c>
      <c r="C13" t="s">
        <v>907</v>
      </c>
      <c r="D13">
        <v>1</v>
      </c>
      <c r="E13" t="s">
        <v>58</v>
      </c>
    </row>
    <row r="14" spans="1:5" x14ac:dyDescent="0.25">
      <c r="A14" t="s">
        <v>156</v>
      </c>
      <c r="B14" t="s">
        <v>1136</v>
      </c>
      <c r="C14" t="s">
        <v>908</v>
      </c>
      <c r="D14">
        <v>1</v>
      </c>
      <c r="E14" t="s">
        <v>890</v>
      </c>
    </row>
    <row r="15" spans="1:5" x14ac:dyDescent="0.25">
      <c r="A15" t="s">
        <v>158</v>
      </c>
      <c r="B15" t="s">
        <v>1137</v>
      </c>
      <c r="C15" t="s">
        <v>909</v>
      </c>
      <c r="D15">
        <v>1</v>
      </c>
      <c r="E15" t="s">
        <v>890</v>
      </c>
    </row>
    <row r="16" spans="1:5" x14ac:dyDescent="0.25">
      <c r="A16" t="s">
        <v>162</v>
      </c>
      <c r="B16" t="s">
        <v>1139</v>
      </c>
      <c r="C16" t="s">
        <v>902</v>
      </c>
      <c r="D16">
        <v>1</v>
      </c>
      <c r="E16" t="s">
        <v>889</v>
      </c>
    </row>
    <row r="17" spans="1:5" x14ac:dyDescent="0.25">
      <c r="A17" t="s">
        <v>163</v>
      </c>
      <c r="B17" t="s">
        <v>1140</v>
      </c>
      <c r="C17" t="s">
        <v>903</v>
      </c>
      <c r="D17">
        <v>1</v>
      </c>
      <c r="E17" t="s">
        <v>889</v>
      </c>
    </row>
    <row r="18" spans="1:5" x14ac:dyDescent="0.25">
      <c r="A18" t="s">
        <v>164</v>
      </c>
      <c r="B18" t="s">
        <v>1141</v>
      </c>
      <c r="C18" t="s">
        <v>904</v>
      </c>
      <c r="D18">
        <v>1</v>
      </c>
      <c r="E18" t="s">
        <v>889</v>
      </c>
    </row>
    <row r="19" spans="1:5" x14ac:dyDescent="0.25">
      <c r="A19" t="s">
        <v>165</v>
      </c>
      <c r="B19" t="s">
        <v>1142</v>
      </c>
      <c r="C19" t="s">
        <v>910</v>
      </c>
      <c r="D19">
        <v>1</v>
      </c>
      <c r="E19" t="s">
        <v>889</v>
      </c>
    </row>
    <row r="20" spans="1:5" x14ac:dyDescent="0.25">
      <c r="A20" t="s">
        <v>168</v>
      </c>
      <c r="B20" t="s">
        <v>1144</v>
      </c>
      <c r="C20" t="s">
        <v>911</v>
      </c>
      <c r="D20">
        <v>1</v>
      </c>
      <c r="E20" t="s">
        <v>889</v>
      </c>
    </row>
    <row r="21" spans="1:5" x14ac:dyDescent="0.25">
      <c r="A21" t="s">
        <v>169</v>
      </c>
      <c r="B21" t="s">
        <v>1145</v>
      </c>
      <c r="C21" t="s">
        <v>912</v>
      </c>
      <c r="D21">
        <v>1</v>
      </c>
      <c r="E21" t="s">
        <v>889</v>
      </c>
    </row>
    <row r="22" spans="1:5" x14ac:dyDescent="0.25">
      <c r="A22" t="s">
        <v>170</v>
      </c>
      <c r="B22" t="s">
        <v>1146</v>
      </c>
      <c r="C22" t="s">
        <v>913</v>
      </c>
      <c r="D22">
        <v>1</v>
      </c>
      <c r="E22" t="s">
        <v>889</v>
      </c>
    </row>
    <row r="23" spans="1:5" x14ac:dyDescent="0.25">
      <c r="A23" t="s">
        <v>172</v>
      </c>
      <c r="B23" t="s">
        <v>1147</v>
      </c>
      <c r="C23" t="s">
        <v>910</v>
      </c>
      <c r="D23">
        <v>1</v>
      </c>
      <c r="E23" t="s">
        <v>889</v>
      </c>
    </row>
    <row r="24" spans="1:5" x14ac:dyDescent="0.25">
      <c r="A24" t="s">
        <v>175</v>
      </c>
      <c r="B24" t="s">
        <v>1149</v>
      </c>
      <c r="C24" t="s">
        <v>914</v>
      </c>
      <c r="D24">
        <v>1</v>
      </c>
      <c r="E24" t="s">
        <v>889</v>
      </c>
    </row>
    <row r="25" spans="1:5" x14ac:dyDescent="0.25">
      <c r="A25" t="s">
        <v>179</v>
      </c>
      <c r="B25" t="s">
        <v>1151</v>
      </c>
      <c r="C25" t="s">
        <v>915</v>
      </c>
      <c r="D25">
        <v>1</v>
      </c>
      <c r="E25" t="s">
        <v>889</v>
      </c>
    </row>
    <row r="26" spans="1:5" x14ac:dyDescent="0.25">
      <c r="A26" t="s">
        <v>181</v>
      </c>
      <c r="B26" t="s">
        <v>1152</v>
      </c>
      <c r="C26" t="s">
        <v>916</v>
      </c>
      <c r="D26">
        <v>1</v>
      </c>
      <c r="E26" t="s">
        <v>889</v>
      </c>
    </row>
    <row r="27" spans="1:5" x14ac:dyDescent="0.25">
      <c r="A27" t="s">
        <v>183</v>
      </c>
      <c r="B27" t="s">
        <v>1153</v>
      </c>
      <c r="C27" t="s">
        <v>917</v>
      </c>
      <c r="D27">
        <v>1</v>
      </c>
      <c r="E27" t="s">
        <v>889</v>
      </c>
    </row>
    <row r="28" spans="1:5" x14ac:dyDescent="0.25">
      <c r="A28" t="s">
        <v>185</v>
      </c>
      <c r="B28" t="s">
        <v>1154</v>
      </c>
      <c r="C28" t="s">
        <v>918</v>
      </c>
      <c r="D28">
        <v>1</v>
      </c>
      <c r="E28" t="s">
        <v>889</v>
      </c>
    </row>
    <row r="29" spans="1:5" x14ac:dyDescent="0.25">
      <c r="A29" t="s">
        <v>187</v>
      </c>
      <c r="B29" t="s">
        <v>1155</v>
      </c>
      <c r="C29" t="s">
        <v>919</v>
      </c>
      <c r="D29">
        <v>1</v>
      </c>
      <c r="E29" t="s">
        <v>889</v>
      </c>
    </row>
    <row r="30" spans="1:5" x14ac:dyDescent="0.25">
      <c r="A30" t="s">
        <v>191</v>
      </c>
      <c r="B30" t="s">
        <v>1157</v>
      </c>
      <c r="C30" t="s">
        <v>920</v>
      </c>
      <c r="D30">
        <v>1</v>
      </c>
      <c r="E30" t="s">
        <v>889</v>
      </c>
    </row>
    <row r="31" spans="1:5" x14ac:dyDescent="0.25">
      <c r="A31" t="s">
        <v>194</v>
      </c>
      <c r="B31" t="s">
        <v>1159</v>
      </c>
      <c r="C31" t="s">
        <v>921</v>
      </c>
      <c r="D31">
        <v>1</v>
      </c>
      <c r="E31" t="s">
        <v>889</v>
      </c>
    </row>
    <row r="32" spans="1:5" x14ac:dyDescent="0.25">
      <c r="A32" t="s">
        <v>199</v>
      </c>
      <c r="B32" t="s">
        <v>1162</v>
      </c>
      <c r="C32" t="s">
        <v>922</v>
      </c>
      <c r="D32">
        <v>1</v>
      </c>
      <c r="E32" t="s">
        <v>48</v>
      </c>
    </row>
    <row r="33" spans="1:5" x14ac:dyDescent="0.25">
      <c r="A33" t="s">
        <v>202</v>
      </c>
      <c r="B33" t="s">
        <v>1163</v>
      </c>
      <c r="C33" t="s">
        <v>923</v>
      </c>
      <c r="D33">
        <v>1</v>
      </c>
      <c r="E33" t="s">
        <v>48</v>
      </c>
    </row>
    <row r="34" spans="1:5" x14ac:dyDescent="0.25">
      <c r="A34" t="s">
        <v>205</v>
      </c>
      <c r="B34" t="s">
        <v>1164</v>
      </c>
      <c r="C34" t="s">
        <v>924</v>
      </c>
      <c r="D34">
        <v>1</v>
      </c>
      <c r="E34" t="s">
        <v>48</v>
      </c>
    </row>
    <row r="35" spans="1:5" x14ac:dyDescent="0.25">
      <c r="A35" t="s">
        <v>208</v>
      </c>
      <c r="B35" t="s">
        <v>1165</v>
      </c>
      <c r="C35" t="s">
        <v>925</v>
      </c>
      <c r="D35">
        <v>1</v>
      </c>
      <c r="E35" t="s">
        <v>48</v>
      </c>
    </row>
    <row r="36" spans="1:5" x14ac:dyDescent="0.25">
      <c r="A36" t="s">
        <v>211</v>
      </c>
      <c r="B36" t="s">
        <v>1166</v>
      </c>
      <c r="C36" t="s">
        <v>926</v>
      </c>
      <c r="D36">
        <v>1</v>
      </c>
      <c r="E36" t="s">
        <v>48</v>
      </c>
    </row>
    <row r="37" spans="1:5" x14ac:dyDescent="0.25">
      <c r="A37" t="s">
        <v>215</v>
      </c>
      <c r="B37" t="s">
        <v>1167</v>
      </c>
      <c r="C37" t="s">
        <v>927</v>
      </c>
      <c r="D37">
        <v>1</v>
      </c>
      <c r="E37" t="s">
        <v>48</v>
      </c>
    </row>
    <row r="38" spans="1:5" x14ac:dyDescent="0.25">
      <c r="A38" t="s">
        <v>222</v>
      </c>
      <c r="B38" t="s">
        <v>1170</v>
      </c>
      <c r="C38" t="s">
        <v>928</v>
      </c>
      <c r="D38">
        <v>1</v>
      </c>
      <c r="E38" t="s">
        <v>58</v>
      </c>
    </row>
    <row r="39" spans="1:5" x14ac:dyDescent="0.25">
      <c r="A39" t="s">
        <v>225</v>
      </c>
      <c r="B39" t="s">
        <v>1171</v>
      </c>
      <c r="C39" t="s">
        <v>929</v>
      </c>
      <c r="D39">
        <v>1</v>
      </c>
      <c r="E39" t="s">
        <v>58</v>
      </c>
    </row>
    <row r="40" spans="1:5" x14ac:dyDescent="0.25">
      <c r="A40" t="s">
        <v>228</v>
      </c>
      <c r="B40" t="s">
        <v>1172</v>
      </c>
      <c r="C40" t="s">
        <v>930</v>
      </c>
      <c r="D40">
        <v>1</v>
      </c>
      <c r="E40" t="s">
        <v>58</v>
      </c>
    </row>
    <row r="41" spans="1:5" x14ac:dyDescent="0.25">
      <c r="A41" t="s">
        <v>235</v>
      </c>
      <c r="B41" t="s">
        <v>1175</v>
      </c>
      <c r="C41" t="s">
        <v>931</v>
      </c>
      <c r="D41">
        <v>1</v>
      </c>
      <c r="E41" t="s">
        <v>58</v>
      </c>
    </row>
    <row r="42" spans="1:5" x14ac:dyDescent="0.25">
      <c r="A42" t="s">
        <v>238</v>
      </c>
      <c r="B42" t="s">
        <v>1176</v>
      </c>
      <c r="C42" t="s">
        <v>932</v>
      </c>
      <c r="D42">
        <v>1</v>
      </c>
      <c r="E42" t="s">
        <v>58</v>
      </c>
    </row>
    <row r="43" spans="1:5" x14ac:dyDescent="0.25">
      <c r="A43" t="s">
        <v>240</v>
      </c>
      <c r="B43" t="s">
        <v>1177</v>
      </c>
      <c r="C43" t="s">
        <v>933</v>
      </c>
      <c r="D43">
        <v>1</v>
      </c>
      <c r="E43" t="s">
        <v>58</v>
      </c>
    </row>
    <row r="44" spans="1:5" x14ac:dyDescent="0.25">
      <c r="A44" t="s">
        <v>246</v>
      </c>
      <c r="B44" t="s">
        <v>1180</v>
      </c>
      <c r="C44" t="s">
        <v>934</v>
      </c>
      <c r="D44">
        <v>1</v>
      </c>
      <c r="E44" t="s">
        <v>58</v>
      </c>
    </row>
    <row r="45" spans="1:5" x14ac:dyDescent="0.25">
      <c r="A45" t="s">
        <v>248</v>
      </c>
      <c r="B45" t="s">
        <v>1181</v>
      </c>
      <c r="C45" t="s">
        <v>935</v>
      </c>
      <c r="D45">
        <v>1</v>
      </c>
      <c r="E45" t="s">
        <v>58</v>
      </c>
    </row>
    <row r="46" spans="1:5" x14ac:dyDescent="0.25">
      <c r="A46" t="s">
        <v>250</v>
      </c>
      <c r="B46" t="s">
        <v>1182</v>
      </c>
      <c r="C46" t="s">
        <v>936</v>
      </c>
      <c r="D46">
        <v>1</v>
      </c>
      <c r="E46" t="s">
        <v>58</v>
      </c>
    </row>
    <row r="47" spans="1:5" x14ac:dyDescent="0.25">
      <c r="A47" t="s">
        <v>256</v>
      </c>
      <c r="B47" t="s">
        <v>1185</v>
      </c>
      <c r="C47" t="s">
        <v>937</v>
      </c>
      <c r="D47">
        <v>1</v>
      </c>
      <c r="E47" t="s">
        <v>58</v>
      </c>
    </row>
    <row r="48" spans="1:5" x14ac:dyDescent="0.25">
      <c r="A48" t="s">
        <v>260</v>
      </c>
      <c r="B48" t="s">
        <v>1187</v>
      </c>
      <c r="C48" t="s">
        <v>938</v>
      </c>
      <c r="D48">
        <v>1</v>
      </c>
      <c r="E48" t="s">
        <v>58</v>
      </c>
    </row>
    <row r="49" spans="1:5" x14ac:dyDescent="0.25">
      <c r="A49" t="s">
        <v>264</v>
      </c>
      <c r="B49" t="s">
        <v>1189</v>
      </c>
      <c r="C49" t="s">
        <v>939</v>
      </c>
      <c r="D49">
        <v>1</v>
      </c>
      <c r="E49" t="s">
        <v>48</v>
      </c>
    </row>
    <row r="50" spans="1:5" x14ac:dyDescent="0.25">
      <c r="A50" t="s">
        <v>267</v>
      </c>
      <c r="B50" t="s">
        <v>1190</v>
      </c>
      <c r="C50" t="s">
        <v>940</v>
      </c>
      <c r="D50">
        <v>1</v>
      </c>
      <c r="E50" t="s">
        <v>48</v>
      </c>
    </row>
    <row r="51" spans="1:5" x14ac:dyDescent="0.25">
      <c r="A51" t="s">
        <v>275</v>
      </c>
      <c r="B51" t="s">
        <v>1194</v>
      </c>
      <c r="C51" t="s">
        <v>941</v>
      </c>
      <c r="D51">
        <v>1</v>
      </c>
      <c r="E51" t="s">
        <v>890</v>
      </c>
    </row>
    <row r="52" spans="1:5" x14ac:dyDescent="0.25">
      <c r="A52" t="s">
        <v>280</v>
      </c>
      <c r="B52" t="s">
        <v>1196</v>
      </c>
      <c r="C52" t="s">
        <v>942</v>
      </c>
      <c r="D52">
        <v>1</v>
      </c>
      <c r="E52" t="s">
        <v>890</v>
      </c>
    </row>
    <row r="53" spans="1:5" x14ac:dyDescent="0.25">
      <c r="A53" t="s">
        <v>282</v>
      </c>
      <c r="B53" t="s">
        <v>1197</v>
      </c>
      <c r="C53" t="s">
        <v>943</v>
      </c>
      <c r="D53">
        <v>1</v>
      </c>
      <c r="E53" t="s">
        <v>890</v>
      </c>
    </row>
    <row r="54" spans="1:5" x14ac:dyDescent="0.25">
      <c r="A54" t="s">
        <v>287</v>
      </c>
      <c r="B54" t="s">
        <v>1199</v>
      </c>
      <c r="C54" t="s">
        <v>944</v>
      </c>
      <c r="D54">
        <v>1</v>
      </c>
      <c r="E54" t="s">
        <v>890</v>
      </c>
    </row>
    <row r="55" spans="1:5" x14ac:dyDescent="0.25">
      <c r="A55" t="s">
        <v>292</v>
      </c>
      <c r="B55" t="s">
        <v>1201</v>
      </c>
      <c r="C55" t="s">
        <v>945</v>
      </c>
      <c r="D55">
        <v>1</v>
      </c>
      <c r="E55" t="s">
        <v>890</v>
      </c>
    </row>
    <row r="56" spans="1:5" x14ac:dyDescent="0.25">
      <c r="A56" t="s">
        <v>297</v>
      </c>
      <c r="B56" t="s">
        <v>1203</v>
      </c>
      <c r="C56" t="s">
        <v>946</v>
      </c>
      <c r="D56">
        <v>1</v>
      </c>
      <c r="E56" t="s">
        <v>890</v>
      </c>
    </row>
    <row r="57" spans="1:5" x14ac:dyDescent="0.25">
      <c r="A57" t="s">
        <v>301</v>
      </c>
      <c r="B57" t="s">
        <v>1205</v>
      </c>
      <c r="C57" t="s">
        <v>947</v>
      </c>
      <c r="D57">
        <v>1</v>
      </c>
      <c r="E57" t="s">
        <v>890</v>
      </c>
    </row>
    <row r="58" spans="1:5" x14ac:dyDescent="0.25">
      <c r="A58" t="s">
        <v>306</v>
      </c>
      <c r="B58" t="s">
        <v>1207</v>
      </c>
      <c r="C58" t="s">
        <v>948</v>
      </c>
      <c r="D58">
        <v>1</v>
      </c>
      <c r="E58" t="s">
        <v>58</v>
      </c>
    </row>
    <row r="59" spans="1:5" x14ac:dyDescent="0.25">
      <c r="A59" t="s">
        <v>312</v>
      </c>
      <c r="B59" t="s">
        <v>1210</v>
      </c>
      <c r="C59" t="s">
        <v>949</v>
      </c>
      <c r="D59">
        <v>1</v>
      </c>
      <c r="E59" t="s">
        <v>890</v>
      </c>
    </row>
    <row r="60" spans="1:5" x14ac:dyDescent="0.25">
      <c r="A60" t="s">
        <v>316</v>
      </c>
      <c r="B60" t="s">
        <v>1212</v>
      </c>
      <c r="C60" t="s">
        <v>950</v>
      </c>
      <c r="D60">
        <v>1</v>
      </c>
      <c r="E60" t="s">
        <v>891</v>
      </c>
    </row>
    <row r="61" spans="1:5" x14ac:dyDescent="0.25">
      <c r="A61" t="s">
        <v>321</v>
      </c>
      <c r="B61" t="s">
        <v>1214</v>
      </c>
      <c r="C61" t="s">
        <v>951</v>
      </c>
      <c r="D61">
        <v>1</v>
      </c>
      <c r="E61" t="s">
        <v>891</v>
      </c>
    </row>
    <row r="62" spans="1:5" x14ac:dyDescent="0.25">
      <c r="A62" t="s">
        <v>323</v>
      </c>
      <c r="B62" t="s">
        <v>1215</v>
      </c>
      <c r="C62" t="s">
        <v>952</v>
      </c>
      <c r="D62">
        <v>1</v>
      </c>
      <c r="E62" t="s">
        <v>890</v>
      </c>
    </row>
    <row r="63" spans="1:5" x14ac:dyDescent="0.25">
      <c r="A63" t="s">
        <v>327</v>
      </c>
      <c r="B63" t="s">
        <v>1217</v>
      </c>
      <c r="C63" t="s">
        <v>953</v>
      </c>
      <c r="D63">
        <v>1</v>
      </c>
      <c r="E63" t="s">
        <v>890</v>
      </c>
    </row>
    <row r="64" spans="1:5" x14ac:dyDescent="0.25">
      <c r="A64" t="s">
        <v>329</v>
      </c>
      <c r="B64" t="s">
        <v>1218</v>
      </c>
      <c r="C64" t="s">
        <v>954</v>
      </c>
      <c r="D64">
        <v>1</v>
      </c>
      <c r="E64" t="s">
        <v>891</v>
      </c>
    </row>
    <row r="65" spans="1:5" x14ac:dyDescent="0.25">
      <c r="A65" t="s">
        <v>331</v>
      </c>
      <c r="B65" t="s">
        <v>1219</v>
      </c>
      <c r="C65" t="s">
        <v>955</v>
      </c>
      <c r="D65">
        <v>1</v>
      </c>
      <c r="E65" t="s">
        <v>890</v>
      </c>
    </row>
    <row r="66" spans="1:5" x14ac:dyDescent="0.25">
      <c r="A66" t="s">
        <v>335</v>
      </c>
      <c r="B66" t="s">
        <v>1221</v>
      </c>
      <c r="C66" t="s">
        <v>956</v>
      </c>
      <c r="D66">
        <v>1</v>
      </c>
      <c r="E66" t="s">
        <v>890</v>
      </c>
    </row>
    <row r="67" spans="1:5" x14ac:dyDescent="0.25">
      <c r="A67" t="s">
        <v>338</v>
      </c>
      <c r="B67" t="s">
        <v>1222</v>
      </c>
      <c r="C67" t="s">
        <v>957</v>
      </c>
      <c r="D67">
        <v>1</v>
      </c>
      <c r="E67" t="s">
        <v>890</v>
      </c>
    </row>
    <row r="68" spans="1:5" x14ac:dyDescent="0.25">
      <c r="A68" t="s">
        <v>342</v>
      </c>
      <c r="B68" t="s">
        <v>1224</v>
      </c>
      <c r="C68" t="s">
        <v>958</v>
      </c>
      <c r="D68">
        <v>1</v>
      </c>
      <c r="E68" t="s">
        <v>890</v>
      </c>
    </row>
    <row r="69" spans="1:5" x14ac:dyDescent="0.25">
      <c r="A69" t="s">
        <v>346</v>
      </c>
      <c r="B69" t="s">
        <v>1226</v>
      </c>
      <c r="C69" t="s">
        <v>959</v>
      </c>
      <c r="D69">
        <v>1</v>
      </c>
      <c r="E69" t="s">
        <v>890</v>
      </c>
    </row>
    <row r="70" spans="1:5" x14ac:dyDescent="0.25">
      <c r="A70" t="s">
        <v>351</v>
      </c>
      <c r="B70" t="s">
        <v>1228</v>
      </c>
      <c r="C70" t="s">
        <v>960</v>
      </c>
      <c r="D70">
        <v>1</v>
      </c>
      <c r="E70" t="s">
        <v>890</v>
      </c>
    </row>
    <row r="71" spans="1:5" x14ac:dyDescent="0.25">
      <c r="A71" t="s">
        <v>354</v>
      </c>
      <c r="B71" t="s">
        <v>1229</v>
      </c>
      <c r="C71" t="s">
        <v>961</v>
      </c>
      <c r="D71">
        <v>1</v>
      </c>
      <c r="E71" t="s">
        <v>890</v>
      </c>
    </row>
    <row r="72" spans="1:5" x14ac:dyDescent="0.25">
      <c r="A72" t="s">
        <v>357</v>
      </c>
      <c r="B72" t="s">
        <v>1230</v>
      </c>
      <c r="C72" t="s">
        <v>962</v>
      </c>
      <c r="D72">
        <v>1</v>
      </c>
      <c r="E72" t="s">
        <v>890</v>
      </c>
    </row>
    <row r="73" spans="1:5" x14ac:dyDescent="0.25">
      <c r="A73" t="s">
        <v>360</v>
      </c>
      <c r="B73" t="s">
        <v>1231</v>
      </c>
      <c r="C73" t="s">
        <v>963</v>
      </c>
      <c r="D73">
        <v>1</v>
      </c>
      <c r="E73" t="s">
        <v>890</v>
      </c>
    </row>
    <row r="74" spans="1:5" x14ac:dyDescent="0.25">
      <c r="A74" t="s">
        <v>363</v>
      </c>
      <c r="B74" t="s">
        <v>1232</v>
      </c>
      <c r="C74" t="s">
        <v>964</v>
      </c>
      <c r="D74">
        <v>1</v>
      </c>
      <c r="E74" t="s">
        <v>890</v>
      </c>
    </row>
    <row r="75" spans="1:5" x14ac:dyDescent="0.25">
      <c r="A75" t="s">
        <v>370</v>
      </c>
      <c r="B75" t="s">
        <v>1235</v>
      </c>
      <c r="C75" t="s">
        <v>965</v>
      </c>
      <c r="D75">
        <v>1</v>
      </c>
      <c r="E75" t="s">
        <v>48</v>
      </c>
    </row>
    <row r="76" spans="1:5" x14ac:dyDescent="0.25">
      <c r="A76" t="s">
        <v>375</v>
      </c>
      <c r="B76" t="s">
        <v>1237</v>
      </c>
      <c r="C76" t="s">
        <v>966</v>
      </c>
      <c r="D76">
        <v>1</v>
      </c>
      <c r="E76" t="s">
        <v>48</v>
      </c>
    </row>
    <row r="77" spans="1:5" x14ac:dyDescent="0.25">
      <c r="A77" t="s">
        <v>380</v>
      </c>
      <c r="B77" t="s">
        <v>1239</v>
      </c>
      <c r="C77" t="s">
        <v>967</v>
      </c>
      <c r="D77">
        <v>1</v>
      </c>
      <c r="E77" t="s">
        <v>890</v>
      </c>
    </row>
    <row r="78" spans="1:5" x14ac:dyDescent="0.25">
      <c r="A78" t="s">
        <v>383</v>
      </c>
      <c r="B78" t="s">
        <v>1240</v>
      </c>
      <c r="C78" t="s">
        <v>968</v>
      </c>
      <c r="D78">
        <v>1</v>
      </c>
      <c r="E78" t="s">
        <v>48</v>
      </c>
    </row>
    <row r="79" spans="1:5" x14ac:dyDescent="0.25">
      <c r="A79" t="s">
        <v>385</v>
      </c>
      <c r="B79" t="s">
        <v>1241</v>
      </c>
      <c r="C79" t="s">
        <v>969</v>
      </c>
      <c r="D79">
        <v>1</v>
      </c>
      <c r="E79" t="s">
        <v>48</v>
      </c>
    </row>
    <row r="80" spans="1:5" x14ac:dyDescent="0.25">
      <c r="A80" t="s">
        <v>387</v>
      </c>
      <c r="B80" t="s">
        <v>1242</v>
      </c>
      <c r="C80" t="s">
        <v>970</v>
      </c>
      <c r="D80">
        <v>1</v>
      </c>
      <c r="E80" t="s">
        <v>58</v>
      </c>
    </row>
    <row r="81" spans="1:5" x14ac:dyDescent="0.25">
      <c r="A81" t="s">
        <v>389</v>
      </c>
      <c r="B81" t="s">
        <v>1243</v>
      </c>
      <c r="C81" t="s">
        <v>971</v>
      </c>
      <c r="D81">
        <v>1</v>
      </c>
      <c r="E81" t="s">
        <v>58</v>
      </c>
    </row>
    <row r="82" spans="1:5" x14ac:dyDescent="0.25">
      <c r="A82" t="s">
        <v>391</v>
      </c>
      <c r="B82" t="s">
        <v>1244</v>
      </c>
      <c r="C82" t="s">
        <v>972</v>
      </c>
      <c r="D82">
        <v>1</v>
      </c>
      <c r="E82" t="s">
        <v>892</v>
      </c>
    </row>
    <row r="83" spans="1:5" x14ac:dyDescent="0.25">
      <c r="A83" t="s">
        <v>393</v>
      </c>
      <c r="B83" t="s">
        <v>1245</v>
      </c>
      <c r="C83" t="s">
        <v>973</v>
      </c>
      <c r="D83">
        <v>1</v>
      </c>
      <c r="E83" t="s">
        <v>892</v>
      </c>
    </row>
    <row r="84" spans="1:5" x14ac:dyDescent="0.25">
      <c r="A84" t="s">
        <v>395</v>
      </c>
      <c r="B84" t="s">
        <v>1246</v>
      </c>
      <c r="C84" t="s">
        <v>974</v>
      </c>
      <c r="D84">
        <v>1</v>
      </c>
      <c r="E84" t="s">
        <v>892</v>
      </c>
    </row>
    <row r="85" spans="1:5" x14ac:dyDescent="0.25">
      <c r="A85" t="s">
        <v>397</v>
      </c>
      <c r="B85" t="s">
        <v>1247</v>
      </c>
      <c r="C85" t="s">
        <v>975</v>
      </c>
      <c r="D85">
        <v>1</v>
      </c>
      <c r="E85" t="s">
        <v>892</v>
      </c>
    </row>
    <row r="86" spans="1:5" x14ac:dyDescent="0.25">
      <c r="A86" t="s">
        <v>399</v>
      </c>
      <c r="B86" t="s">
        <v>1248</v>
      </c>
      <c r="C86" t="s">
        <v>976</v>
      </c>
      <c r="D86">
        <v>1</v>
      </c>
      <c r="E86" t="s">
        <v>892</v>
      </c>
    </row>
    <row r="87" spans="1:5" x14ac:dyDescent="0.25">
      <c r="A87" t="s">
        <v>401</v>
      </c>
      <c r="B87" t="s">
        <v>1249</v>
      </c>
      <c r="C87" t="s">
        <v>977</v>
      </c>
      <c r="D87">
        <v>1</v>
      </c>
      <c r="E87" t="s">
        <v>58</v>
      </c>
    </row>
    <row r="88" spans="1:5" x14ac:dyDescent="0.25">
      <c r="A88" t="s">
        <v>404</v>
      </c>
      <c r="B88" t="s">
        <v>1250</v>
      </c>
      <c r="C88" t="s">
        <v>978</v>
      </c>
      <c r="D88">
        <v>1</v>
      </c>
      <c r="E88" t="s">
        <v>890</v>
      </c>
    </row>
    <row r="89" spans="1:5" x14ac:dyDescent="0.25">
      <c r="A89" t="s">
        <v>407</v>
      </c>
      <c r="B89" t="s">
        <v>1251</v>
      </c>
      <c r="C89" t="s">
        <v>979</v>
      </c>
      <c r="D89">
        <v>1</v>
      </c>
      <c r="E89" t="s">
        <v>58</v>
      </c>
    </row>
    <row r="90" spans="1:5" x14ac:dyDescent="0.25">
      <c r="A90" t="s">
        <v>409</v>
      </c>
      <c r="B90" t="s">
        <v>1252</v>
      </c>
      <c r="C90" t="s">
        <v>980</v>
      </c>
      <c r="D90">
        <v>1</v>
      </c>
      <c r="E90" t="s">
        <v>58</v>
      </c>
    </row>
    <row r="91" spans="1:5" x14ac:dyDescent="0.25">
      <c r="A91" t="s">
        <v>411</v>
      </c>
      <c r="B91" t="s">
        <v>1253</v>
      </c>
      <c r="C91" t="s">
        <v>981</v>
      </c>
      <c r="D91">
        <v>1</v>
      </c>
      <c r="E91" t="s">
        <v>890</v>
      </c>
    </row>
    <row r="92" spans="1:5" x14ac:dyDescent="0.25">
      <c r="A92" t="s">
        <v>413</v>
      </c>
      <c r="B92" t="s">
        <v>1254</v>
      </c>
      <c r="C92" t="s">
        <v>982</v>
      </c>
      <c r="D92">
        <v>1</v>
      </c>
      <c r="E92" t="s">
        <v>58</v>
      </c>
    </row>
    <row r="93" spans="1:5" x14ac:dyDescent="0.25">
      <c r="A93" t="s">
        <v>416</v>
      </c>
      <c r="B93" t="s">
        <v>1255</v>
      </c>
      <c r="C93" t="s">
        <v>983</v>
      </c>
      <c r="D93">
        <v>1</v>
      </c>
      <c r="E93" t="s">
        <v>890</v>
      </c>
    </row>
    <row r="94" spans="1:5" x14ac:dyDescent="0.25">
      <c r="A94" t="s">
        <v>423</v>
      </c>
      <c r="B94" t="s">
        <v>1258</v>
      </c>
      <c r="C94" t="s">
        <v>984</v>
      </c>
      <c r="D94">
        <v>1</v>
      </c>
      <c r="E94" t="s">
        <v>891</v>
      </c>
    </row>
    <row r="95" spans="1:5" x14ac:dyDescent="0.25">
      <c r="A95" t="s">
        <v>425</v>
      </c>
      <c r="B95" t="s">
        <v>1259</v>
      </c>
      <c r="C95" t="s">
        <v>985</v>
      </c>
      <c r="D95">
        <v>1</v>
      </c>
      <c r="E95" t="s">
        <v>891</v>
      </c>
    </row>
    <row r="96" spans="1:5" x14ac:dyDescent="0.25">
      <c r="A96" t="s">
        <v>427</v>
      </c>
      <c r="B96" t="s">
        <v>1260</v>
      </c>
      <c r="C96" t="s">
        <v>986</v>
      </c>
      <c r="D96">
        <v>1</v>
      </c>
      <c r="E96" t="s">
        <v>892</v>
      </c>
    </row>
    <row r="97" spans="1:5" x14ac:dyDescent="0.25">
      <c r="A97" t="s">
        <v>429</v>
      </c>
      <c r="B97" t="s">
        <v>1261</v>
      </c>
      <c r="C97" t="s">
        <v>987</v>
      </c>
      <c r="D97">
        <v>1</v>
      </c>
      <c r="E97" t="s">
        <v>891</v>
      </c>
    </row>
    <row r="98" spans="1:5" x14ac:dyDescent="0.25">
      <c r="A98" t="s">
        <v>431</v>
      </c>
      <c r="B98" t="s">
        <v>1262</v>
      </c>
      <c r="C98" t="s">
        <v>988</v>
      </c>
      <c r="D98">
        <v>1</v>
      </c>
      <c r="E98" t="s">
        <v>892</v>
      </c>
    </row>
    <row r="99" spans="1:5" x14ac:dyDescent="0.25">
      <c r="A99" t="s">
        <v>433</v>
      </c>
      <c r="B99" t="s">
        <v>1263</v>
      </c>
      <c r="C99" t="s">
        <v>989</v>
      </c>
      <c r="D99">
        <v>1</v>
      </c>
      <c r="E99" t="s">
        <v>890</v>
      </c>
    </row>
    <row r="100" spans="1:5" x14ac:dyDescent="0.25">
      <c r="A100" t="s">
        <v>435</v>
      </c>
      <c r="B100" t="s">
        <v>1264</v>
      </c>
      <c r="C100" t="s">
        <v>990</v>
      </c>
      <c r="D100">
        <v>1</v>
      </c>
      <c r="E100" t="s">
        <v>891</v>
      </c>
    </row>
    <row r="101" spans="1:5" x14ac:dyDescent="0.25">
      <c r="A101" t="s">
        <v>437</v>
      </c>
      <c r="B101" t="s">
        <v>1265</v>
      </c>
      <c r="C101" t="s">
        <v>991</v>
      </c>
      <c r="D101">
        <v>1</v>
      </c>
      <c r="E101" t="s">
        <v>890</v>
      </c>
    </row>
    <row r="102" spans="1:5" x14ac:dyDescent="0.25">
      <c r="A102" t="s">
        <v>440</v>
      </c>
      <c r="B102" t="s">
        <v>1266</v>
      </c>
      <c r="C102" t="s">
        <v>992</v>
      </c>
      <c r="D102">
        <v>1</v>
      </c>
      <c r="E102" t="s">
        <v>892</v>
      </c>
    </row>
    <row r="103" spans="1:5" x14ac:dyDescent="0.25">
      <c r="A103" t="s">
        <v>442</v>
      </c>
      <c r="B103" t="s">
        <v>1267</v>
      </c>
      <c r="C103" t="s">
        <v>993</v>
      </c>
      <c r="D103">
        <v>1</v>
      </c>
      <c r="E103" t="s">
        <v>893</v>
      </c>
    </row>
    <row r="104" spans="1:5" x14ac:dyDescent="0.25">
      <c r="A104" t="s">
        <v>446</v>
      </c>
      <c r="B104" t="s">
        <v>1269</v>
      </c>
      <c r="C104" t="s">
        <v>994</v>
      </c>
      <c r="D104">
        <v>1</v>
      </c>
      <c r="E104" t="s">
        <v>889</v>
      </c>
    </row>
    <row r="105" spans="1:5" x14ac:dyDescent="0.25">
      <c r="A105" t="s">
        <v>448</v>
      </c>
      <c r="B105" t="s">
        <v>1270</v>
      </c>
      <c r="C105" t="s">
        <v>995</v>
      </c>
      <c r="D105">
        <v>1</v>
      </c>
      <c r="E105" t="s">
        <v>889</v>
      </c>
    </row>
    <row r="106" spans="1:5" x14ac:dyDescent="0.25">
      <c r="A106" t="s">
        <v>450</v>
      </c>
      <c r="B106" t="s">
        <v>1271</v>
      </c>
      <c r="C106" t="s">
        <v>996</v>
      </c>
      <c r="D106">
        <v>1</v>
      </c>
      <c r="E106" t="s">
        <v>58</v>
      </c>
    </row>
    <row r="107" spans="1:5" x14ac:dyDescent="0.25">
      <c r="A107" t="s">
        <v>452</v>
      </c>
      <c r="B107" t="s">
        <v>1272</v>
      </c>
      <c r="C107" t="s">
        <v>997</v>
      </c>
      <c r="D107">
        <v>1</v>
      </c>
      <c r="E107" t="s">
        <v>890</v>
      </c>
    </row>
    <row r="108" spans="1:5" x14ac:dyDescent="0.25">
      <c r="A108" t="s">
        <v>454</v>
      </c>
      <c r="B108" t="s">
        <v>1273</v>
      </c>
      <c r="C108" t="s">
        <v>998</v>
      </c>
      <c r="D108">
        <v>1</v>
      </c>
      <c r="E108" t="s">
        <v>890</v>
      </c>
    </row>
    <row r="109" spans="1:5" x14ac:dyDescent="0.25">
      <c r="A109" t="s">
        <v>458</v>
      </c>
      <c r="B109" t="s">
        <v>1275</v>
      </c>
      <c r="C109" t="s">
        <v>999</v>
      </c>
      <c r="D109">
        <v>1</v>
      </c>
      <c r="E109" t="s">
        <v>48</v>
      </c>
    </row>
    <row r="110" spans="1:5" x14ac:dyDescent="0.25">
      <c r="A110" t="s">
        <v>460</v>
      </c>
      <c r="B110" t="s">
        <v>1276</v>
      </c>
      <c r="C110" t="s">
        <v>1000</v>
      </c>
      <c r="D110">
        <v>1</v>
      </c>
      <c r="E110" t="s">
        <v>890</v>
      </c>
    </row>
    <row r="111" spans="1:5" x14ac:dyDescent="0.25">
      <c r="A111" t="s">
        <v>462</v>
      </c>
      <c r="B111" t="s">
        <v>1277</v>
      </c>
      <c r="C111" t="s">
        <v>1001</v>
      </c>
      <c r="D111">
        <v>1</v>
      </c>
      <c r="E111" t="s">
        <v>48</v>
      </c>
    </row>
    <row r="112" spans="1:5" x14ac:dyDescent="0.25">
      <c r="A112" t="s">
        <v>466</v>
      </c>
      <c r="B112" t="s">
        <v>1279</v>
      </c>
      <c r="C112" t="s">
        <v>1002</v>
      </c>
      <c r="D112">
        <v>1</v>
      </c>
      <c r="E112" t="s">
        <v>58</v>
      </c>
    </row>
    <row r="113" spans="1:5" x14ac:dyDescent="0.25">
      <c r="A113" t="s">
        <v>468</v>
      </c>
      <c r="B113" t="s">
        <v>1280</v>
      </c>
      <c r="C113" t="s">
        <v>1003</v>
      </c>
      <c r="D113">
        <v>1</v>
      </c>
      <c r="E113" t="s">
        <v>890</v>
      </c>
    </row>
    <row r="114" spans="1:5" x14ac:dyDescent="0.25">
      <c r="A114" t="s">
        <v>470</v>
      </c>
      <c r="B114" t="s">
        <v>1281</v>
      </c>
      <c r="C114" t="s">
        <v>1004</v>
      </c>
      <c r="D114">
        <v>1</v>
      </c>
      <c r="E114" t="s">
        <v>48</v>
      </c>
    </row>
    <row r="115" spans="1:5" x14ac:dyDescent="0.25">
      <c r="A115" t="s">
        <v>472</v>
      </c>
      <c r="B115" t="s">
        <v>1282</v>
      </c>
      <c r="C115" t="s">
        <v>1005</v>
      </c>
      <c r="D115">
        <v>1</v>
      </c>
      <c r="E115" t="s">
        <v>890</v>
      </c>
    </row>
    <row r="116" spans="1:5" x14ac:dyDescent="0.25">
      <c r="A116" t="s">
        <v>474</v>
      </c>
      <c r="B116" t="s">
        <v>1283</v>
      </c>
      <c r="C116" t="s">
        <v>996</v>
      </c>
      <c r="D116">
        <v>1</v>
      </c>
      <c r="E116" t="s">
        <v>58</v>
      </c>
    </row>
    <row r="117" spans="1:5" x14ac:dyDescent="0.25">
      <c r="A117" t="s">
        <v>477</v>
      </c>
      <c r="B117" t="s">
        <v>1285</v>
      </c>
      <c r="C117" t="s">
        <v>1005</v>
      </c>
      <c r="D117">
        <v>1</v>
      </c>
      <c r="E117" t="s">
        <v>890</v>
      </c>
    </row>
    <row r="118" spans="1:5" x14ac:dyDescent="0.25">
      <c r="A118" t="s">
        <v>478</v>
      </c>
      <c r="B118" t="s">
        <v>1286</v>
      </c>
      <c r="C118" t="s">
        <v>1006</v>
      </c>
      <c r="D118">
        <v>1</v>
      </c>
      <c r="E118" t="s">
        <v>890</v>
      </c>
    </row>
    <row r="119" spans="1:5" x14ac:dyDescent="0.25">
      <c r="A119" t="s">
        <v>480</v>
      </c>
      <c r="B119" t="s">
        <v>1287</v>
      </c>
      <c r="C119" t="s">
        <v>1007</v>
      </c>
      <c r="D119">
        <v>1</v>
      </c>
      <c r="E119" t="s">
        <v>58</v>
      </c>
    </row>
    <row r="120" spans="1:5" x14ac:dyDescent="0.25">
      <c r="A120" t="s">
        <v>484</v>
      </c>
      <c r="B120" t="s">
        <v>1289</v>
      </c>
      <c r="C120" t="s">
        <v>1008</v>
      </c>
      <c r="D120">
        <v>1</v>
      </c>
      <c r="E120" t="s">
        <v>58</v>
      </c>
    </row>
    <row r="121" spans="1:5" x14ac:dyDescent="0.25">
      <c r="A121" t="s">
        <v>486</v>
      </c>
      <c r="B121" t="s">
        <v>1290</v>
      </c>
      <c r="C121" t="s">
        <v>1009</v>
      </c>
      <c r="D121">
        <v>1</v>
      </c>
      <c r="E121" t="s">
        <v>48</v>
      </c>
    </row>
    <row r="122" spans="1:5" x14ac:dyDescent="0.25">
      <c r="A122" t="s">
        <v>490</v>
      </c>
      <c r="B122" t="s">
        <v>1292</v>
      </c>
      <c r="C122" t="s">
        <v>1010</v>
      </c>
      <c r="D122">
        <v>1</v>
      </c>
      <c r="E122" t="s">
        <v>892</v>
      </c>
    </row>
    <row r="123" spans="1:5" x14ac:dyDescent="0.25">
      <c r="A123" t="s">
        <v>492</v>
      </c>
      <c r="B123" t="s">
        <v>1293</v>
      </c>
      <c r="C123" t="s">
        <v>1011</v>
      </c>
      <c r="D123">
        <v>1</v>
      </c>
      <c r="E123" t="s">
        <v>892</v>
      </c>
    </row>
    <row r="124" spans="1:5" x14ac:dyDescent="0.25">
      <c r="A124" t="s">
        <v>494</v>
      </c>
      <c r="B124" t="s">
        <v>1294</v>
      </c>
      <c r="C124" t="s">
        <v>1012</v>
      </c>
      <c r="D124">
        <v>1</v>
      </c>
      <c r="E124" t="s">
        <v>890</v>
      </c>
    </row>
    <row r="125" spans="1:5" x14ac:dyDescent="0.25">
      <c r="A125" t="s">
        <v>497</v>
      </c>
      <c r="B125" t="s">
        <v>1295</v>
      </c>
      <c r="C125" t="s">
        <v>1013</v>
      </c>
      <c r="D125">
        <v>1</v>
      </c>
      <c r="E125" t="s">
        <v>890</v>
      </c>
    </row>
    <row r="126" spans="1:5" x14ac:dyDescent="0.25">
      <c r="A126" t="s">
        <v>499</v>
      </c>
      <c r="B126" t="s">
        <v>1296</v>
      </c>
      <c r="C126" t="s">
        <v>1014</v>
      </c>
      <c r="D126">
        <v>1</v>
      </c>
      <c r="E126" t="s">
        <v>48</v>
      </c>
    </row>
    <row r="127" spans="1:5" x14ac:dyDescent="0.25">
      <c r="A127" t="s">
        <v>501</v>
      </c>
      <c r="B127" t="s">
        <v>1297</v>
      </c>
      <c r="C127" t="s">
        <v>1015</v>
      </c>
      <c r="D127">
        <v>1</v>
      </c>
      <c r="E127" t="s">
        <v>892</v>
      </c>
    </row>
    <row r="128" spans="1:5" x14ac:dyDescent="0.25">
      <c r="A128" t="s">
        <v>503</v>
      </c>
      <c r="B128" t="s">
        <v>1298</v>
      </c>
      <c r="C128" t="s">
        <v>1016</v>
      </c>
      <c r="D128">
        <v>1</v>
      </c>
      <c r="E128" t="s">
        <v>893</v>
      </c>
    </row>
    <row r="129" spans="1:5" x14ac:dyDescent="0.25">
      <c r="A129" t="s">
        <v>505</v>
      </c>
      <c r="B129" t="s">
        <v>1299</v>
      </c>
      <c r="C129" t="s">
        <v>1017</v>
      </c>
      <c r="D129">
        <v>1</v>
      </c>
      <c r="E129" t="s">
        <v>893</v>
      </c>
    </row>
    <row r="130" spans="1:5" x14ac:dyDescent="0.25">
      <c r="A130" t="s">
        <v>507</v>
      </c>
      <c r="B130" t="s">
        <v>1300</v>
      </c>
      <c r="C130" t="s">
        <v>1018</v>
      </c>
      <c r="D130">
        <v>1</v>
      </c>
      <c r="E130" t="s">
        <v>893</v>
      </c>
    </row>
    <row r="131" spans="1:5" x14ac:dyDescent="0.25">
      <c r="A131" t="s">
        <v>509</v>
      </c>
      <c r="B131" t="s">
        <v>1301</v>
      </c>
      <c r="C131" t="s">
        <v>1019</v>
      </c>
      <c r="D131">
        <v>1</v>
      </c>
      <c r="E131" t="s">
        <v>893</v>
      </c>
    </row>
    <row r="132" spans="1:5" x14ac:dyDescent="0.25">
      <c r="A132" t="s">
        <v>511</v>
      </c>
      <c r="B132" t="s">
        <v>1302</v>
      </c>
      <c r="C132" t="s">
        <v>1020</v>
      </c>
      <c r="D132">
        <v>1</v>
      </c>
      <c r="E132" t="s">
        <v>890</v>
      </c>
    </row>
    <row r="133" spans="1:5" x14ac:dyDescent="0.25">
      <c r="A133" t="s">
        <v>514</v>
      </c>
      <c r="B133" t="s">
        <v>1303</v>
      </c>
      <c r="C133" t="s">
        <v>1021</v>
      </c>
      <c r="D133">
        <v>1</v>
      </c>
      <c r="E133" t="s">
        <v>48</v>
      </c>
    </row>
    <row r="134" spans="1:5" x14ac:dyDescent="0.25">
      <c r="A134" t="s">
        <v>516</v>
      </c>
      <c r="B134" t="s">
        <v>1304</v>
      </c>
      <c r="C134" t="s">
        <v>1022</v>
      </c>
      <c r="D134">
        <v>1</v>
      </c>
      <c r="E134" t="s">
        <v>892</v>
      </c>
    </row>
    <row r="135" spans="1:5" x14ac:dyDescent="0.25">
      <c r="A135" t="s">
        <v>518</v>
      </c>
      <c r="B135" t="s">
        <v>1305</v>
      </c>
      <c r="C135" t="s">
        <v>1023</v>
      </c>
      <c r="D135">
        <v>1</v>
      </c>
      <c r="E135" t="s">
        <v>893</v>
      </c>
    </row>
    <row r="136" spans="1:5" x14ac:dyDescent="0.25">
      <c r="A136" t="s">
        <v>524</v>
      </c>
      <c r="B136" t="s">
        <v>1308</v>
      </c>
      <c r="C136" t="s">
        <v>1024</v>
      </c>
      <c r="D136">
        <v>1</v>
      </c>
      <c r="E136" t="s">
        <v>889</v>
      </c>
    </row>
    <row r="137" spans="1:5" x14ac:dyDescent="0.25">
      <c r="A137" t="s">
        <v>527</v>
      </c>
      <c r="B137" t="s">
        <v>1309</v>
      </c>
      <c r="C137" t="s">
        <v>1025</v>
      </c>
      <c r="D137">
        <v>1</v>
      </c>
      <c r="E137" t="s">
        <v>889</v>
      </c>
    </row>
    <row r="138" spans="1:5" x14ac:dyDescent="0.25">
      <c r="A138" t="s">
        <v>529</v>
      </c>
      <c r="B138" t="s">
        <v>1310</v>
      </c>
      <c r="C138" t="s">
        <v>1026</v>
      </c>
      <c r="D138">
        <v>1</v>
      </c>
      <c r="E138" t="s">
        <v>889</v>
      </c>
    </row>
    <row r="139" spans="1:5" x14ac:dyDescent="0.25">
      <c r="A139" t="s">
        <v>532</v>
      </c>
      <c r="B139" t="s">
        <v>1311</v>
      </c>
      <c r="C139" t="s">
        <v>1027</v>
      </c>
      <c r="D139">
        <v>1</v>
      </c>
      <c r="E139" t="s">
        <v>889</v>
      </c>
    </row>
    <row r="140" spans="1:5" x14ac:dyDescent="0.25">
      <c r="A140" t="s">
        <v>535</v>
      </c>
      <c r="B140" t="s">
        <v>1312</v>
      </c>
      <c r="C140" t="s">
        <v>1028</v>
      </c>
      <c r="D140">
        <v>1</v>
      </c>
      <c r="E140" t="s">
        <v>889</v>
      </c>
    </row>
    <row r="141" spans="1:5" x14ac:dyDescent="0.25">
      <c r="A141" t="s">
        <v>537</v>
      </c>
      <c r="B141" t="s">
        <v>1313</v>
      </c>
      <c r="C141" t="s">
        <v>1029</v>
      </c>
      <c r="D141">
        <v>1</v>
      </c>
      <c r="E141" t="s">
        <v>889</v>
      </c>
    </row>
    <row r="142" spans="1:5" x14ac:dyDescent="0.25">
      <c r="A142" t="s">
        <v>544</v>
      </c>
      <c r="B142" t="s">
        <v>1316</v>
      </c>
      <c r="C142" t="s">
        <v>1030</v>
      </c>
      <c r="D142">
        <v>1</v>
      </c>
      <c r="E142" t="s">
        <v>889</v>
      </c>
    </row>
    <row r="143" spans="1:5" x14ac:dyDescent="0.25">
      <c r="A143" t="s">
        <v>549</v>
      </c>
      <c r="B143" t="s">
        <v>1318</v>
      </c>
      <c r="C143" t="s">
        <v>1031</v>
      </c>
      <c r="D143">
        <v>1</v>
      </c>
      <c r="E143" t="s">
        <v>889</v>
      </c>
    </row>
    <row r="144" spans="1:5" x14ac:dyDescent="0.25">
      <c r="A144" t="s">
        <v>552</v>
      </c>
      <c r="B144" t="s">
        <v>1319</v>
      </c>
      <c r="C144" t="s">
        <v>1032</v>
      </c>
      <c r="D144">
        <v>1</v>
      </c>
      <c r="E144" t="s">
        <v>889</v>
      </c>
    </row>
    <row r="145" spans="1:5" x14ac:dyDescent="0.25">
      <c r="A145" t="s">
        <v>556</v>
      </c>
      <c r="B145" t="s">
        <v>1321</v>
      </c>
      <c r="C145" t="s">
        <v>1033</v>
      </c>
      <c r="D145">
        <v>1</v>
      </c>
      <c r="E145" t="s">
        <v>889</v>
      </c>
    </row>
    <row r="146" spans="1:5" x14ac:dyDescent="0.25">
      <c r="A146" t="s">
        <v>559</v>
      </c>
      <c r="B146" t="s">
        <v>1322</v>
      </c>
      <c r="C146" t="s">
        <v>1034</v>
      </c>
      <c r="D146">
        <v>1</v>
      </c>
      <c r="E146" t="s">
        <v>889</v>
      </c>
    </row>
    <row r="147" spans="1:5" x14ac:dyDescent="0.25">
      <c r="A147" t="s">
        <v>565</v>
      </c>
      <c r="B147" t="s">
        <v>1325</v>
      </c>
      <c r="C147" t="s">
        <v>1035</v>
      </c>
      <c r="D147">
        <v>1</v>
      </c>
      <c r="E147" t="s">
        <v>889</v>
      </c>
    </row>
    <row r="148" spans="1:5" x14ac:dyDescent="0.25">
      <c r="A148" t="s">
        <v>568</v>
      </c>
      <c r="B148" t="s">
        <v>1326</v>
      </c>
      <c r="C148" t="s">
        <v>1036</v>
      </c>
      <c r="D148">
        <v>1</v>
      </c>
      <c r="E148" t="s">
        <v>889</v>
      </c>
    </row>
    <row r="149" spans="1:5" x14ac:dyDescent="0.25">
      <c r="A149" t="s">
        <v>570</v>
      </c>
      <c r="B149" t="s">
        <v>1327</v>
      </c>
      <c r="C149" t="s">
        <v>1037</v>
      </c>
      <c r="D149">
        <v>1</v>
      </c>
      <c r="E149" t="s">
        <v>889</v>
      </c>
    </row>
    <row r="150" spans="1:5" x14ac:dyDescent="0.25">
      <c r="A150" t="s">
        <v>572</v>
      </c>
      <c r="B150" t="s">
        <v>1328</v>
      </c>
      <c r="C150" t="s">
        <v>1038</v>
      </c>
      <c r="D150">
        <v>1</v>
      </c>
      <c r="E150" t="s">
        <v>889</v>
      </c>
    </row>
    <row r="151" spans="1:5" x14ac:dyDescent="0.25">
      <c r="A151" t="s">
        <v>574</v>
      </c>
      <c r="B151" t="s">
        <v>1329</v>
      </c>
      <c r="C151" t="s">
        <v>1039</v>
      </c>
      <c r="D151">
        <v>1</v>
      </c>
      <c r="E151" t="s">
        <v>889</v>
      </c>
    </row>
    <row r="152" spans="1:5" x14ac:dyDescent="0.25">
      <c r="A152" t="s">
        <v>577</v>
      </c>
      <c r="B152" t="s">
        <v>1330</v>
      </c>
      <c r="C152" t="s">
        <v>1040</v>
      </c>
      <c r="D152">
        <v>1</v>
      </c>
      <c r="E152" t="s">
        <v>889</v>
      </c>
    </row>
    <row r="153" spans="1:5" x14ac:dyDescent="0.25">
      <c r="A153" t="s">
        <v>581</v>
      </c>
      <c r="B153" t="s">
        <v>1332</v>
      </c>
      <c r="C153" t="s">
        <v>1041</v>
      </c>
      <c r="D153">
        <v>1</v>
      </c>
      <c r="E153" t="s">
        <v>889</v>
      </c>
    </row>
    <row r="154" spans="1:5" x14ac:dyDescent="0.25">
      <c r="A154" t="s">
        <v>583</v>
      </c>
      <c r="B154" t="s">
        <v>1333</v>
      </c>
      <c r="C154" t="s">
        <v>1042</v>
      </c>
      <c r="D154">
        <v>1</v>
      </c>
      <c r="E154" t="s">
        <v>889</v>
      </c>
    </row>
    <row r="155" spans="1:5" x14ac:dyDescent="0.25">
      <c r="A155" t="s">
        <v>585</v>
      </c>
      <c r="B155" t="s">
        <v>1334</v>
      </c>
      <c r="C155" t="s">
        <v>1043</v>
      </c>
      <c r="D155">
        <v>1</v>
      </c>
      <c r="E155" t="s">
        <v>889</v>
      </c>
    </row>
    <row r="156" spans="1:5" x14ac:dyDescent="0.25">
      <c r="A156" t="s">
        <v>589</v>
      </c>
      <c r="B156" t="s">
        <v>1336</v>
      </c>
      <c r="C156" t="s">
        <v>1044</v>
      </c>
      <c r="D156">
        <v>1</v>
      </c>
      <c r="E156" t="s">
        <v>889</v>
      </c>
    </row>
    <row r="157" spans="1:5" x14ac:dyDescent="0.25">
      <c r="A157" t="s">
        <v>594</v>
      </c>
      <c r="B157" t="s">
        <v>1338</v>
      </c>
      <c r="C157" t="s">
        <v>1045</v>
      </c>
      <c r="D157">
        <v>1</v>
      </c>
      <c r="E157" t="s">
        <v>889</v>
      </c>
    </row>
    <row r="158" spans="1:5" x14ac:dyDescent="0.25">
      <c r="A158" t="s">
        <v>597</v>
      </c>
      <c r="B158" t="s">
        <v>1339</v>
      </c>
      <c r="C158" t="s">
        <v>1046</v>
      </c>
      <c r="D158">
        <v>1</v>
      </c>
      <c r="E158" t="s">
        <v>889</v>
      </c>
    </row>
    <row r="159" spans="1:5" x14ac:dyDescent="0.25">
      <c r="A159" t="s">
        <v>603</v>
      </c>
      <c r="B159" t="s">
        <v>1342</v>
      </c>
      <c r="C159" t="s">
        <v>1047</v>
      </c>
      <c r="D159">
        <v>1</v>
      </c>
      <c r="E159" t="s">
        <v>48</v>
      </c>
    </row>
    <row r="160" spans="1:5" x14ac:dyDescent="0.25">
      <c r="A160" t="s">
        <v>606</v>
      </c>
      <c r="B160" t="s">
        <v>1343</v>
      </c>
      <c r="C160" t="s">
        <v>1048</v>
      </c>
      <c r="D160">
        <v>1</v>
      </c>
      <c r="E160" t="s">
        <v>48</v>
      </c>
    </row>
    <row r="161" spans="1:5" x14ac:dyDescent="0.25">
      <c r="A161" t="s">
        <v>613</v>
      </c>
      <c r="B161" t="s">
        <v>1346</v>
      </c>
      <c r="C161" t="s">
        <v>1049</v>
      </c>
      <c r="D161">
        <v>1</v>
      </c>
      <c r="E161" t="s">
        <v>48</v>
      </c>
    </row>
    <row r="162" spans="1:5" x14ac:dyDescent="0.25">
      <c r="A162" t="s">
        <v>616</v>
      </c>
      <c r="B162" t="s">
        <v>1347</v>
      </c>
      <c r="C162" t="s">
        <v>1050</v>
      </c>
      <c r="D162">
        <v>1</v>
      </c>
      <c r="E162" t="s">
        <v>48</v>
      </c>
    </row>
    <row r="163" spans="1:5" x14ac:dyDescent="0.25">
      <c r="A163" t="s">
        <v>624</v>
      </c>
      <c r="B163" t="s">
        <v>1351</v>
      </c>
      <c r="C163" t="s">
        <v>1051</v>
      </c>
      <c r="D163">
        <v>1</v>
      </c>
      <c r="E163" t="s">
        <v>49</v>
      </c>
    </row>
    <row r="164" spans="1:5" x14ac:dyDescent="0.25">
      <c r="A164" t="s">
        <v>625</v>
      </c>
      <c r="B164" t="s">
        <v>1352</v>
      </c>
      <c r="C164" t="s">
        <v>1052</v>
      </c>
      <c r="D164">
        <v>1</v>
      </c>
      <c r="E164" t="s">
        <v>49</v>
      </c>
    </row>
    <row r="165" spans="1:5" x14ac:dyDescent="0.25">
      <c r="A165" t="s">
        <v>627</v>
      </c>
      <c r="B165" t="s">
        <v>1353</v>
      </c>
      <c r="C165" t="s">
        <v>1053</v>
      </c>
      <c r="D165">
        <v>1</v>
      </c>
      <c r="E165" t="s">
        <v>49</v>
      </c>
    </row>
    <row r="166" spans="1:5" x14ac:dyDescent="0.25">
      <c r="A166" t="s">
        <v>629</v>
      </c>
      <c r="B166" t="s">
        <v>1354</v>
      </c>
      <c r="C166" t="s">
        <v>1054</v>
      </c>
      <c r="D166">
        <v>1</v>
      </c>
      <c r="E166" t="s">
        <v>49</v>
      </c>
    </row>
    <row r="167" spans="1:5" x14ac:dyDescent="0.25">
      <c r="A167" t="s">
        <v>632</v>
      </c>
      <c r="B167" t="s">
        <v>1355</v>
      </c>
      <c r="C167" t="s">
        <v>1055</v>
      </c>
      <c r="D167">
        <v>1</v>
      </c>
      <c r="E167" t="s">
        <v>49</v>
      </c>
    </row>
    <row r="168" spans="1:5" x14ac:dyDescent="0.25">
      <c r="A168" t="s">
        <v>634</v>
      </c>
      <c r="B168" t="s">
        <v>1356</v>
      </c>
      <c r="C168" t="s">
        <v>1056</v>
      </c>
      <c r="D168">
        <v>1</v>
      </c>
      <c r="E168" t="s">
        <v>49</v>
      </c>
    </row>
    <row r="169" spans="1:5" x14ac:dyDescent="0.25">
      <c r="A169" t="s">
        <v>638</v>
      </c>
      <c r="B169" t="s">
        <v>1358</v>
      </c>
      <c r="C169" t="s">
        <v>1057</v>
      </c>
      <c r="D169">
        <v>1</v>
      </c>
      <c r="E169" t="s">
        <v>49</v>
      </c>
    </row>
    <row r="170" spans="1:5" x14ac:dyDescent="0.25">
      <c r="A170" t="s">
        <v>641</v>
      </c>
      <c r="B170" t="s">
        <v>1359</v>
      </c>
      <c r="C170" t="s">
        <v>1058</v>
      </c>
      <c r="D170">
        <v>1</v>
      </c>
      <c r="E170" t="s">
        <v>49</v>
      </c>
    </row>
    <row r="171" spans="1:5" x14ac:dyDescent="0.25">
      <c r="A171" t="s">
        <v>647</v>
      </c>
      <c r="B171" t="s">
        <v>1362</v>
      </c>
      <c r="C171" t="s">
        <v>1059</v>
      </c>
      <c r="D171">
        <v>1</v>
      </c>
      <c r="E171" t="s">
        <v>49</v>
      </c>
    </row>
    <row r="172" spans="1:5" x14ac:dyDescent="0.25">
      <c r="A172" t="s">
        <v>652</v>
      </c>
      <c r="B172" t="s">
        <v>1364</v>
      </c>
      <c r="C172" t="s">
        <v>1060</v>
      </c>
      <c r="D172">
        <v>1</v>
      </c>
      <c r="E172" t="s">
        <v>49</v>
      </c>
    </row>
    <row r="173" spans="1:5" x14ac:dyDescent="0.25">
      <c r="A173" t="s">
        <v>657</v>
      </c>
      <c r="B173" t="s">
        <v>1366</v>
      </c>
      <c r="C173" t="s">
        <v>1061</v>
      </c>
      <c r="D173">
        <v>1</v>
      </c>
      <c r="E173" t="s">
        <v>49</v>
      </c>
    </row>
    <row r="174" spans="1:5" x14ac:dyDescent="0.25">
      <c r="A174" t="s">
        <v>660</v>
      </c>
      <c r="B174" t="s">
        <v>1367</v>
      </c>
      <c r="C174" t="s">
        <v>1062</v>
      </c>
      <c r="D174">
        <v>1</v>
      </c>
      <c r="E174" t="s">
        <v>49</v>
      </c>
    </row>
    <row r="175" spans="1:5" x14ac:dyDescent="0.25">
      <c r="A175" t="s">
        <v>663</v>
      </c>
      <c r="B175" t="s">
        <v>1369</v>
      </c>
      <c r="C175" t="s">
        <v>1063</v>
      </c>
      <c r="D175">
        <v>1</v>
      </c>
      <c r="E175" t="s">
        <v>49</v>
      </c>
    </row>
    <row r="176" spans="1:5" x14ac:dyDescent="0.25">
      <c r="A176" t="s">
        <v>669</v>
      </c>
      <c r="B176" t="s">
        <v>1373</v>
      </c>
      <c r="C176" t="s">
        <v>1064</v>
      </c>
      <c r="D176">
        <v>1</v>
      </c>
      <c r="E176" t="s">
        <v>49</v>
      </c>
    </row>
    <row r="177" spans="1:5" x14ac:dyDescent="0.25">
      <c r="A177" t="s">
        <v>673</v>
      </c>
      <c r="B177" t="s">
        <v>1375</v>
      </c>
      <c r="C177" t="s">
        <v>1065</v>
      </c>
      <c r="D177">
        <v>1</v>
      </c>
      <c r="E177" t="s">
        <v>49</v>
      </c>
    </row>
    <row r="178" spans="1:5" x14ac:dyDescent="0.25">
      <c r="A178" t="s">
        <v>676</v>
      </c>
      <c r="B178" t="s">
        <v>1377</v>
      </c>
      <c r="C178" t="s">
        <v>1066</v>
      </c>
      <c r="D178">
        <v>1</v>
      </c>
      <c r="E178" t="s">
        <v>49</v>
      </c>
    </row>
    <row r="179" spans="1:5" x14ac:dyDescent="0.25">
      <c r="A179" t="s">
        <v>680</v>
      </c>
      <c r="B179" t="s">
        <v>1379</v>
      </c>
      <c r="C179" t="s">
        <v>1067</v>
      </c>
      <c r="D179">
        <v>1</v>
      </c>
      <c r="E179" t="s">
        <v>49</v>
      </c>
    </row>
    <row r="180" spans="1:5" x14ac:dyDescent="0.25">
      <c r="A180" t="s">
        <v>683</v>
      </c>
      <c r="B180" t="s">
        <v>1381</v>
      </c>
      <c r="C180" t="s">
        <v>1068</v>
      </c>
      <c r="D180">
        <v>1</v>
      </c>
      <c r="E180" t="s">
        <v>49</v>
      </c>
    </row>
    <row r="181" spans="1:5" x14ac:dyDescent="0.25">
      <c r="A181" t="s">
        <v>685</v>
      </c>
      <c r="B181" t="s">
        <v>1383</v>
      </c>
      <c r="C181" t="s">
        <v>1069</v>
      </c>
      <c r="D181">
        <v>1</v>
      </c>
      <c r="E181" t="s">
        <v>49</v>
      </c>
    </row>
    <row r="182" spans="1:5" x14ac:dyDescent="0.25">
      <c r="A182" t="s">
        <v>688</v>
      </c>
      <c r="B182" t="s">
        <v>1386</v>
      </c>
      <c r="C182" t="s">
        <v>1070</v>
      </c>
      <c r="D182">
        <v>1</v>
      </c>
      <c r="E182" t="s">
        <v>49</v>
      </c>
    </row>
    <row r="183" spans="1:5" x14ac:dyDescent="0.25">
      <c r="A183" t="s">
        <v>690</v>
      </c>
      <c r="B183" t="s">
        <v>1388</v>
      </c>
      <c r="C183" t="s">
        <v>1071</v>
      </c>
      <c r="D183">
        <v>1</v>
      </c>
      <c r="E183" t="s">
        <v>49</v>
      </c>
    </row>
    <row r="184" spans="1:5" x14ac:dyDescent="0.25">
      <c r="A184" t="s">
        <v>691</v>
      </c>
      <c r="B184" t="s">
        <v>1389</v>
      </c>
      <c r="C184" t="s">
        <v>1072</v>
      </c>
      <c r="D184">
        <v>1</v>
      </c>
      <c r="E184" t="s">
        <v>49</v>
      </c>
    </row>
    <row r="185" spans="1:5" x14ac:dyDescent="0.25">
      <c r="A185" t="s">
        <v>693</v>
      </c>
      <c r="B185" t="s">
        <v>1391</v>
      </c>
      <c r="C185" t="s">
        <v>1073</v>
      </c>
      <c r="D185">
        <v>1</v>
      </c>
      <c r="E185" t="s">
        <v>49</v>
      </c>
    </row>
    <row r="186" spans="1:5" x14ac:dyDescent="0.25">
      <c r="A186" t="s">
        <v>695</v>
      </c>
      <c r="B186" t="s">
        <v>1393</v>
      </c>
      <c r="C186" t="s">
        <v>1074</v>
      </c>
      <c r="D186">
        <v>1</v>
      </c>
      <c r="E186" t="s">
        <v>49</v>
      </c>
    </row>
    <row r="187" spans="1:5" x14ac:dyDescent="0.25">
      <c r="A187" t="s">
        <v>696</v>
      </c>
      <c r="B187" t="s">
        <v>1394</v>
      </c>
      <c r="C187" t="s">
        <v>1075</v>
      </c>
      <c r="D187">
        <v>1</v>
      </c>
      <c r="E187" t="s">
        <v>49</v>
      </c>
    </row>
    <row r="188" spans="1:5" x14ac:dyDescent="0.25">
      <c r="A188" t="s">
        <v>698</v>
      </c>
      <c r="B188" t="s">
        <v>1396</v>
      </c>
      <c r="C188" t="s">
        <v>1076</v>
      </c>
      <c r="D188">
        <v>1</v>
      </c>
      <c r="E188" t="s">
        <v>49</v>
      </c>
    </row>
    <row r="189" spans="1:5" x14ac:dyDescent="0.25">
      <c r="A189" t="s">
        <v>701</v>
      </c>
      <c r="B189" t="s">
        <v>1398</v>
      </c>
      <c r="C189" t="s">
        <v>1077</v>
      </c>
      <c r="D189">
        <v>1</v>
      </c>
      <c r="E189" t="s">
        <v>49</v>
      </c>
    </row>
    <row r="190" spans="1:5" x14ac:dyDescent="0.25">
      <c r="A190" t="s">
        <v>704</v>
      </c>
      <c r="B190" t="s">
        <v>1399</v>
      </c>
      <c r="C190" t="s">
        <v>1078</v>
      </c>
      <c r="D190">
        <v>1</v>
      </c>
      <c r="E190" t="s">
        <v>49</v>
      </c>
    </row>
    <row r="191" spans="1:5" x14ac:dyDescent="0.25">
      <c r="A191" t="s">
        <v>706</v>
      </c>
      <c r="B191" t="s">
        <v>1401</v>
      </c>
      <c r="C191" t="s">
        <v>1079</v>
      </c>
      <c r="D191">
        <v>1</v>
      </c>
      <c r="E191" t="s">
        <v>49</v>
      </c>
    </row>
    <row r="192" spans="1:5" x14ac:dyDescent="0.25">
      <c r="A192" t="s">
        <v>711</v>
      </c>
      <c r="B192" t="s">
        <v>1404</v>
      </c>
      <c r="C192" t="s">
        <v>1080</v>
      </c>
      <c r="D192">
        <v>1</v>
      </c>
      <c r="E192" t="s">
        <v>49</v>
      </c>
    </row>
    <row r="193" spans="1:5" x14ac:dyDescent="0.25">
      <c r="A193" t="s">
        <v>714</v>
      </c>
      <c r="B193" t="s">
        <v>1406</v>
      </c>
      <c r="C193" t="s">
        <v>1081</v>
      </c>
      <c r="D193">
        <v>1</v>
      </c>
      <c r="E193" t="s">
        <v>49</v>
      </c>
    </row>
    <row r="194" spans="1:5" x14ac:dyDescent="0.25">
      <c r="A194" t="s">
        <v>716</v>
      </c>
      <c r="B194" t="s">
        <v>1407</v>
      </c>
      <c r="C194" t="s">
        <v>1082</v>
      </c>
      <c r="D194">
        <v>1</v>
      </c>
      <c r="E194" t="s">
        <v>49</v>
      </c>
    </row>
    <row r="195" spans="1:5" x14ac:dyDescent="0.25">
      <c r="A195" t="s">
        <v>720</v>
      </c>
      <c r="B195" t="s">
        <v>1410</v>
      </c>
      <c r="C195" t="s">
        <v>1083</v>
      </c>
      <c r="D195">
        <v>1</v>
      </c>
      <c r="E195" t="s">
        <v>49</v>
      </c>
    </row>
    <row r="196" spans="1:5" x14ac:dyDescent="0.25">
      <c r="A196" t="s">
        <v>721</v>
      </c>
      <c r="B196" t="s">
        <v>1411</v>
      </c>
      <c r="C196" t="s">
        <v>1084</v>
      </c>
      <c r="D196">
        <v>1</v>
      </c>
      <c r="E196" t="s">
        <v>49</v>
      </c>
    </row>
    <row r="197" spans="1:5" x14ac:dyDescent="0.25">
      <c r="A197" t="s">
        <v>722</v>
      </c>
      <c r="B197" t="s">
        <v>1412</v>
      </c>
      <c r="C197" t="s">
        <v>1085</v>
      </c>
      <c r="D197">
        <v>1</v>
      </c>
      <c r="E197" t="s">
        <v>49</v>
      </c>
    </row>
    <row r="198" spans="1:5" x14ac:dyDescent="0.25">
      <c r="A198" t="s">
        <v>724</v>
      </c>
      <c r="B198" t="s">
        <v>1413</v>
      </c>
      <c r="C198" t="s">
        <v>1086</v>
      </c>
      <c r="D198">
        <v>1</v>
      </c>
      <c r="E198" t="s">
        <v>49</v>
      </c>
    </row>
    <row r="199" spans="1:5" x14ac:dyDescent="0.25">
      <c r="A199" t="s">
        <v>726</v>
      </c>
      <c r="B199" t="s">
        <v>1414</v>
      </c>
      <c r="C199" t="s">
        <v>1087</v>
      </c>
      <c r="D199">
        <v>1</v>
      </c>
      <c r="E199" t="s">
        <v>49</v>
      </c>
    </row>
    <row r="200" spans="1:5" x14ac:dyDescent="0.25">
      <c r="A200" t="s">
        <v>728</v>
      </c>
      <c r="B200" t="s">
        <v>1416</v>
      </c>
      <c r="C200" t="s">
        <v>1088</v>
      </c>
      <c r="D200">
        <v>1</v>
      </c>
      <c r="E200" t="s">
        <v>49</v>
      </c>
    </row>
    <row r="201" spans="1:5" x14ac:dyDescent="0.25">
      <c r="A201" t="s">
        <v>729</v>
      </c>
      <c r="B201" t="s">
        <v>1417</v>
      </c>
      <c r="C201" t="s">
        <v>1089</v>
      </c>
      <c r="D201">
        <v>1</v>
      </c>
      <c r="E201" t="s">
        <v>49</v>
      </c>
    </row>
    <row r="202" spans="1:5" x14ac:dyDescent="0.25">
      <c r="A202" t="s">
        <v>731</v>
      </c>
      <c r="B202" t="s">
        <v>1419</v>
      </c>
      <c r="C202" t="s">
        <v>1090</v>
      </c>
      <c r="D202">
        <v>1</v>
      </c>
      <c r="E202" t="s">
        <v>49</v>
      </c>
    </row>
    <row r="203" spans="1:5" x14ac:dyDescent="0.25">
      <c r="A203" t="s">
        <v>734</v>
      </c>
      <c r="B203" t="s">
        <v>1421</v>
      </c>
      <c r="C203" t="s">
        <v>1091</v>
      </c>
      <c r="D203">
        <v>1</v>
      </c>
      <c r="E203" t="s">
        <v>49</v>
      </c>
    </row>
    <row r="204" spans="1:5" x14ac:dyDescent="0.25">
      <c r="A204" t="s">
        <v>735</v>
      </c>
      <c r="B204" t="s">
        <v>1422</v>
      </c>
      <c r="C204" t="s">
        <v>1092</v>
      </c>
      <c r="D204">
        <v>1</v>
      </c>
      <c r="E204" t="s">
        <v>49</v>
      </c>
    </row>
    <row r="205" spans="1:5" x14ac:dyDescent="0.25">
      <c r="A205" t="s">
        <v>737</v>
      </c>
      <c r="B205" t="s">
        <v>1423</v>
      </c>
      <c r="C205" t="s">
        <v>1093</v>
      </c>
      <c r="D205">
        <v>1</v>
      </c>
      <c r="E205" t="s">
        <v>49</v>
      </c>
    </row>
    <row r="206" spans="1:5" x14ac:dyDescent="0.25">
      <c r="A206" t="s">
        <v>739</v>
      </c>
      <c r="B206" t="s">
        <v>1425</v>
      </c>
      <c r="C206" t="s">
        <v>1093</v>
      </c>
      <c r="D206">
        <v>1</v>
      </c>
      <c r="E206" t="s">
        <v>49</v>
      </c>
    </row>
    <row r="207" spans="1:5" x14ac:dyDescent="0.25">
      <c r="A207" t="s">
        <v>741</v>
      </c>
      <c r="B207" t="s">
        <v>1427</v>
      </c>
      <c r="C207" t="s">
        <v>1094</v>
      </c>
      <c r="D207">
        <v>1</v>
      </c>
      <c r="E207" t="s">
        <v>49</v>
      </c>
    </row>
    <row r="208" spans="1:5" x14ac:dyDescent="0.25">
      <c r="A208" t="s">
        <v>746</v>
      </c>
      <c r="B208" t="s">
        <v>1430</v>
      </c>
      <c r="C208" t="s">
        <v>1095</v>
      </c>
      <c r="D208">
        <v>1</v>
      </c>
      <c r="E208" t="s">
        <v>50</v>
      </c>
    </row>
    <row r="209" spans="1:5" x14ac:dyDescent="0.25">
      <c r="A209" t="s">
        <v>749</v>
      </c>
      <c r="B209" t="s">
        <v>1431</v>
      </c>
      <c r="C209" t="s">
        <v>1096</v>
      </c>
      <c r="D209">
        <v>1</v>
      </c>
      <c r="E209" t="s">
        <v>50</v>
      </c>
    </row>
    <row r="210" spans="1:5" x14ac:dyDescent="0.25">
      <c r="A210" t="s">
        <v>751</v>
      </c>
      <c r="B210" t="s">
        <v>1432</v>
      </c>
      <c r="C210" t="s">
        <v>1097</v>
      </c>
      <c r="D210">
        <v>1</v>
      </c>
      <c r="E210" t="s">
        <v>50</v>
      </c>
    </row>
    <row r="211" spans="1:5" x14ac:dyDescent="0.25">
      <c r="A211" t="s">
        <v>756</v>
      </c>
      <c r="B211" t="s">
        <v>1434</v>
      </c>
      <c r="C211" t="s">
        <v>1098</v>
      </c>
      <c r="D211">
        <v>1</v>
      </c>
      <c r="E211" t="s">
        <v>50</v>
      </c>
    </row>
    <row r="212" spans="1:5" x14ac:dyDescent="0.25">
      <c r="A212" t="s">
        <v>759</v>
      </c>
      <c r="B212" t="s">
        <v>1436</v>
      </c>
      <c r="C212" t="s">
        <v>1099</v>
      </c>
      <c r="D212">
        <v>1</v>
      </c>
      <c r="E212" t="s">
        <v>50</v>
      </c>
    </row>
    <row r="213" spans="1:5" x14ac:dyDescent="0.25">
      <c r="A213" t="s">
        <v>761</v>
      </c>
      <c r="B213" t="s">
        <v>1437</v>
      </c>
      <c r="C213" t="s">
        <v>1100</v>
      </c>
      <c r="D213">
        <v>1</v>
      </c>
      <c r="E213" t="s">
        <v>50</v>
      </c>
    </row>
    <row r="214" spans="1:5" x14ac:dyDescent="0.25">
      <c r="A214" t="s">
        <v>765</v>
      </c>
      <c r="B214" t="s">
        <v>1439</v>
      </c>
      <c r="C214" t="s">
        <v>1101</v>
      </c>
      <c r="D214">
        <v>1</v>
      </c>
      <c r="E214" t="s">
        <v>50</v>
      </c>
    </row>
    <row r="215" spans="1:5" x14ac:dyDescent="0.25">
      <c r="A215" t="s">
        <v>767</v>
      </c>
      <c r="B215" t="s">
        <v>1440</v>
      </c>
      <c r="C215" t="s">
        <v>1102</v>
      </c>
      <c r="D215">
        <v>1</v>
      </c>
      <c r="E215" t="s">
        <v>50</v>
      </c>
    </row>
    <row r="216" spans="1:5" x14ac:dyDescent="0.25">
      <c r="A216" t="s">
        <v>769</v>
      </c>
      <c r="B216" t="s">
        <v>1441</v>
      </c>
      <c r="C216" t="s">
        <v>1103</v>
      </c>
      <c r="D216">
        <v>1</v>
      </c>
      <c r="E216" t="s">
        <v>50</v>
      </c>
    </row>
    <row r="217" spans="1:5" x14ac:dyDescent="0.25">
      <c r="A217" t="s">
        <v>771</v>
      </c>
      <c r="B217" t="s">
        <v>1442</v>
      </c>
      <c r="C217" t="s">
        <v>1104</v>
      </c>
      <c r="D217">
        <v>1</v>
      </c>
      <c r="E217" t="s">
        <v>50</v>
      </c>
    </row>
    <row r="218" spans="1:5" x14ac:dyDescent="0.25">
      <c r="A218" t="s">
        <v>775</v>
      </c>
      <c r="B218" t="s">
        <v>1444</v>
      </c>
      <c r="C218" t="s">
        <v>1105</v>
      </c>
      <c r="D218">
        <v>1</v>
      </c>
      <c r="E218" t="s">
        <v>50</v>
      </c>
    </row>
    <row r="219" spans="1:5" x14ac:dyDescent="0.25">
      <c r="A219" t="s">
        <v>777</v>
      </c>
      <c r="B219" t="s">
        <v>1445</v>
      </c>
      <c r="C219" t="s">
        <v>1106</v>
      </c>
      <c r="D219">
        <v>1</v>
      </c>
      <c r="E219" t="s">
        <v>50</v>
      </c>
    </row>
    <row r="220" spans="1:5" x14ac:dyDescent="0.25">
      <c r="A220" t="s">
        <v>781</v>
      </c>
      <c r="B220" t="s">
        <v>1447</v>
      </c>
      <c r="C220" t="s">
        <v>1107</v>
      </c>
      <c r="D220">
        <v>1</v>
      </c>
      <c r="E220" t="s">
        <v>50</v>
      </c>
    </row>
    <row r="221" spans="1:5" x14ac:dyDescent="0.25">
      <c r="A221" t="s">
        <v>783</v>
      </c>
      <c r="B221" t="s">
        <v>1448</v>
      </c>
      <c r="C221" t="s">
        <v>1108</v>
      </c>
      <c r="D221">
        <v>1</v>
      </c>
      <c r="E221" t="s">
        <v>50</v>
      </c>
    </row>
    <row r="222" spans="1:5" x14ac:dyDescent="0.25">
      <c r="A222" t="s">
        <v>785</v>
      </c>
      <c r="B222" t="s">
        <v>1449</v>
      </c>
      <c r="C222" t="s">
        <v>1109</v>
      </c>
      <c r="D222">
        <v>1</v>
      </c>
      <c r="E222" t="s">
        <v>50</v>
      </c>
    </row>
    <row r="223" spans="1:5" x14ac:dyDescent="0.25">
      <c r="A223" t="s">
        <v>787</v>
      </c>
      <c r="B223" t="s">
        <v>1450</v>
      </c>
      <c r="C223" t="s">
        <v>1110</v>
      </c>
      <c r="D223">
        <v>1</v>
      </c>
      <c r="E223" t="s">
        <v>50</v>
      </c>
    </row>
    <row r="224" spans="1:5" x14ac:dyDescent="0.25">
      <c r="A224" t="s">
        <v>791</v>
      </c>
      <c r="B224" t="s">
        <v>1452</v>
      </c>
      <c r="C224" t="s">
        <v>1111</v>
      </c>
      <c r="D224">
        <v>1</v>
      </c>
      <c r="E224" t="s">
        <v>50</v>
      </c>
    </row>
    <row r="225" spans="1:5" x14ac:dyDescent="0.25">
      <c r="A225" t="s">
        <v>795</v>
      </c>
      <c r="B225" t="s">
        <v>1454</v>
      </c>
      <c r="C225" t="s">
        <v>1112</v>
      </c>
      <c r="D225">
        <v>1</v>
      </c>
      <c r="E225" t="s">
        <v>50</v>
      </c>
    </row>
    <row r="226" spans="1:5" x14ac:dyDescent="0.25">
      <c r="A226" t="s">
        <v>797</v>
      </c>
      <c r="B226" t="s">
        <v>1455</v>
      </c>
      <c r="C226" t="s">
        <v>1113</v>
      </c>
      <c r="D226">
        <v>1</v>
      </c>
      <c r="E226" t="s">
        <v>50</v>
      </c>
    </row>
    <row r="227" spans="1:5" x14ac:dyDescent="0.25">
      <c r="A227" t="s">
        <v>802</v>
      </c>
      <c r="B227" t="s">
        <v>1457</v>
      </c>
      <c r="C227" t="s">
        <v>1114</v>
      </c>
      <c r="D227">
        <v>1</v>
      </c>
      <c r="E227" t="s">
        <v>889</v>
      </c>
    </row>
    <row r="228" spans="1:5" x14ac:dyDescent="0.25">
      <c r="A228" t="s">
        <v>804</v>
      </c>
      <c r="B228" t="s">
        <v>1458</v>
      </c>
      <c r="C228" t="s">
        <v>1115</v>
      </c>
      <c r="D228">
        <v>1</v>
      </c>
      <c r="E228" t="s">
        <v>889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5"/>
  <sheetViews>
    <sheetView workbookViewId="0">
      <selection activeCell="G6" sqref="G6"/>
    </sheetView>
  </sheetViews>
  <sheetFormatPr baseColWidth="10" defaultRowHeight="15" x14ac:dyDescent="0.25"/>
  <cols>
    <col min="2" max="2" width="11.85546875" bestFit="1" customWidth="1"/>
    <col min="3" max="3" width="49.28515625" customWidth="1"/>
    <col min="4" max="4" width="14.85546875" bestFit="1" customWidth="1"/>
    <col min="14" max="14" width="52.7109375" customWidth="1"/>
    <col min="17" max="17" width="11.85546875" bestFit="1" customWidth="1"/>
  </cols>
  <sheetData>
    <row r="1" spans="1:19" x14ac:dyDescent="0.25">
      <c r="A1" t="s">
        <v>88</v>
      </c>
      <c r="B1" t="s">
        <v>81</v>
      </c>
      <c r="C1" t="s">
        <v>1116</v>
      </c>
      <c r="D1" t="s">
        <v>79</v>
      </c>
      <c r="E1" t="s">
        <v>82</v>
      </c>
      <c r="F1" t="s">
        <v>888</v>
      </c>
      <c r="L1" t="s">
        <v>88</v>
      </c>
      <c r="M1" t="s">
        <v>70</v>
      </c>
      <c r="O1" t="s">
        <v>108</v>
      </c>
      <c r="P1" t="s">
        <v>82</v>
      </c>
      <c r="R1" t="s">
        <v>806</v>
      </c>
      <c r="S1" t="s">
        <v>888</v>
      </c>
    </row>
    <row r="2" spans="1:19" x14ac:dyDescent="0.25">
      <c r="A2" t="s">
        <v>53</v>
      </c>
      <c r="C2" t="s">
        <v>895</v>
      </c>
      <c r="L2" t="s">
        <v>53</v>
      </c>
      <c r="M2" t="s">
        <v>109</v>
      </c>
      <c r="N2" t="str">
        <f>IF(P2="NULL","",CONCATENATE(LOWER(M2)," ",P2," ",O2) )</f>
        <v/>
      </c>
      <c r="P2" t="s">
        <v>110</v>
      </c>
      <c r="Q2" t="b">
        <f>EXACT(P2,"NULL")</f>
        <v>1</v>
      </c>
    </row>
    <row r="3" spans="1:19" x14ac:dyDescent="0.25">
      <c r="A3" t="s">
        <v>111</v>
      </c>
      <c r="L3" t="s">
        <v>111</v>
      </c>
      <c r="M3" t="s">
        <v>112</v>
      </c>
      <c r="N3" t="str">
        <f t="shared" ref="N3:N66" si="0">IF(P3="NULL","",CONCATENATE(LOWER(M3)," ",P3," ",O3) )</f>
        <v/>
      </c>
      <c r="P3" t="s">
        <v>110</v>
      </c>
      <c r="Q3" t="b">
        <f t="shared" ref="Q3:Q10" si="1">EXACT(P3,"NULL")</f>
        <v>1</v>
      </c>
    </row>
    <row r="4" spans="1:19" x14ac:dyDescent="0.25">
      <c r="A4" t="s">
        <v>103</v>
      </c>
      <c r="B4" t="s">
        <v>1117</v>
      </c>
      <c r="C4" t="s">
        <v>896</v>
      </c>
      <c r="D4">
        <v>1</v>
      </c>
      <c r="F4" t="s">
        <v>889</v>
      </c>
      <c r="J4" t="str">
        <f>CONCATENATE(A4,".a")</f>
        <v>A.1.1.a</v>
      </c>
      <c r="L4" t="s">
        <v>103</v>
      </c>
      <c r="M4" t="s">
        <v>113</v>
      </c>
      <c r="N4" t="str">
        <f t="shared" si="0"/>
        <v>construcciones provisorias 687.95 m2</v>
      </c>
      <c r="O4" t="s">
        <v>114</v>
      </c>
      <c r="P4" t="s">
        <v>115</v>
      </c>
      <c r="Q4" t="b">
        <f t="shared" si="1"/>
        <v>0</v>
      </c>
      <c r="R4" t="s">
        <v>807</v>
      </c>
      <c r="S4" t="s">
        <v>889</v>
      </c>
    </row>
    <row r="5" spans="1:19" x14ac:dyDescent="0.25">
      <c r="A5" t="s">
        <v>116</v>
      </c>
      <c r="B5" t="s">
        <v>1118</v>
      </c>
      <c r="C5" t="s">
        <v>897</v>
      </c>
      <c r="D5">
        <v>1</v>
      </c>
      <c r="F5" t="s">
        <v>889</v>
      </c>
      <c r="J5" t="str">
        <f t="shared" ref="J5:J68" si="2">CONCATENATE(A5,".a")</f>
        <v>A.1.2.a</v>
      </c>
      <c r="L5" t="s">
        <v>116</v>
      </c>
      <c r="M5" t="s">
        <v>117</v>
      </c>
      <c r="N5" t="str">
        <f t="shared" si="0"/>
        <v>empalmes y conexiones provisorias 9 cnt</v>
      </c>
      <c r="O5" t="s">
        <v>894</v>
      </c>
      <c r="P5">
        <v>9</v>
      </c>
      <c r="Q5" t="b">
        <f t="shared" si="1"/>
        <v>0</v>
      </c>
      <c r="R5" t="s">
        <v>808</v>
      </c>
      <c r="S5" t="s">
        <v>889</v>
      </c>
    </row>
    <row r="6" spans="1:19" x14ac:dyDescent="0.25">
      <c r="A6" t="s">
        <v>118</v>
      </c>
      <c r="B6" t="s">
        <v>1119</v>
      </c>
      <c r="C6" t="s">
        <v>898</v>
      </c>
      <c r="D6">
        <v>1</v>
      </c>
      <c r="F6" t="s">
        <v>889</v>
      </c>
      <c r="J6" t="str">
        <f t="shared" si="2"/>
        <v>A.1.4.a</v>
      </c>
      <c r="L6" t="s">
        <v>118</v>
      </c>
      <c r="M6" t="s">
        <v>119</v>
      </c>
      <c r="N6" t="str">
        <f t="shared" si="0"/>
        <v>cierros provisorios 601.16 ml</v>
      </c>
      <c r="O6" t="s">
        <v>120</v>
      </c>
      <c r="P6" t="s">
        <v>121</v>
      </c>
      <c r="Q6" t="b">
        <f t="shared" si="1"/>
        <v>0</v>
      </c>
      <c r="R6" t="s">
        <v>809</v>
      </c>
      <c r="S6" t="s">
        <v>889</v>
      </c>
    </row>
    <row r="7" spans="1:19" x14ac:dyDescent="0.25">
      <c r="A7" t="s">
        <v>122</v>
      </c>
      <c r="B7" t="s">
        <v>1120</v>
      </c>
      <c r="C7" t="s">
        <v>895</v>
      </c>
      <c r="D7">
        <v>1</v>
      </c>
      <c r="J7" t="str">
        <f t="shared" si="2"/>
        <v>A.2.a</v>
      </c>
      <c r="L7" t="s">
        <v>122</v>
      </c>
      <c r="M7" t="s">
        <v>123</v>
      </c>
      <c r="N7" t="str">
        <f t="shared" si="0"/>
        <v/>
      </c>
      <c r="P7" t="s">
        <v>110</v>
      </c>
      <c r="Q7" t="b">
        <f t="shared" si="1"/>
        <v>1</v>
      </c>
    </row>
    <row r="8" spans="1:19" x14ac:dyDescent="0.25">
      <c r="A8" t="s">
        <v>124</v>
      </c>
      <c r="B8" t="s">
        <v>1121</v>
      </c>
      <c r="C8" t="s">
        <v>899</v>
      </c>
      <c r="D8">
        <v>1</v>
      </c>
      <c r="F8" t="s">
        <v>889</v>
      </c>
      <c r="J8" t="str">
        <f t="shared" si="2"/>
        <v>A.2.1.a</v>
      </c>
      <c r="L8" t="s">
        <v>124</v>
      </c>
      <c r="M8" t="s">
        <v>125</v>
      </c>
      <c r="N8" t="str">
        <f t="shared" si="0"/>
        <v>letreros de obra 1 cnt</v>
      </c>
      <c r="O8" t="s">
        <v>894</v>
      </c>
      <c r="P8">
        <v>1</v>
      </c>
      <c r="Q8" t="b">
        <f t="shared" si="1"/>
        <v>0</v>
      </c>
      <c r="R8" t="s">
        <v>810</v>
      </c>
      <c r="S8" t="s">
        <v>889</v>
      </c>
    </row>
    <row r="9" spans="1:19" x14ac:dyDescent="0.25">
      <c r="A9" t="s">
        <v>126</v>
      </c>
      <c r="B9" t="s">
        <v>1122</v>
      </c>
      <c r="C9" t="s">
        <v>900</v>
      </c>
      <c r="D9">
        <v>1</v>
      </c>
      <c r="F9" t="s">
        <v>889</v>
      </c>
      <c r="J9" t="str">
        <f t="shared" si="2"/>
        <v>A.2.2.a</v>
      </c>
      <c r="L9" t="s">
        <v>126</v>
      </c>
      <c r="M9" t="s">
        <v>127</v>
      </c>
      <c r="N9" t="str">
        <f t="shared" si="0"/>
        <v>aseo y entrega 330 cnt</v>
      </c>
      <c r="O9" t="s">
        <v>894</v>
      </c>
      <c r="P9">
        <v>330</v>
      </c>
      <c r="Q9" t="b">
        <f t="shared" si="1"/>
        <v>0</v>
      </c>
      <c r="R9" t="s">
        <v>811</v>
      </c>
      <c r="S9" t="s">
        <v>889</v>
      </c>
    </row>
    <row r="10" spans="1:19" x14ac:dyDescent="0.25">
      <c r="A10" t="s">
        <v>128</v>
      </c>
      <c r="B10" t="s">
        <v>1123</v>
      </c>
      <c r="C10" t="s">
        <v>901</v>
      </c>
      <c r="D10">
        <v>1</v>
      </c>
      <c r="F10" t="s">
        <v>889</v>
      </c>
      <c r="J10" t="str">
        <f t="shared" si="2"/>
        <v>A.2.3.a</v>
      </c>
      <c r="L10" t="s">
        <v>128</v>
      </c>
      <c r="M10" t="s">
        <v>129</v>
      </c>
      <c r="N10" t="str">
        <f t="shared" si="0"/>
        <v>retiro de escombros 12767.56 m3</v>
      </c>
      <c r="O10" t="s">
        <v>130</v>
      </c>
      <c r="P10" t="s">
        <v>131</v>
      </c>
      <c r="Q10" t="b">
        <f t="shared" si="1"/>
        <v>0</v>
      </c>
      <c r="R10" t="s">
        <v>812</v>
      </c>
      <c r="S10" t="s">
        <v>889</v>
      </c>
    </row>
    <row r="11" spans="1:19" x14ac:dyDescent="0.25">
      <c r="A11" t="s">
        <v>132</v>
      </c>
      <c r="B11" t="s">
        <v>1124</v>
      </c>
      <c r="C11" t="s">
        <v>895</v>
      </c>
      <c r="D11">
        <v>1</v>
      </c>
      <c r="J11" t="str">
        <f t="shared" si="2"/>
        <v>A.3.a</v>
      </c>
      <c r="L11" t="s">
        <v>132</v>
      </c>
      <c r="M11" t="s">
        <v>133</v>
      </c>
      <c r="N11" t="str">
        <f t="shared" si="0"/>
        <v/>
      </c>
      <c r="P11" t="s">
        <v>110</v>
      </c>
    </row>
    <row r="12" spans="1:19" x14ac:dyDescent="0.25">
      <c r="A12" t="s">
        <v>134</v>
      </c>
      <c r="B12" t="s">
        <v>1125</v>
      </c>
      <c r="C12" t="s">
        <v>895</v>
      </c>
      <c r="D12">
        <v>1</v>
      </c>
      <c r="J12" t="str">
        <f t="shared" si="2"/>
        <v>A.3.1.a</v>
      </c>
      <c r="L12" t="s">
        <v>134</v>
      </c>
      <c r="M12" t="s">
        <v>135</v>
      </c>
      <c r="N12" t="str">
        <f t="shared" si="0"/>
        <v/>
      </c>
      <c r="P12" t="s">
        <v>110</v>
      </c>
    </row>
    <row r="13" spans="1:19" x14ac:dyDescent="0.25">
      <c r="A13" t="s">
        <v>136</v>
      </c>
      <c r="B13" t="s">
        <v>1126</v>
      </c>
      <c r="C13" t="s">
        <v>902</v>
      </c>
      <c r="D13">
        <v>1</v>
      </c>
      <c r="F13" t="s">
        <v>48</v>
      </c>
      <c r="J13" t="str">
        <f t="shared" si="2"/>
        <v>A.3.1.1.a</v>
      </c>
      <c r="L13" t="s">
        <v>136</v>
      </c>
      <c r="M13" t="s">
        <v>137</v>
      </c>
      <c r="N13" t="str">
        <f t="shared" si="0"/>
        <v>proctor 2 cnt</v>
      </c>
      <c r="O13" t="s">
        <v>894</v>
      </c>
      <c r="P13">
        <v>2</v>
      </c>
      <c r="R13">
        <v>0</v>
      </c>
      <c r="S13" t="s">
        <v>48</v>
      </c>
    </row>
    <row r="14" spans="1:19" x14ac:dyDescent="0.25">
      <c r="A14" t="s">
        <v>138</v>
      </c>
      <c r="B14" t="s">
        <v>1127</v>
      </c>
      <c r="C14" t="s">
        <v>903</v>
      </c>
      <c r="D14">
        <v>1</v>
      </c>
      <c r="F14" t="s">
        <v>48</v>
      </c>
      <c r="J14" t="str">
        <f t="shared" si="2"/>
        <v>A.3.1.2.a</v>
      </c>
      <c r="L14" t="s">
        <v>138</v>
      </c>
      <c r="M14" t="s">
        <v>139</v>
      </c>
      <c r="N14" t="str">
        <f t="shared" si="0"/>
        <v>cbr o densidad relativa 2 cnt</v>
      </c>
      <c r="O14" t="s">
        <v>894</v>
      </c>
      <c r="P14">
        <v>2</v>
      </c>
      <c r="R14">
        <v>0</v>
      </c>
      <c r="S14" t="s">
        <v>48</v>
      </c>
    </row>
    <row r="15" spans="1:19" x14ac:dyDescent="0.25">
      <c r="A15" t="s">
        <v>140</v>
      </c>
      <c r="B15" t="s">
        <v>1128</v>
      </c>
      <c r="C15" t="s">
        <v>904</v>
      </c>
      <c r="D15">
        <v>1</v>
      </c>
      <c r="F15" t="s">
        <v>48</v>
      </c>
      <c r="J15" t="str">
        <f t="shared" si="2"/>
        <v>A.3.1.3.a</v>
      </c>
      <c r="L15" t="s">
        <v>140</v>
      </c>
      <c r="M15" t="s">
        <v>141</v>
      </c>
      <c r="N15" t="str">
        <f t="shared" si="0"/>
        <v>limites de aterberg 2 cnt</v>
      </c>
      <c r="O15" t="s">
        <v>894</v>
      </c>
      <c r="P15">
        <v>2</v>
      </c>
      <c r="R15">
        <v>0</v>
      </c>
      <c r="S15" t="s">
        <v>48</v>
      </c>
    </row>
    <row r="16" spans="1:19" x14ac:dyDescent="0.25">
      <c r="A16" t="s">
        <v>142</v>
      </c>
      <c r="B16" t="s">
        <v>1129</v>
      </c>
      <c r="C16" t="s">
        <v>905</v>
      </c>
      <c r="D16">
        <v>1</v>
      </c>
      <c r="F16" t="s">
        <v>48</v>
      </c>
      <c r="J16" t="str">
        <f t="shared" si="2"/>
        <v>A.3.1.4.a</v>
      </c>
      <c r="L16" t="s">
        <v>142</v>
      </c>
      <c r="M16" t="s">
        <v>143</v>
      </c>
      <c r="N16" t="str">
        <f t="shared" si="0"/>
        <v>densidad maxima compactada seca 36 cnt</v>
      </c>
      <c r="O16" t="s">
        <v>894</v>
      </c>
      <c r="P16">
        <v>36</v>
      </c>
      <c r="R16">
        <v>0</v>
      </c>
      <c r="S16" t="s">
        <v>48</v>
      </c>
    </row>
    <row r="17" spans="1:19" x14ac:dyDescent="0.25">
      <c r="A17" t="s">
        <v>144</v>
      </c>
      <c r="B17" t="s">
        <v>1130</v>
      </c>
      <c r="C17" t="s">
        <v>895</v>
      </c>
      <c r="D17">
        <v>1</v>
      </c>
      <c r="J17" t="str">
        <f t="shared" si="2"/>
        <v>A.3.2.a</v>
      </c>
      <c r="L17" t="s">
        <v>144</v>
      </c>
      <c r="M17" t="s">
        <v>145</v>
      </c>
      <c r="N17" t="str">
        <f t="shared" si="0"/>
        <v/>
      </c>
      <c r="P17" t="s">
        <v>110</v>
      </c>
    </row>
    <row r="18" spans="1:19" x14ac:dyDescent="0.25">
      <c r="A18" t="s">
        <v>146</v>
      </c>
      <c r="B18" t="s">
        <v>1131</v>
      </c>
      <c r="C18" t="s">
        <v>895</v>
      </c>
      <c r="D18">
        <v>1</v>
      </c>
      <c r="J18" t="str">
        <f t="shared" si="2"/>
        <v>A.3.3.a</v>
      </c>
      <c r="L18" t="s">
        <v>146</v>
      </c>
      <c r="M18" t="s">
        <v>147</v>
      </c>
      <c r="N18" t="str">
        <f t="shared" si="0"/>
        <v/>
      </c>
      <c r="P18" t="s">
        <v>110</v>
      </c>
    </row>
    <row r="19" spans="1:19" x14ac:dyDescent="0.25">
      <c r="A19" t="s">
        <v>148</v>
      </c>
      <c r="B19" t="s">
        <v>1132</v>
      </c>
      <c r="C19" t="s">
        <v>906</v>
      </c>
      <c r="D19">
        <v>1</v>
      </c>
      <c r="F19" t="s">
        <v>58</v>
      </c>
      <c r="J19" t="str">
        <f t="shared" si="2"/>
        <v>A.3.3.1.a</v>
      </c>
      <c r="L19" t="s">
        <v>148</v>
      </c>
      <c r="M19" t="s">
        <v>149</v>
      </c>
      <c r="N19" t="str">
        <f t="shared" si="0"/>
        <v>r compresion 117 cnt</v>
      </c>
      <c r="O19" t="s">
        <v>894</v>
      </c>
      <c r="P19">
        <v>117</v>
      </c>
      <c r="R19" t="s">
        <v>813</v>
      </c>
      <c r="S19" t="s">
        <v>58</v>
      </c>
    </row>
    <row r="20" spans="1:19" x14ac:dyDescent="0.25">
      <c r="A20" t="s">
        <v>150</v>
      </c>
      <c r="B20" t="s">
        <v>1133</v>
      </c>
      <c r="C20" t="s">
        <v>907</v>
      </c>
      <c r="D20">
        <v>1</v>
      </c>
      <c r="F20" t="s">
        <v>58</v>
      </c>
      <c r="J20" t="str">
        <f t="shared" si="2"/>
        <v>A.3.3.2.a</v>
      </c>
      <c r="L20" t="s">
        <v>150</v>
      </c>
      <c r="M20" t="s">
        <v>151</v>
      </c>
      <c r="N20" t="str">
        <f t="shared" si="0"/>
        <v>docilidad  117 cnt</v>
      </c>
      <c r="O20" t="s">
        <v>894</v>
      </c>
      <c r="P20">
        <v>117</v>
      </c>
      <c r="R20" t="s">
        <v>814</v>
      </c>
      <c r="S20" t="s">
        <v>58</v>
      </c>
    </row>
    <row r="21" spans="1:19" x14ac:dyDescent="0.25">
      <c r="A21" t="s">
        <v>152</v>
      </c>
      <c r="B21" t="s">
        <v>1134</v>
      </c>
      <c r="C21" t="s">
        <v>895</v>
      </c>
      <c r="D21">
        <v>1</v>
      </c>
      <c r="J21" t="str">
        <f t="shared" si="2"/>
        <v>A.3.4.a</v>
      </c>
      <c r="L21" t="s">
        <v>152</v>
      </c>
      <c r="M21" t="s">
        <v>153</v>
      </c>
      <c r="N21" t="str">
        <f t="shared" si="0"/>
        <v/>
      </c>
      <c r="P21" t="s">
        <v>110</v>
      </c>
    </row>
    <row r="22" spans="1:19" x14ac:dyDescent="0.25">
      <c r="A22" t="s">
        <v>154</v>
      </c>
      <c r="B22" t="s">
        <v>1135</v>
      </c>
      <c r="C22" t="s">
        <v>895</v>
      </c>
      <c r="D22">
        <v>1</v>
      </c>
      <c r="J22" t="str">
        <f t="shared" si="2"/>
        <v>A.3.5.a</v>
      </c>
      <c r="L22" t="s">
        <v>154</v>
      </c>
      <c r="M22" t="s">
        <v>155</v>
      </c>
      <c r="N22" t="str">
        <f t="shared" si="0"/>
        <v/>
      </c>
      <c r="P22" t="s">
        <v>110</v>
      </c>
    </row>
    <row r="23" spans="1:19" x14ac:dyDescent="0.25">
      <c r="A23" t="s">
        <v>156</v>
      </c>
      <c r="B23" t="s">
        <v>1136</v>
      </c>
      <c r="C23" t="s">
        <v>908</v>
      </c>
      <c r="D23">
        <v>1</v>
      </c>
      <c r="F23" t="s">
        <v>890</v>
      </c>
      <c r="J23" t="str">
        <f t="shared" si="2"/>
        <v>A.3.5.1.a</v>
      </c>
      <c r="L23" t="s">
        <v>156</v>
      </c>
      <c r="M23" t="s">
        <v>157</v>
      </c>
      <c r="N23" t="str">
        <f t="shared" si="0"/>
        <v>pruebas red agua potable 330 cnt</v>
      </c>
      <c r="O23" t="s">
        <v>894</v>
      </c>
      <c r="P23">
        <v>330</v>
      </c>
      <c r="R23" t="s">
        <v>810</v>
      </c>
      <c r="S23" t="s">
        <v>890</v>
      </c>
    </row>
    <row r="24" spans="1:19" x14ac:dyDescent="0.25">
      <c r="A24" t="s">
        <v>158</v>
      </c>
      <c r="B24" t="s">
        <v>1137</v>
      </c>
      <c r="C24" t="s">
        <v>909</v>
      </c>
      <c r="D24">
        <v>1</v>
      </c>
      <c r="F24" t="s">
        <v>890</v>
      </c>
      <c r="J24" t="str">
        <f t="shared" si="2"/>
        <v>A.3.5.2.a</v>
      </c>
      <c r="L24" t="s">
        <v>158</v>
      </c>
      <c r="M24" t="s">
        <v>159</v>
      </c>
      <c r="N24" t="str">
        <f t="shared" si="0"/>
        <v>pruebas red alcantarillado 330 cnt</v>
      </c>
      <c r="O24" t="s">
        <v>894</v>
      </c>
      <c r="P24">
        <v>330</v>
      </c>
      <c r="R24" t="s">
        <v>814</v>
      </c>
      <c r="S24" t="s">
        <v>890</v>
      </c>
    </row>
    <row r="25" spans="1:19" x14ac:dyDescent="0.25">
      <c r="A25" t="s">
        <v>160</v>
      </c>
      <c r="B25" t="s">
        <v>1138</v>
      </c>
      <c r="C25" t="s">
        <v>895</v>
      </c>
      <c r="D25">
        <v>1</v>
      </c>
      <c r="J25" t="str">
        <f t="shared" si="2"/>
        <v>A.3.6.a</v>
      </c>
      <c r="L25" t="s">
        <v>160</v>
      </c>
      <c r="M25" t="s">
        <v>161</v>
      </c>
      <c r="N25" t="str">
        <f t="shared" si="0"/>
        <v/>
      </c>
      <c r="P25" t="s">
        <v>110</v>
      </c>
    </row>
    <row r="26" spans="1:19" x14ac:dyDescent="0.25">
      <c r="A26" t="s">
        <v>162</v>
      </c>
      <c r="B26" t="s">
        <v>1139</v>
      </c>
      <c r="C26" t="s">
        <v>902</v>
      </c>
      <c r="D26">
        <v>1</v>
      </c>
      <c r="F26" t="s">
        <v>889</v>
      </c>
      <c r="J26" t="str">
        <f t="shared" si="2"/>
        <v>A.3.6.1.a</v>
      </c>
      <c r="L26" t="s">
        <v>162</v>
      </c>
      <c r="M26" t="s">
        <v>137</v>
      </c>
      <c r="N26" t="str">
        <f t="shared" si="0"/>
        <v>proctor 2 cnt</v>
      </c>
      <c r="O26" t="s">
        <v>894</v>
      </c>
      <c r="P26">
        <v>2</v>
      </c>
      <c r="R26">
        <v>0</v>
      </c>
      <c r="S26" t="s">
        <v>889</v>
      </c>
    </row>
    <row r="27" spans="1:19" x14ac:dyDescent="0.25">
      <c r="A27" t="s">
        <v>163</v>
      </c>
      <c r="B27" t="s">
        <v>1140</v>
      </c>
      <c r="C27" t="s">
        <v>903</v>
      </c>
      <c r="D27">
        <v>1</v>
      </c>
      <c r="F27" t="s">
        <v>889</v>
      </c>
      <c r="J27" t="str">
        <f t="shared" si="2"/>
        <v>A.3.6.2.a</v>
      </c>
      <c r="L27" t="s">
        <v>163</v>
      </c>
      <c r="M27" t="s">
        <v>139</v>
      </c>
      <c r="N27" t="str">
        <f t="shared" si="0"/>
        <v>cbr o densidad relativa 2 cnt</v>
      </c>
      <c r="O27" t="s">
        <v>894</v>
      </c>
      <c r="P27">
        <v>2</v>
      </c>
      <c r="R27">
        <v>0</v>
      </c>
      <c r="S27" t="s">
        <v>889</v>
      </c>
    </row>
    <row r="28" spans="1:19" x14ac:dyDescent="0.25">
      <c r="A28" t="s">
        <v>164</v>
      </c>
      <c r="B28" t="s">
        <v>1141</v>
      </c>
      <c r="C28" t="s">
        <v>904</v>
      </c>
      <c r="D28">
        <v>1</v>
      </c>
      <c r="F28" t="s">
        <v>889</v>
      </c>
      <c r="J28" t="str">
        <f t="shared" si="2"/>
        <v>A.3.6.3.a</v>
      </c>
      <c r="L28" t="s">
        <v>164</v>
      </c>
      <c r="M28" t="s">
        <v>141</v>
      </c>
      <c r="N28" t="str">
        <f t="shared" si="0"/>
        <v>limites de aterberg 2 cnt</v>
      </c>
      <c r="O28" t="s">
        <v>894</v>
      </c>
      <c r="P28">
        <v>2</v>
      </c>
      <c r="R28">
        <v>0</v>
      </c>
      <c r="S28" t="s">
        <v>889</v>
      </c>
    </row>
    <row r="29" spans="1:19" x14ac:dyDescent="0.25">
      <c r="A29" t="s">
        <v>165</v>
      </c>
      <c r="B29" t="s">
        <v>1142</v>
      </c>
      <c r="C29" t="s">
        <v>910</v>
      </c>
      <c r="D29">
        <v>1</v>
      </c>
      <c r="F29" t="s">
        <v>889</v>
      </c>
      <c r="J29" t="str">
        <f t="shared" si="2"/>
        <v>A.3.6.4.a</v>
      </c>
      <c r="L29" t="s">
        <v>165</v>
      </c>
      <c r="M29" t="s">
        <v>143</v>
      </c>
      <c r="N29" t="str">
        <f t="shared" si="0"/>
        <v>densidad maxima compactada seca 39 cnt</v>
      </c>
      <c r="O29" t="s">
        <v>894</v>
      </c>
      <c r="P29">
        <v>39</v>
      </c>
      <c r="R29">
        <v>0</v>
      </c>
      <c r="S29" t="s">
        <v>889</v>
      </c>
    </row>
    <row r="30" spans="1:19" x14ac:dyDescent="0.25">
      <c r="A30" t="s">
        <v>166</v>
      </c>
      <c r="B30" t="s">
        <v>1143</v>
      </c>
      <c r="C30" t="s">
        <v>895</v>
      </c>
      <c r="D30">
        <v>1</v>
      </c>
      <c r="J30" t="str">
        <f t="shared" si="2"/>
        <v>A.3.7.a</v>
      </c>
      <c r="L30" t="s">
        <v>166</v>
      </c>
      <c r="M30" t="s">
        <v>167</v>
      </c>
      <c r="N30" t="str">
        <f t="shared" si="0"/>
        <v/>
      </c>
      <c r="P30" t="s">
        <v>110</v>
      </c>
    </row>
    <row r="31" spans="1:19" x14ac:dyDescent="0.25">
      <c r="A31" t="s">
        <v>168</v>
      </c>
      <c r="B31" t="s">
        <v>1144</v>
      </c>
      <c r="C31" t="s">
        <v>911</v>
      </c>
      <c r="D31">
        <v>1</v>
      </c>
      <c r="F31" t="s">
        <v>889</v>
      </c>
      <c r="J31" t="str">
        <f t="shared" si="2"/>
        <v>A.3.7.1.a</v>
      </c>
      <c r="L31" t="s">
        <v>168</v>
      </c>
      <c r="M31" t="s">
        <v>137</v>
      </c>
      <c r="N31" t="str">
        <f t="shared" si="0"/>
        <v>proctor 6 cnt</v>
      </c>
      <c r="O31" t="s">
        <v>894</v>
      </c>
      <c r="P31">
        <v>6</v>
      </c>
      <c r="R31" t="s">
        <v>814</v>
      </c>
      <c r="S31" t="s">
        <v>889</v>
      </c>
    </row>
    <row r="32" spans="1:19" x14ac:dyDescent="0.25">
      <c r="A32" t="s">
        <v>169</v>
      </c>
      <c r="B32" t="s">
        <v>1145</v>
      </c>
      <c r="C32" t="s">
        <v>912</v>
      </c>
      <c r="D32">
        <v>1</v>
      </c>
      <c r="F32" t="s">
        <v>889</v>
      </c>
      <c r="J32" t="str">
        <f t="shared" si="2"/>
        <v>A.3.7.2.a</v>
      </c>
      <c r="L32" t="s">
        <v>169</v>
      </c>
      <c r="M32" t="s">
        <v>139</v>
      </c>
      <c r="N32" t="str">
        <f t="shared" si="0"/>
        <v>cbr o densidad relativa 6 cnt</v>
      </c>
      <c r="O32" t="s">
        <v>894</v>
      </c>
      <c r="P32">
        <v>6</v>
      </c>
      <c r="R32">
        <v>0</v>
      </c>
      <c r="S32" t="s">
        <v>889</v>
      </c>
    </row>
    <row r="33" spans="1:19" x14ac:dyDescent="0.25">
      <c r="A33" t="s">
        <v>170</v>
      </c>
      <c r="B33" t="s">
        <v>1146</v>
      </c>
      <c r="C33" t="s">
        <v>913</v>
      </c>
      <c r="D33">
        <v>1</v>
      </c>
      <c r="F33" t="s">
        <v>889</v>
      </c>
      <c r="J33" t="str">
        <f t="shared" si="2"/>
        <v>A.3.7.3.a</v>
      </c>
      <c r="L33" t="s">
        <v>170</v>
      </c>
      <c r="M33" t="s">
        <v>171</v>
      </c>
      <c r="N33" t="str">
        <f t="shared" si="0"/>
        <v>limistes de aterberg 6 cnt</v>
      </c>
      <c r="O33" t="s">
        <v>894</v>
      </c>
      <c r="P33">
        <v>6</v>
      </c>
      <c r="R33">
        <v>0</v>
      </c>
      <c r="S33" t="s">
        <v>889</v>
      </c>
    </row>
    <row r="34" spans="1:19" x14ac:dyDescent="0.25">
      <c r="A34" t="s">
        <v>172</v>
      </c>
      <c r="B34" t="s">
        <v>1147</v>
      </c>
      <c r="C34" t="s">
        <v>910</v>
      </c>
      <c r="D34">
        <v>1</v>
      </c>
      <c r="F34" t="s">
        <v>889</v>
      </c>
      <c r="J34" t="str">
        <f t="shared" si="2"/>
        <v>A.3.7.5.a</v>
      </c>
      <c r="L34" t="s">
        <v>172</v>
      </c>
      <c r="M34" t="s">
        <v>143</v>
      </c>
      <c r="N34" t="str">
        <f t="shared" si="0"/>
        <v>densidad maxima compactada seca 39 cnt</v>
      </c>
      <c r="O34" t="s">
        <v>894</v>
      </c>
      <c r="P34">
        <v>39</v>
      </c>
      <c r="R34">
        <v>0</v>
      </c>
      <c r="S34" t="s">
        <v>889</v>
      </c>
    </row>
    <row r="35" spans="1:19" x14ac:dyDescent="0.25">
      <c r="A35" t="s">
        <v>173</v>
      </c>
      <c r="B35" t="s">
        <v>1148</v>
      </c>
      <c r="C35" t="s">
        <v>895</v>
      </c>
      <c r="D35">
        <v>1</v>
      </c>
      <c r="J35" t="str">
        <f t="shared" si="2"/>
        <v>A.3.8.a</v>
      </c>
      <c r="L35" t="s">
        <v>173</v>
      </c>
      <c r="M35" t="s">
        <v>174</v>
      </c>
      <c r="N35" t="str">
        <f t="shared" si="0"/>
        <v/>
      </c>
      <c r="P35" t="s">
        <v>110</v>
      </c>
    </row>
    <row r="36" spans="1:19" x14ac:dyDescent="0.25">
      <c r="A36" t="s">
        <v>175</v>
      </c>
      <c r="B36" t="s">
        <v>1149</v>
      </c>
      <c r="C36" t="s">
        <v>914</v>
      </c>
      <c r="D36">
        <v>1</v>
      </c>
      <c r="F36" t="s">
        <v>889</v>
      </c>
      <c r="J36" t="str">
        <f t="shared" si="2"/>
        <v>A.3.8.1.a</v>
      </c>
      <c r="L36" t="s">
        <v>175</v>
      </c>
      <c r="M36" t="s">
        <v>176</v>
      </c>
      <c r="N36" t="str">
        <f t="shared" si="0"/>
        <v>ensayos de ligante 2 cnt</v>
      </c>
      <c r="O36" t="s">
        <v>894</v>
      </c>
      <c r="P36">
        <v>2</v>
      </c>
      <c r="R36">
        <v>0</v>
      </c>
      <c r="S36" t="s">
        <v>889</v>
      </c>
    </row>
    <row r="37" spans="1:19" x14ac:dyDescent="0.25">
      <c r="A37" t="s">
        <v>177</v>
      </c>
      <c r="B37" t="s">
        <v>1150</v>
      </c>
      <c r="C37" t="s">
        <v>895</v>
      </c>
      <c r="D37">
        <v>1</v>
      </c>
      <c r="J37" t="str">
        <f t="shared" si="2"/>
        <v>A.3.9.a</v>
      </c>
      <c r="L37" t="s">
        <v>177</v>
      </c>
      <c r="M37" t="s">
        <v>178</v>
      </c>
      <c r="N37" t="str">
        <f t="shared" si="0"/>
        <v/>
      </c>
      <c r="P37" t="s">
        <v>110</v>
      </c>
    </row>
    <row r="38" spans="1:19" x14ac:dyDescent="0.25">
      <c r="A38" t="s">
        <v>179</v>
      </c>
      <c r="B38" t="s">
        <v>1151</v>
      </c>
      <c r="C38" t="s">
        <v>915</v>
      </c>
      <c r="D38">
        <v>1</v>
      </c>
      <c r="F38" t="s">
        <v>889</v>
      </c>
      <c r="J38" t="str">
        <f t="shared" si="2"/>
        <v>A.3.9.1.a</v>
      </c>
      <c r="L38" t="s">
        <v>179</v>
      </c>
      <c r="M38" t="s">
        <v>180</v>
      </c>
      <c r="N38" t="str">
        <f t="shared" si="0"/>
        <v>ensayo marshall 1 cnt</v>
      </c>
      <c r="O38" t="s">
        <v>894</v>
      </c>
      <c r="P38">
        <v>1</v>
      </c>
      <c r="R38">
        <v>0</v>
      </c>
      <c r="S38" t="s">
        <v>889</v>
      </c>
    </row>
    <row r="39" spans="1:19" x14ac:dyDescent="0.25">
      <c r="A39" t="s">
        <v>181</v>
      </c>
      <c r="B39" t="s">
        <v>1152</v>
      </c>
      <c r="C39" t="s">
        <v>916</v>
      </c>
      <c r="D39">
        <v>1</v>
      </c>
      <c r="F39" t="s">
        <v>889</v>
      </c>
      <c r="J39" t="str">
        <f t="shared" si="2"/>
        <v>A.3.9.2.a</v>
      </c>
      <c r="L39" t="s">
        <v>181</v>
      </c>
      <c r="M39" t="s">
        <v>182</v>
      </c>
      <c r="N39" t="str">
        <f t="shared" si="0"/>
        <v>ensayo de extraccion 4 cnt</v>
      </c>
      <c r="O39" t="s">
        <v>894</v>
      </c>
      <c r="P39">
        <v>4</v>
      </c>
      <c r="R39" t="s">
        <v>814</v>
      </c>
      <c r="S39" t="s">
        <v>889</v>
      </c>
    </row>
    <row r="40" spans="1:19" x14ac:dyDescent="0.25">
      <c r="A40" t="s">
        <v>183</v>
      </c>
      <c r="B40" t="s">
        <v>1153</v>
      </c>
      <c r="C40" t="s">
        <v>917</v>
      </c>
      <c r="D40">
        <v>1</v>
      </c>
      <c r="F40" t="s">
        <v>889</v>
      </c>
      <c r="J40" t="str">
        <f t="shared" si="2"/>
        <v>A.3.9.3.a</v>
      </c>
      <c r="L40" t="s">
        <v>183</v>
      </c>
      <c r="M40" t="s">
        <v>184</v>
      </c>
      <c r="N40" t="str">
        <f t="shared" si="0"/>
        <v>espesores 4 cnt</v>
      </c>
      <c r="O40" t="s">
        <v>894</v>
      </c>
      <c r="P40">
        <v>4</v>
      </c>
      <c r="R40">
        <v>0</v>
      </c>
      <c r="S40" t="s">
        <v>889</v>
      </c>
    </row>
    <row r="41" spans="1:19" x14ac:dyDescent="0.25">
      <c r="A41" t="s">
        <v>185</v>
      </c>
      <c r="B41" t="s">
        <v>1154</v>
      </c>
      <c r="C41" t="s">
        <v>918</v>
      </c>
      <c r="D41">
        <v>1</v>
      </c>
      <c r="F41" t="s">
        <v>889</v>
      </c>
      <c r="J41" t="str">
        <f t="shared" si="2"/>
        <v>A.3.9.4.a</v>
      </c>
      <c r="L41" t="s">
        <v>185</v>
      </c>
      <c r="M41" t="s">
        <v>186</v>
      </c>
      <c r="N41" t="str">
        <f t="shared" si="0"/>
        <v>granulometria de la mezcla 4 cnt</v>
      </c>
      <c r="O41" t="s">
        <v>894</v>
      </c>
      <c r="P41">
        <v>4</v>
      </c>
      <c r="R41">
        <v>0</v>
      </c>
      <c r="S41" t="s">
        <v>889</v>
      </c>
    </row>
    <row r="42" spans="1:19" x14ac:dyDescent="0.25">
      <c r="A42" t="s">
        <v>187</v>
      </c>
      <c r="B42" t="s">
        <v>1155</v>
      </c>
      <c r="C42" t="s">
        <v>919</v>
      </c>
      <c r="D42">
        <v>1</v>
      </c>
      <c r="F42" t="s">
        <v>889</v>
      </c>
      <c r="J42" t="str">
        <f t="shared" si="2"/>
        <v>A.3.9.5.a</v>
      </c>
      <c r="L42" t="s">
        <v>187</v>
      </c>
      <c r="M42" t="s">
        <v>188</v>
      </c>
      <c r="N42" t="str">
        <f t="shared" si="0"/>
        <v>hi - low 1 cnt</v>
      </c>
      <c r="O42" t="s">
        <v>894</v>
      </c>
      <c r="P42">
        <v>1</v>
      </c>
      <c r="R42">
        <v>0</v>
      </c>
      <c r="S42" t="s">
        <v>889</v>
      </c>
    </row>
    <row r="43" spans="1:19" x14ac:dyDescent="0.25">
      <c r="A43" t="s">
        <v>189</v>
      </c>
      <c r="B43" t="s">
        <v>1156</v>
      </c>
      <c r="C43" t="s">
        <v>895</v>
      </c>
      <c r="D43">
        <v>1</v>
      </c>
      <c r="J43" t="str">
        <f t="shared" si="2"/>
        <v>A.3.10.a</v>
      </c>
      <c r="L43" t="s">
        <v>189</v>
      </c>
      <c r="M43" t="s">
        <v>190</v>
      </c>
      <c r="N43" t="str">
        <f t="shared" si="0"/>
        <v/>
      </c>
      <c r="P43" t="s">
        <v>110</v>
      </c>
    </row>
    <row r="44" spans="1:19" x14ac:dyDescent="0.25">
      <c r="A44" t="s">
        <v>191</v>
      </c>
      <c r="B44" t="s">
        <v>1157</v>
      </c>
      <c r="C44" t="s">
        <v>920</v>
      </c>
      <c r="D44">
        <v>1</v>
      </c>
      <c r="F44" t="s">
        <v>889</v>
      </c>
      <c r="J44" t="str">
        <f t="shared" si="2"/>
        <v>A.3.10.1.a</v>
      </c>
      <c r="L44" t="s">
        <v>191</v>
      </c>
      <c r="M44" t="s">
        <v>149</v>
      </c>
      <c r="N44" t="str">
        <f t="shared" si="0"/>
        <v>r compresion 3 cnt</v>
      </c>
      <c r="O44" t="s">
        <v>894</v>
      </c>
      <c r="P44">
        <v>3</v>
      </c>
      <c r="R44">
        <v>0</v>
      </c>
      <c r="S44" t="s">
        <v>889</v>
      </c>
    </row>
    <row r="45" spans="1:19" x14ac:dyDescent="0.25">
      <c r="A45" t="s">
        <v>192</v>
      </c>
      <c r="B45" t="s">
        <v>1158</v>
      </c>
      <c r="C45" t="s">
        <v>895</v>
      </c>
      <c r="D45">
        <v>1</v>
      </c>
      <c r="J45" t="str">
        <f t="shared" si="2"/>
        <v>A.3.11.a</v>
      </c>
      <c r="L45" t="s">
        <v>192</v>
      </c>
      <c r="M45" t="s">
        <v>193</v>
      </c>
      <c r="N45" t="str">
        <f t="shared" si="0"/>
        <v/>
      </c>
      <c r="P45" t="s">
        <v>110</v>
      </c>
    </row>
    <row r="46" spans="1:19" x14ac:dyDescent="0.25">
      <c r="A46" t="s">
        <v>194</v>
      </c>
      <c r="B46" t="s">
        <v>1159</v>
      </c>
      <c r="C46" t="s">
        <v>921</v>
      </c>
      <c r="D46">
        <v>1</v>
      </c>
      <c r="F46" t="s">
        <v>889</v>
      </c>
      <c r="J46" t="str">
        <f t="shared" si="2"/>
        <v>A.3.11.1.a</v>
      </c>
      <c r="L46" t="s">
        <v>194</v>
      </c>
      <c r="M46" t="s">
        <v>195</v>
      </c>
      <c r="N46" t="str">
        <f t="shared" si="0"/>
        <v>resistencia a compresion 1 cnt</v>
      </c>
      <c r="O46" t="s">
        <v>894</v>
      </c>
      <c r="P46">
        <v>1</v>
      </c>
      <c r="R46">
        <v>0</v>
      </c>
      <c r="S46" t="s">
        <v>889</v>
      </c>
    </row>
    <row r="47" spans="1:19" x14ac:dyDescent="0.25">
      <c r="A47" t="s">
        <v>52</v>
      </c>
      <c r="B47" t="s">
        <v>1160</v>
      </c>
      <c r="C47" t="s">
        <v>895</v>
      </c>
      <c r="D47">
        <v>1</v>
      </c>
      <c r="J47" t="str">
        <f t="shared" si="2"/>
        <v>B.a</v>
      </c>
      <c r="L47" t="s">
        <v>52</v>
      </c>
      <c r="M47" t="s">
        <v>196</v>
      </c>
      <c r="N47" t="str">
        <f t="shared" si="0"/>
        <v/>
      </c>
      <c r="P47" t="s">
        <v>110</v>
      </c>
    </row>
    <row r="48" spans="1:19" x14ac:dyDescent="0.25">
      <c r="A48" t="s">
        <v>197</v>
      </c>
      <c r="B48" t="s">
        <v>1161</v>
      </c>
      <c r="C48" t="s">
        <v>895</v>
      </c>
      <c r="D48">
        <v>1</v>
      </c>
      <c r="J48" t="str">
        <f t="shared" si="2"/>
        <v>B.1.a</v>
      </c>
      <c r="L48" t="s">
        <v>197</v>
      </c>
      <c r="M48" t="s">
        <v>198</v>
      </c>
      <c r="N48" t="str">
        <f t="shared" si="0"/>
        <v/>
      </c>
      <c r="P48" t="s">
        <v>110</v>
      </c>
    </row>
    <row r="49" spans="1:19" x14ac:dyDescent="0.25">
      <c r="A49" t="s">
        <v>199</v>
      </c>
      <c r="B49" t="s">
        <v>1162</v>
      </c>
      <c r="C49" t="s">
        <v>922</v>
      </c>
      <c r="D49">
        <v>1</v>
      </c>
      <c r="F49" t="s">
        <v>48</v>
      </c>
      <c r="J49" t="str">
        <f t="shared" si="2"/>
        <v>B.1.1.a</v>
      </c>
      <c r="L49" t="s">
        <v>199</v>
      </c>
      <c r="M49" t="s">
        <v>200</v>
      </c>
      <c r="N49" t="str">
        <f t="shared" si="0"/>
        <v>replanteo, trazado y niveles 1586.69 m2</v>
      </c>
      <c r="O49" t="s">
        <v>114</v>
      </c>
      <c r="P49" t="s">
        <v>201</v>
      </c>
      <c r="R49" t="s">
        <v>815</v>
      </c>
      <c r="S49" t="s">
        <v>48</v>
      </c>
    </row>
    <row r="50" spans="1:19" x14ac:dyDescent="0.25">
      <c r="A50" t="s">
        <v>202</v>
      </c>
      <c r="B50" t="s">
        <v>1163</v>
      </c>
      <c r="C50" t="s">
        <v>923</v>
      </c>
      <c r="D50">
        <v>1</v>
      </c>
      <c r="F50" t="s">
        <v>48</v>
      </c>
      <c r="J50" t="str">
        <f t="shared" si="2"/>
        <v>B.1.2.a</v>
      </c>
      <c r="L50" t="s">
        <v>202</v>
      </c>
      <c r="M50" t="s">
        <v>203</v>
      </c>
      <c r="N50" t="str">
        <f t="shared" si="0"/>
        <v>excavacion 748.81 m3</v>
      </c>
      <c r="O50" t="s">
        <v>130</v>
      </c>
      <c r="P50" t="s">
        <v>204</v>
      </c>
      <c r="R50" t="s">
        <v>809</v>
      </c>
      <c r="S50" t="s">
        <v>48</v>
      </c>
    </row>
    <row r="51" spans="1:19" x14ac:dyDescent="0.25">
      <c r="A51" t="s">
        <v>205</v>
      </c>
      <c r="B51" t="s">
        <v>1164</v>
      </c>
      <c r="C51" t="s">
        <v>924</v>
      </c>
      <c r="D51">
        <v>1</v>
      </c>
      <c r="F51" t="s">
        <v>48</v>
      </c>
      <c r="J51" t="str">
        <f t="shared" si="2"/>
        <v>B.1.3.a</v>
      </c>
      <c r="L51" t="s">
        <v>205</v>
      </c>
      <c r="M51" t="s">
        <v>206</v>
      </c>
      <c r="N51" t="str">
        <f t="shared" si="0"/>
        <v>emplantillado 296.88 m3</v>
      </c>
      <c r="O51" t="s">
        <v>130</v>
      </c>
      <c r="P51" t="s">
        <v>207</v>
      </c>
      <c r="R51" t="s">
        <v>816</v>
      </c>
      <c r="S51" t="s">
        <v>48</v>
      </c>
    </row>
    <row r="52" spans="1:19" x14ac:dyDescent="0.25">
      <c r="A52" t="s">
        <v>208</v>
      </c>
      <c r="B52" t="s">
        <v>1165</v>
      </c>
      <c r="C52" t="s">
        <v>925</v>
      </c>
      <c r="D52">
        <v>1</v>
      </c>
      <c r="F52" t="s">
        <v>48</v>
      </c>
      <c r="J52" t="str">
        <f t="shared" si="2"/>
        <v>B.1.4.a</v>
      </c>
      <c r="L52" t="s">
        <v>208</v>
      </c>
      <c r="M52" t="s">
        <v>209</v>
      </c>
      <c r="N52" t="str">
        <f t="shared" si="0"/>
        <v>hormigon cimientos  2793.28 m3</v>
      </c>
      <c r="O52" t="s">
        <v>130</v>
      </c>
      <c r="P52" t="s">
        <v>210</v>
      </c>
      <c r="R52" t="s">
        <v>817</v>
      </c>
      <c r="S52" t="s">
        <v>48</v>
      </c>
    </row>
    <row r="53" spans="1:19" x14ac:dyDescent="0.25">
      <c r="A53" t="s">
        <v>211</v>
      </c>
      <c r="B53" t="s">
        <v>1166</v>
      </c>
      <c r="C53" t="s">
        <v>926</v>
      </c>
      <c r="D53">
        <v>1</v>
      </c>
      <c r="F53" t="s">
        <v>48</v>
      </c>
      <c r="J53" t="str">
        <f t="shared" si="2"/>
        <v>B.1.6.a</v>
      </c>
      <c r="L53" t="s">
        <v>211</v>
      </c>
      <c r="M53" t="s">
        <v>212</v>
      </c>
      <c r="N53" t="str">
        <f t="shared" si="0"/>
        <v>enfierradura 255964.38 kg</v>
      </c>
      <c r="O53" t="s">
        <v>213</v>
      </c>
      <c r="P53" t="s">
        <v>214</v>
      </c>
      <c r="R53" t="s">
        <v>818</v>
      </c>
      <c r="S53" t="s">
        <v>48</v>
      </c>
    </row>
    <row r="54" spans="1:19" x14ac:dyDescent="0.25">
      <c r="A54" t="s">
        <v>215</v>
      </c>
      <c r="B54" t="s">
        <v>1167</v>
      </c>
      <c r="C54" t="s">
        <v>927</v>
      </c>
      <c r="D54">
        <v>1</v>
      </c>
      <c r="F54" t="s">
        <v>48</v>
      </c>
      <c r="J54" t="str">
        <f t="shared" si="2"/>
        <v>B.1.7.a</v>
      </c>
      <c r="L54" t="s">
        <v>215</v>
      </c>
      <c r="M54" t="s">
        <v>216</v>
      </c>
      <c r="N54" t="str">
        <f t="shared" si="0"/>
        <v>moldajes 23019.35 m2</v>
      </c>
      <c r="O54" t="s">
        <v>114</v>
      </c>
      <c r="P54" t="s">
        <v>217</v>
      </c>
      <c r="R54" t="s">
        <v>819</v>
      </c>
      <c r="S54" t="s">
        <v>48</v>
      </c>
    </row>
    <row r="55" spans="1:19" x14ac:dyDescent="0.25">
      <c r="A55" t="s">
        <v>218</v>
      </c>
      <c r="B55" t="s">
        <v>1168</v>
      </c>
      <c r="C55" t="s">
        <v>895</v>
      </c>
      <c r="D55">
        <v>1</v>
      </c>
      <c r="J55" t="str">
        <f t="shared" si="2"/>
        <v>B.3.a</v>
      </c>
      <c r="L55" t="s">
        <v>218</v>
      </c>
      <c r="M55" t="s">
        <v>219</v>
      </c>
      <c r="N55" t="str">
        <f t="shared" si="0"/>
        <v/>
      </c>
      <c r="P55" t="s">
        <v>110</v>
      </c>
    </row>
    <row r="56" spans="1:19" x14ac:dyDescent="0.25">
      <c r="A56" t="s">
        <v>220</v>
      </c>
      <c r="B56" t="s">
        <v>1169</v>
      </c>
      <c r="C56" t="s">
        <v>895</v>
      </c>
      <c r="D56">
        <v>1</v>
      </c>
      <c r="J56" t="str">
        <f t="shared" si="2"/>
        <v>B.3.1.a</v>
      </c>
      <c r="L56" t="s">
        <v>220</v>
      </c>
      <c r="M56" t="s">
        <v>221</v>
      </c>
      <c r="N56" t="str">
        <f t="shared" si="0"/>
        <v/>
      </c>
      <c r="P56" t="s">
        <v>110</v>
      </c>
    </row>
    <row r="57" spans="1:19" x14ac:dyDescent="0.25">
      <c r="A57" t="s">
        <v>222</v>
      </c>
      <c r="B57" t="s">
        <v>1170</v>
      </c>
      <c r="C57" t="s">
        <v>928</v>
      </c>
      <c r="D57">
        <v>1</v>
      </c>
      <c r="F57" t="s">
        <v>58</v>
      </c>
      <c r="J57" t="str">
        <f t="shared" si="2"/>
        <v>B.3.1.1.a</v>
      </c>
      <c r="L57" t="s">
        <v>222</v>
      </c>
      <c r="M57" t="s">
        <v>223</v>
      </c>
      <c r="N57" t="str">
        <f t="shared" si="0"/>
        <v>hormigon pilares vigas y cadenas 1069.4 m3</v>
      </c>
      <c r="O57" t="s">
        <v>130</v>
      </c>
      <c r="P57" t="s">
        <v>224</v>
      </c>
      <c r="R57" t="s">
        <v>820</v>
      </c>
      <c r="S57" t="s">
        <v>58</v>
      </c>
    </row>
    <row r="58" spans="1:19" x14ac:dyDescent="0.25">
      <c r="A58" t="s">
        <v>225</v>
      </c>
      <c r="B58" t="s">
        <v>1171</v>
      </c>
      <c r="C58" t="s">
        <v>929</v>
      </c>
      <c r="D58">
        <v>1</v>
      </c>
      <c r="F58" t="s">
        <v>58</v>
      </c>
      <c r="J58" t="str">
        <f t="shared" si="2"/>
        <v>B.3.1.2.a</v>
      </c>
      <c r="L58" t="s">
        <v>225</v>
      </c>
      <c r="M58" t="s">
        <v>226</v>
      </c>
      <c r="N58" t="str">
        <f t="shared" si="0"/>
        <v>enfierradura pilares,vigas y cadenas 109592.34 kg</v>
      </c>
      <c r="O58" t="s">
        <v>213</v>
      </c>
      <c r="P58" t="s">
        <v>227</v>
      </c>
      <c r="R58" t="s">
        <v>821</v>
      </c>
      <c r="S58" t="s">
        <v>58</v>
      </c>
    </row>
    <row r="59" spans="1:19" x14ac:dyDescent="0.25">
      <c r="A59" t="s">
        <v>228</v>
      </c>
      <c r="B59" t="s">
        <v>1172</v>
      </c>
      <c r="C59" t="s">
        <v>930</v>
      </c>
      <c r="D59">
        <v>1</v>
      </c>
      <c r="F59" t="s">
        <v>58</v>
      </c>
      <c r="J59" t="str">
        <f t="shared" si="2"/>
        <v>B.3.1.3.a</v>
      </c>
      <c r="L59" t="s">
        <v>228</v>
      </c>
      <c r="M59" t="s">
        <v>229</v>
      </c>
      <c r="N59" t="str">
        <f t="shared" si="0"/>
        <v>moldajes pilares vigas y cadenas 7442.41 m2</v>
      </c>
      <c r="O59" t="s">
        <v>114</v>
      </c>
      <c r="P59" t="s">
        <v>230</v>
      </c>
      <c r="R59" t="s">
        <v>822</v>
      </c>
      <c r="S59" t="s">
        <v>58</v>
      </c>
    </row>
    <row r="60" spans="1:19" x14ac:dyDescent="0.25">
      <c r="A60" t="s">
        <v>231</v>
      </c>
      <c r="B60" t="s">
        <v>1173</v>
      </c>
      <c r="C60" t="s">
        <v>895</v>
      </c>
      <c r="D60">
        <v>1</v>
      </c>
      <c r="J60" t="str">
        <f t="shared" si="2"/>
        <v>B.4.a</v>
      </c>
      <c r="L60" t="s">
        <v>231</v>
      </c>
      <c r="M60" t="s">
        <v>232</v>
      </c>
      <c r="N60" t="str">
        <f t="shared" si="0"/>
        <v/>
      </c>
      <c r="P60" t="s">
        <v>110</v>
      </c>
    </row>
    <row r="61" spans="1:19" x14ac:dyDescent="0.25">
      <c r="A61" t="s">
        <v>233</v>
      </c>
      <c r="B61" t="s">
        <v>1174</v>
      </c>
      <c r="C61" t="s">
        <v>895</v>
      </c>
      <c r="D61">
        <v>1</v>
      </c>
      <c r="J61" t="str">
        <f t="shared" si="2"/>
        <v>B.4.1.a</v>
      </c>
      <c r="L61" t="s">
        <v>233</v>
      </c>
      <c r="M61" t="s">
        <v>234</v>
      </c>
      <c r="N61" t="str">
        <f t="shared" si="0"/>
        <v/>
      </c>
      <c r="P61" t="s">
        <v>110</v>
      </c>
    </row>
    <row r="62" spans="1:19" x14ac:dyDescent="0.25">
      <c r="A62" t="s">
        <v>235</v>
      </c>
      <c r="B62" t="s">
        <v>1175</v>
      </c>
      <c r="C62" t="s">
        <v>931</v>
      </c>
      <c r="D62">
        <v>1</v>
      </c>
      <c r="F62" t="s">
        <v>58</v>
      </c>
      <c r="J62" t="str">
        <f t="shared" si="2"/>
        <v>B.4.1.1.a</v>
      </c>
      <c r="L62" t="s">
        <v>235</v>
      </c>
      <c r="M62" t="s">
        <v>236</v>
      </c>
      <c r="N62" t="str">
        <f t="shared" si="0"/>
        <v>hormigon  3289.8 m3</v>
      </c>
      <c r="O62" t="s">
        <v>130</v>
      </c>
      <c r="P62" t="s">
        <v>237</v>
      </c>
      <c r="R62" t="s">
        <v>823</v>
      </c>
      <c r="S62" t="s">
        <v>58</v>
      </c>
    </row>
    <row r="63" spans="1:19" x14ac:dyDescent="0.25">
      <c r="A63" t="s">
        <v>238</v>
      </c>
      <c r="B63" t="s">
        <v>1176</v>
      </c>
      <c r="C63" t="s">
        <v>932</v>
      </c>
      <c r="D63">
        <v>1</v>
      </c>
      <c r="F63" t="s">
        <v>58</v>
      </c>
      <c r="J63" t="str">
        <f t="shared" si="2"/>
        <v>B.4.1.2.a</v>
      </c>
      <c r="L63" t="s">
        <v>238</v>
      </c>
      <c r="M63" t="s">
        <v>212</v>
      </c>
      <c r="N63" t="str">
        <f t="shared" si="0"/>
        <v>enfierradura 315796.23 kg</v>
      </c>
      <c r="O63" t="s">
        <v>213</v>
      </c>
      <c r="P63" t="s">
        <v>239</v>
      </c>
      <c r="R63" t="s">
        <v>824</v>
      </c>
      <c r="S63" t="s">
        <v>58</v>
      </c>
    </row>
    <row r="64" spans="1:19" x14ac:dyDescent="0.25">
      <c r="A64" t="s">
        <v>240</v>
      </c>
      <c r="B64" t="s">
        <v>1177</v>
      </c>
      <c r="C64" t="s">
        <v>933</v>
      </c>
      <c r="D64">
        <v>1</v>
      </c>
      <c r="F64" t="s">
        <v>58</v>
      </c>
      <c r="J64" t="str">
        <f t="shared" si="2"/>
        <v>B.4.1.3.a</v>
      </c>
      <c r="L64" t="s">
        <v>240</v>
      </c>
      <c r="M64" t="s">
        <v>216</v>
      </c>
      <c r="N64" t="str">
        <f t="shared" si="0"/>
        <v>moldajes 25973.04 m2</v>
      </c>
      <c r="O64" t="s">
        <v>114</v>
      </c>
      <c r="P64" t="s">
        <v>241</v>
      </c>
      <c r="R64" t="s">
        <v>825</v>
      </c>
      <c r="S64" t="s">
        <v>58</v>
      </c>
    </row>
    <row r="65" spans="1:19" x14ac:dyDescent="0.25">
      <c r="A65" t="s">
        <v>242</v>
      </c>
      <c r="B65" t="s">
        <v>1178</v>
      </c>
      <c r="C65" t="s">
        <v>895</v>
      </c>
      <c r="D65">
        <v>1</v>
      </c>
      <c r="J65" t="str">
        <f t="shared" si="2"/>
        <v>B.5.a</v>
      </c>
      <c r="L65" t="s">
        <v>242</v>
      </c>
      <c r="M65" t="s">
        <v>243</v>
      </c>
      <c r="N65" t="str">
        <f t="shared" si="0"/>
        <v/>
      </c>
      <c r="P65" t="s">
        <v>110</v>
      </c>
    </row>
    <row r="66" spans="1:19" x14ac:dyDescent="0.25">
      <c r="A66" t="s">
        <v>244</v>
      </c>
      <c r="B66" t="s">
        <v>1179</v>
      </c>
      <c r="C66" t="s">
        <v>895</v>
      </c>
      <c r="D66">
        <v>1</v>
      </c>
      <c r="J66" t="str">
        <f t="shared" si="2"/>
        <v>B.5.1.a</v>
      </c>
      <c r="L66" t="s">
        <v>244</v>
      </c>
      <c r="M66" t="s">
        <v>245</v>
      </c>
      <c r="N66" t="str">
        <f t="shared" si="0"/>
        <v/>
      </c>
      <c r="P66" t="s">
        <v>110</v>
      </c>
    </row>
    <row r="67" spans="1:19" x14ac:dyDescent="0.25">
      <c r="A67" t="s">
        <v>246</v>
      </c>
      <c r="B67" t="s">
        <v>1180</v>
      </c>
      <c r="C67" t="s">
        <v>934</v>
      </c>
      <c r="D67">
        <v>1</v>
      </c>
      <c r="F67" t="s">
        <v>58</v>
      </c>
      <c r="J67" t="str">
        <f t="shared" si="2"/>
        <v>B.5.1.1.a</v>
      </c>
      <c r="L67" t="s">
        <v>246</v>
      </c>
      <c r="M67" t="s">
        <v>223</v>
      </c>
      <c r="N67" t="str">
        <f t="shared" ref="N67:N130" si="3">IF(P67="NULL","",CONCATENATE(LOWER(M67)," ",P67," ",O67) )</f>
        <v>hormigon pilares vigas y cadenas 3022.26 m3</v>
      </c>
      <c r="O67" t="s">
        <v>130</v>
      </c>
      <c r="P67" t="s">
        <v>247</v>
      </c>
      <c r="R67" t="s">
        <v>826</v>
      </c>
      <c r="S67" t="s">
        <v>58</v>
      </c>
    </row>
    <row r="68" spans="1:19" x14ac:dyDescent="0.25">
      <c r="A68" t="s">
        <v>248</v>
      </c>
      <c r="B68" t="s">
        <v>1181</v>
      </c>
      <c r="C68" t="s">
        <v>935</v>
      </c>
      <c r="D68">
        <v>1</v>
      </c>
      <c r="F68" t="s">
        <v>58</v>
      </c>
      <c r="J68" t="str">
        <f t="shared" si="2"/>
        <v>B.5.1.2.a</v>
      </c>
      <c r="L68" t="s">
        <v>248</v>
      </c>
      <c r="M68" t="s">
        <v>226</v>
      </c>
      <c r="N68" t="str">
        <f t="shared" si="3"/>
        <v>enfierradura pilares,vigas y cadenas 308392.75 kg</v>
      </c>
      <c r="O68" t="s">
        <v>213</v>
      </c>
      <c r="P68" t="s">
        <v>249</v>
      </c>
      <c r="R68" t="s">
        <v>827</v>
      </c>
      <c r="S68" t="s">
        <v>58</v>
      </c>
    </row>
    <row r="69" spans="1:19" x14ac:dyDescent="0.25">
      <c r="A69" t="s">
        <v>250</v>
      </c>
      <c r="B69" t="s">
        <v>1182</v>
      </c>
      <c r="C69" t="s">
        <v>936</v>
      </c>
      <c r="D69">
        <v>1</v>
      </c>
      <c r="F69" t="s">
        <v>58</v>
      </c>
      <c r="J69" t="str">
        <f t="shared" ref="J69:J132" si="4">CONCATENATE(A69,".a")</f>
        <v>B.5.1.3.a</v>
      </c>
      <c r="L69" t="s">
        <v>250</v>
      </c>
      <c r="M69" t="s">
        <v>229</v>
      </c>
      <c r="N69" t="str">
        <f t="shared" si="3"/>
        <v>moldajes pilares vigas y cadenas 25427.99 m2</v>
      </c>
      <c r="O69" t="s">
        <v>114</v>
      </c>
      <c r="P69" t="s">
        <v>251</v>
      </c>
      <c r="R69" t="s">
        <v>828</v>
      </c>
      <c r="S69" t="s">
        <v>58</v>
      </c>
    </row>
    <row r="70" spans="1:19" x14ac:dyDescent="0.25">
      <c r="A70" t="s">
        <v>252</v>
      </c>
      <c r="B70" t="s">
        <v>1183</v>
      </c>
      <c r="C70" t="s">
        <v>895</v>
      </c>
      <c r="D70">
        <v>1</v>
      </c>
      <c r="J70" t="str">
        <f t="shared" si="4"/>
        <v>B.6.a</v>
      </c>
      <c r="L70" t="s">
        <v>252</v>
      </c>
      <c r="M70" t="s">
        <v>253</v>
      </c>
      <c r="N70" t="str">
        <f t="shared" si="3"/>
        <v/>
      </c>
      <c r="P70" t="s">
        <v>110</v>
      </c>
    </row>
    <row r="71" spans="1:19" x14ac:dyDescent="0.25">
      <c r="A71" t="s">
        <v>254</v>
      </c>
      <c r="B71" t="s">
        <v>1184</v>
      </c>
      <c r="C71" t="s">
        <v>895</v>
      </c>
      <c r="D71">
        <v>1</v>
      </c>
      <c r="J71" t="str">
        <f t="shared" si="4"/>
        <v>B.6.1.a</v>
      </c>
      <c r="L71" t="s">
        <v>254</v>
      </c>
      <c r="M71" t="s">
        <v>255</v>
      </c>
      <c r="N71" t="str">
        <f t="shared" si="3"/>
        <v/>
      </c>
      <c r="P71" t="s">
        <v>110</v>
      </c>
    </row>
    <row r="72" spans="1:19" x14ac:dyDescent="0.25">
      <c r="A72" t="s">
        <v>256</v>
      </c>
      <c r="B72" t="s">
        <v>1185</v>
      </c>
      <c r="C72" t="s">
        <v>937</v>
      </c>
      <c r="D72">
        <v>1</v>
      </c>
      <c r="F72" t="s">
        <v>58</v>
      </c>
      <c r="J72" t="str">
        <f t="shared" si="4"/>
        <v>B.6.3.2.a</v>
      </c>
      <c r="L72" t="s">
        <v>256</v>
      </c>
      <c r="M72" t="s">
        <v>257</v>
      </c>
      <c r="N72" t="str">
        <f t="shared" si="3"/>
        <v>bajadas 425 ml</v>
      </c>
      <c r="O72" t="s">
        <v>120</v>
      </c>
      <c r="P72">
        <v>425</v>
      </c>
      <c r="R72" t="s">
        <v>829</v>
      </c>
      <c r="S72" t="s">
        <v>58</v>
      </c>
    </row>
    <row r="73" spans="1:19" x14ac:dyDescent="0.25">
      <c r="A73" t="s">
        <v>258</v>
      </c>
      <c r="B73" t="s">
        <v>1186</v>
      </c>
      <c r="C73" t="s">
        <v>895</v>
      </c>
      <c r="D73">
        <v>1</v>
      </c>
      <c r="J73" t="str">
        <f t="shared" si="4"/>
        <v>B.7.a</v>
      </c>
      <c r="L73" t="s">
        <v>258</v>
      </c>
      <c r="M73" t="s">
        <v>259</v>
      </c>
      <c r="N73" t="str">
        <f t="shared" si="3"/>
        <v/>
      </c>
      <c r="P73" t="s">
        <v>110</v>
      </c>
    </row>
    <row r="74" spans="1:19" x14ac:dyDescent="0.25">
      <c r="A74" t="s">
        <v>260</v>
      </c>
      <c r="B74" t="s">
        <v>1187</v>
      </c>
      <c r="C74" t="s">
        <v>938</v>
      </c>
      <c r="D74">
        <v>1</v>
      </c>
      <c r="F74" t="s">
        <v>58</v>
      </c>
      <c r="J74" t="str">
        <f t="shared" si="4"/>
        <v>B.7.1.a</v>
      </c>
      <c r="L74" t="s">
        <v>260</v>
      </c>
      <c r="M74" t="s">
        <v>261</v>
      </c>
      <c r="N74" t="str">
        <f t="shared" si="3"/>
        <v>escalera (estructura, peldanos, baranda y pasamanos) 85 cnt</v>
      </c>
      <c r="O74" t="s">
        <v>894</v>
      </c>
      <c r="P74">
        <v>85</v>
      </c>
      <c r="R74" t="s">
        <v>830</v>
      </c>
      <c r="S74" t="s">
        <v>58</v>
      </c>
    </row>
    <row r="75" spans="1:19" x14ac:dyDescent="0.25">
      <c r="A75" t="s">
        <v>262</v>
      </c>
      <c r="B75" t="s">
        <v>1188</v>
      </c>
      <c r="C75" t="s">
        <v>895</v>
      </c>
      <c r="D75">
        <v>1</v>
      </c>
      <c r="J75" t="str">
        <f t="shared" si="4"/>
        <v>B.EX.a</v>
      </c>
      <c r="L75" t="s">
        <v>262</v>
      </c>
      <c r="M75" t="s">
        <v>263</v>
      </c>
      <c r="N75" t="str">
        <f t="shared" si="3"/>
        <v/>
      </c>
      <c r="P75" t="s">
        <v>110</v>
      </c>
    </row>
    <row r="76" spans="1:19" x14ac:dyDescent="0.25">
      <c r="A76" t="s">
        <v>264</v>
      </c>
      <c r="B76" t="s">
        <v>1189</v>
      </c>
      <c r="C76" t="s">
        <v>939</v>
      </c>
      <c r="D76">
        <v>1</v>
      </c>
      <c r="F76" t="s">
        <v>48</v>
      </c>
      <c r="J76" t="str">
        <f t="shared" si="4"/>
        <v>B.EX.1.a</v>
      </c>
      <c r="L76" t="s">
        <v>264</v>
      </c>
      <c r="M76" t="s">
        <v>265</v>
      </c>
      <c r="N76" t="str">
        <f t="shared" si="3"/>
        <v>sobrelosa techumbre 5896.6 m2</v>
      </c>
      <c r="O76" t="s">
        <v>114</v>
      </c>
      <c r="P76" t="s">
        <v>266</v>
      </c>
      <c r="R76" t="s">
        <v>831</v>
      </c>
      <c r="S76" t="s">
        <v>48</v>
      </c>
    </row>
    <row r="77" spans="1:19" x14ac:dyDescent="0.25">
      <c r="A77" t="s">
        <v>267</v>
      </c>
      <c r="B77" t="s">
        <v>1190</v>
      </c>
      <c r="C77" t="s">
        <v>940</v>
      </c>
      <c r="D77">
        <v>1</v>
      </c>
      <c r="F77" t="s">
        <v>48</v>
      </c>
      <c r="J77" t="str">
        <f t="shared" si="4"/>
        <v>B.EX.2.a</v>
      </c>
      <c r="L77" t="s">
        <v>267</v>
      </c>
      <c r="M77" t="s">
        <v>268</v>
      </c>
      <c r="N77" t="str">
        <f t="shared" si="3"/>
        <v>junta dilatacion 542.72 m2</v>
      </c>
      <c r="O77" t="s">
        <v>114</v>
      </c>
      <c r="P77" t="s">
        <v>269</v>
      </c>
      <c r="R77" t="s">
        <v>832</v>
      </c>
      <c r="S77" t="s">
        <v>48</v>
      </c>
    </row>
    <row r="78" spans="1:19" x14ac:dyDescent="0.25">
      <c r="A78" t="s">
        <v>54</v>
      </c>
      <c r="B78" t="s">
        <v>1191</v>
      </c>
      <c r="C78" t="s">
        <v>895</v>
      </c>
      <c r="D78">
        <v>1</v>
      </c>
      <c r="J78" t="str">
        <f t="shared" si="4"/>
        <v>C.a</v>
      </c>
      <c r="L78" t="s">
        <v>54</v>
      </c>
      <c r="M78" t="s">
        <v>270</v>
      </c>
      <c r="N78" t="str">
        <f t="shared" si="3"/>
        <v/>
      </c>
      <c r="P78" t="s">
        <v>110</v>
      </c>
    </row>
    <row r="79" spans="1:19" x14ac:dyDescent="0.25">
      <c r="A79" t="s">
        <v>271</v>
      </c>
      <c r="B79" t="s">
        <v>1192</v>
      </c>
      <c r="C79" t="s">
        <v>895</v>
      </c>
      <c r="D79">
        <v>1</v>
      </c>
      <c r="J79" t="str">
        <f t="shared" si="4"/>
        <v>C.1.a</v>
      </c>
      <c r="L79" t="s">
        <v>271</v>
      </c>
      <c r="M79" t="s">
        <v>272</v>
      </c>
      <c r="N79" t="str">
        <f t="shared" si="3"/>
        <v/>
      </c>
      <c r="P79" t="s">
        <v>110</v>
      </c>
    </row>
    <row r="80" spans="1:19" x14ac:dyDescent="0.25">
      <c r="A80" t="s">
        <v>273</v>
      </c>
      <c r="B80" t="s">
        <v>1193</v>
      </c>
      <c r="C80" t="s">
        <v>895</v>
      </c>
      <c r="D80">
        <v>1</v>
      </c>
      <c r="J80" t="str">
        <f t="shared" si="4"/>
        <v>C.1.1.a</v>
      </c>
      <c r="L80" t="s">
        <v>273</v>
      </c>
      <c r="M80" t="s">
        <v>274</v>
      </c>
      <c r="N80" t="str">
        <f t="shared" si="3"/>
        <v/>
      </c>
      <c r="P80" t="s">
        <v>110</v>
      </c>
    </row>
    <row r="81" spans="1:19" x14ac:dyDescent="0.25">
      <c r="A81" t="s">
        <v>275</v>
      </c>
      <c r="B81" t="s">
        <v>1194</v>
      </c>
      <c r="C81" t="s">
        <v>941</v>
      </c>
      <c r="D81">
        <v>1</v>
      </c>
      <c r="F81" t="s">
        <v>890</v>
      </c>
      <c r="J81" t="str">
        <f t="shared" si="4"/>
        <v>C.1.1.1.a</v>
      </c>
      <c r="L81" t="s">
        <v>275</v>
      </c>
      <c r="M81" t="s">
        <v>276</v>
      </c>
      <c r="N81" t="str">
        <f t="shared" si="3"/>
        <v>estuco(maquillaje de superficies) 15035.44 m2</v>
      </c>
      <c r="O81" t="s">
        <v>114</v>
      </c>
      <c r="P81" t="s">
        <v>277</v>
      </c>
      <c r="R81" t="s">
        <v>833</v>
      </c>
      <c r="S81" t="s">
        <v>890</v>
      </c>
    </row>
    <row r="82" spans="1:19" x14ac:dyDescent="0.25">
      <c r="A82" t="s">
        <v>278</v>
      </c>
      <c r="B82" t="s">
        <v>1195</v>
      </c>
      <c r="C82" t="s">
        <v>895</v>
      </c>
      <c r="D82">
        <v>1</v>
      </c>
      <c r="J82" t="str">
        <f t="shared" si="4"/>
        <v>C.1.2.a</v>
      </c>
      <c r="L82" t="s">
        <v>278</v>
      </c>
      <c r="M82" t="s">
        <v>279</v>
      </c>
      <c r="N82" t="str">
        <f t="shared" si="3"/>
        <v/>
      </c>
      <c r="P82" t="s">
        <v>110</v>
      </c>
    </row>
    <row r="83" spans="1:19" x14ac:dyDescent="0.25">
      <c r="A83" t="s">
        <v>280</v>
      </c>
      <c r="B83" t="s">
        <v>1196</v>
      </c>
      <c r="C83" t="s">
        <v>942</v>
      </c>
      <c r="D83">
        <v>1</v>
      </c>
      <c r="F83" t="s">
        <v>890</v>
      </c>
      <c r="J83" t="str">
        <f t="shared" si="4"/>
        <v>C.1.2.1.a</v>
      </c>
      <c r="L83" t="s">
        <v>280</v>
      </c>
      <c r="M83" t="s">
        <v>276</v>
      </c>
      <c r="N83" t="str">
        <f t="shared" si="3"/>
        <v>estuco(maquillaje de superficies) 25656.12 m2</v>
      </c>
      <c r="O83" t="s">
        <v>114</v>
      </c>
      <c r="P83" t="s">
        <v>281</v>
      </c>
      <c r="R83" t="s">
        <v>834</v>
      </c>
      <c r="S83" t="s">
        <v>890</v>
      </c>
    </row>
    <row r="84" spans="1:19" x14ac:dyDescent="0.25">
      <c r="A84" t="s">
        <v>282</v>
      </c>
      <c r="B84" t="s">
        <v>1197</v>
      </c>
      <c r="C84" t="s">
        <v>943</v>
      </c>
      <c r="D84">
        <v>1</v>
      </c>
      <c r="F84" t="s">
        <v>890</v>
      </c>
      <c r="J84" t="str">
        <f t="shared" si="4"/>
        <v>C.1.2.2.a</v>
      </c>
      <c r="L84" t="s">
        <v>282</v>
      </c>
      <c r="M84" t="s">
        <v>283</v>
      </c>
      <c r="N84" t="str">
        <f t="shared" si="3"/>
        <v>yeso carton 8075.46 m2</v>
      </c>
      <c r="O84" t="s">
        <v>114</v>
      </c>
      <c r="P84" t="s">
        <v>284</v>
      </c>
      <c r="R84" t="s">
        <v>835</v>
      </c>
      <c r="S84" t="s">
        <v>890</v>
      </c>
    </row>
    <row r="85" spans="1:19" x14ac:dyDescent="0.25">
      <c r="A85" t="s">
        <v>285</v>
      </c>
      <c r="B85" t="s">
        <v>1198</v>
      </c>
      <c r="C85" t="s">
        <v>895</v>
      </c>
      <c r="D85">
        <v>1</v>
      </c>
      <c r="J85" t="str">
        <f t="shared" si="4"/>
        <v>C.1.3.a</v>
      </c>
      <c r="L85" t="s">
        <v>285</v>
      </c>
      <c r="M85" t="s">
        <v>286</v>
      </c>
      <c r="N85" t="str">
        <f t="shared" si="3"/>
        <v/>
      </c>
      <c r="P85" t="s">
        <v>110</v>
      </c>
    </row>
    <row r="86" spans="1:19" x14ac:dyDescent="0.25">
      <c r="A86" t="s">
        <v>287</v>
      </c>
      <c r="B86" t="s">
        <v>1199</v>
      </c>
      <c r="C86" t="s">
        <v>944</v>
      </c>
      <c r="D86">
        <v>1</v>
      </c>
      <c r="F86" t="s">
        <v>890</v>
      </c>
      <c r="J86" t="str">
        <f t="shared" si="4"/>
        <v>C.1.3.3.a</v>
      </c>
      <c r="L86" t="s">
        <v>287</v>
      </c>
      <c r="M86" t="s">
        <v>288</v>
      </c>
      <c r="N86" t="str">
        <f t="shared" si="3"/>
        <v>yeso carton rh 9268.00 m2</v>
      </c>
      <c r="O86" t="s">
        <v>114</v>
      </c>
      <c r="P86" t="s">
        <v>289</v>
      </c>
      <c r="R86" t="s">
        <v>836</v>
      </c>
      <c r="S86" t="s">
        <v>890</v>
      </c>
    </row>
    <row r="87" spans="1:19" x14ac:dyDescent="0.25">
      <c r="A87" t="s">
        <v>290</v>
      </c>
      <c r="B87" t="s">
        <v>1200</v>
      </c>
      <c r="C87" t="s">
        <v>895</v>
      </c>
      <c r="D87">
        <v>1</v>
      </c>
      <c r="J87" t="str">
        <f t="shared" si="4"/>
        <v>C.3.a</v>
      </c>
      <c r="L87" t="s">
        <v>290</v>
      </c>
      <c r="M87" t="s">
        <v>291</v>
      </c>
      <c r="N87" t="str">
        <f t="shared" si="3"/>
        <v/>
      </c>
      <c r="P87" t="s">
        <v>110</v>
      </c>
    </row>
    <row r="88" spans="1:19" x14ac:dyDescent="0.25">
      <c r="A88" t="s">
        <v>292</v>
      </c>
      <c r="B88" t="s">
        <v>1201</v>
      </c>
      <c r="C88" t="s">
        <v>945</v>
      </c>
      <c r="D88">
        <v>1</v>
      </c>
      <c r="F88" t="s">
        <v>890</v>
      </c>
      <c r="J88" t="str">
        <f t="shared" si="4"/>
        <v>C.3.1.a</v>
      </c>
      <c r="L88" t="s">
        <v>292</v>
      </c>
      <c r="M88" t="s">
        <v>293</v>
      </c>
      <c r="N88" t="str">
        <f t="shared" si="3"/>
        <v>enlucido losa 19437.87 m2</v>
      </c>
      <c r="O88" t="s">
        <v>114</v>
      </c>
      <c r="P88" t="s">
        <v>294</v>
      </c>
      <c r="R88" t="s">
        <v>837</v>
      </c>
      <c r="S88" t="s">
        <v>890</v>
      </c>
    </row>
    <row r="89" spans="1:19" x14ac:dyDescent="0.25">
      <c r="A89" t="s">
        <v>295</v>
      </c>
      <c r="B89" t="s">
        <v>1202</v>
      </c>
      <c r="C89" t="s">
        <v>895</v>
      </c>
      <c r="D89">
        <v>1</v>
      </c>
      <c r="J89" t="str">
        <f t="shared" si="4"/>
        <v>C.4.a</v>
      </c>
      <c r="L89" t="s">
        <v>295</v>
      </c>
      <c r="M89" t="s">
        <v>296</v>
      </c>
      <c r="N89" t="str">
        <f t="shared" si="3"/>
        <v/>
      </c>
      <c r="P89" t="s">
        <v>110</v>
      </c>
    </row>
    <row r="90" spans="1:19" x14ac:dyDescent="0.25">
      <c r="A90" t="s">
        <v>297</v>
      </c>
      <c r="B90" t="s">
        <v>1203</v>
      </c>
      <c r="C90" t="s">
        <v>946</v>
      </c>
      <c r="D90">
        <v>1</v>
      </c>
      <c r="F90" t="s">
        <v>890</v>
      </c>
      <c r="J90" t="str">
        <f t="shared" si="4"/>
        <v>C.4.1.a</v>
      </c>
      <c r="L90" t="s">
        <v>297</v>
      </c>
      <c r="M90" t="s">
        <v>298</v>
      </c>
      <c r="N90" t="str">
        <f t="shared" si="3"/>
        <v>poliestireno expandido 5896.6 m2</v>
      </c>
      <c r="O90" t="s">
        <v>114</v>
      </c>
      <c r="P90" t="s">
        <v>266</v>
      </c>
      <c r="R90" t="s">
        <v>838</v>
      </c>
      <c r="S90" t="s">
        <v>890</v>
      </c>
    </row>
    <row r="91" spans="1:19" x14ac:dyDescent="0.25">
      <c r="A91" t="s">
        <v>299</v>
      </c>
      <c r="B91" t="s">
        <v>1204</v>
      </c>
      <c r="C91" t="s">
        <v>895</v>
      </c>
      <c r="D91">
        <v>1</v>
      </c>
      <c r="J91" t="str">
        <f t="shared" si="4"/>
        <v>C.5.a</v>
      </c>
      <c r="L91" t="s">
        <v>299</v>
      </c>
      <c r="M91" t="s">
        <v>300</v>
      </c>
      <c r="N91" t="str">
        <f t="shared" si="3"/>
        <v/>
      </c>
      <c r="P91" t="s">
        <v>110</v>
      </c>
    </row>
    <row r="92" spans="1:19" x14ac:dyDescent="0.25">
      <c r="A92" t="s">
        <v>301</v>
      </c>
      <c r="B92" t="s">
        <v>1205</v>
      </c>
      <c r="C92" t="s">
        <v>947</v>
      </c>
      <c r="D92">
        <v>1</v>
      </c>
      <c r="F92" t="s">
        <v>890</v>
      </c>
      <c r="J92" t="str">
        <f t="shared" si="4"/>
        <v>C.5.1.a</v>
      </c>
      <c r="L92" t="s">
        <v>301</v>
      </c>
      <c r="M92" t="s">
        <v>302</v>
      </c>
      <c r="N92" t="str">
        <f t="shared" si="3"/>
        <v>ceramica 6157.78 m2</v>
      </c>
      <c r="O92" t="s">
        <v>114</v>
      </c>
      <c r="P92" t="s">
        <v>303</v>
      </c>
      <c r="R92" t="s">
        <v>839</v>
      </c>
      <c r="S92" t="s">
        <v>890</v>
      </c>
    </row>
    <row r="93" spans="1:19" x14ac:dyDescent="0.25">
      <c r="A93" t="s">
        <v>304</v>
      </c>
      <c r="B93" t="s">
        <v>1206</v>
      </c>
      <c r="C93" t="s">
        <v>895</v>
      </c>
      <c r="D93">
        <v>1</v>
      </c>
      <c r="J93" t="str">
        <f t="shared" si="4"/>
        <v>C.7.a</v>
      </c>
      <c r="L93" t="s">
        <v>304</v>
      </c>
      <c r="M93" t="s">
        <v>305</v>
      </c>
      <c r="N93" t="str">
        <f t="shared" si="3"/>
        <v/>
      </c>
      <c r="P93" t="s">
        <v>110</v>
      </c>
    </row>
    <row r="94" spans="1:19" x14ac:dyDescent="0.25">
      <c r="A94" t="s">
        <v>306</v>
      </c>
      <c r="B94" t="s">
        <v>1207</v>
      </c>
      <c r="C94" t="s">
        <v>948</v>
      </c>
      <c r="D94">
        <v>1</v>
      </c>
      <c r="F94" t="s">
        <v>58</v>
      </c>
      <c r="J94" t="str">
        <f t="shared" si="4"/>
        <v>C.7.1.a</v>
      </c>
      <c r="L94" t="s">
        <v>306</v>
      </c>
      <c r="M94" t="s">
        <v>307</v>
      </c>
      <c r="N94" t="str">
        <f t="shared" si="3"/>
        <v>escalera edificios (terminacion, peldanos, baranda y pasamanos) 85 cnt</v>
      </c>
      <c r="O94" t="s">
        <v>894</v>
      </c>
      <c r="P94">
        <v>85</v>
      </c>
      <c r="R94" t="s">
        <v>838</v>
      </c>
      <c r="S94" t="s">
        <v>58</v>
      </c>
    </row>
    <row r="95" spans="1:19" x14ac:dyDescent="0.25">
      <c r="A95" t="s">
        <v>308</v>
      </c>
      <c r="B95" t="s">
        <v>1208</v>
      </c>
      <c r="C95" t="s">
        <v>895</v>
      </c>
      <c r="D95">
        <v>1</v>
      </c>
      <c r="J95" t="str">
        <f t="shared" si="4"/>
        <v>C.9.a</v>
      </c>
      <c r="L95" t="s">
        <v>308</v>
      </c>
      <c r="M95" t="s">
        <v>309</v>
      </c>
      <c r="N95" t="str">
        <f t="shared" si="3"/>
        <v/>
      </c>
      <c r="P95" t="s">
        <v>110</v>
      </c>
    </row>
    <row r="96" spans="1:19" x14ac:dyDescent="0.25">
      <c r="A96" t="s">
        <v>310</v>
      </c>
      <c r="B96" t="s">
        <v>1209</v>
      </c>
      <c r="C96" t="s">
        <v>895</v>
      </c>
      <c r="D96">
        <v>1</v>
      </c>
      <c r="J96" t="str">
        <f t="shared" si="4"/>
        <v>C.9.1.a</v>
      </c>
      <c r="L96" t="s">
        <v>310</v>
      </c>
      <c r="M96" t="s">
        <v>311</v>
      </c>
      <c r="N96" t="str">
        <f t="shared" si="3"/>
        <v/>
      </c>
      <c r="P96" t="s">
        <v>110</v>
      </c>
    </row>
    <row r="97" spans="1:19" x14ac:dyDescent="0.25">
      <c r="A97" t="s">
        <v>312</v>
      </c>
      <c r="B97" t="s">
        <v>1210</v>
      </c>
      <c r="C97" t="s">
        <v>949</v>
      </c>
      <c r="D97">
        <v>1</v>
      </c>
      <c r="F97" t="s">
        <v>890</v>
      </c>
      <c r="J97" t="str">
        <f t="shared" si="4"/>
        <v>C.9.1.1.a</v>
      </c>
      <c r="L97" t="s">
        <v>312</v>
      </c>
      <c r="M97" t="s">
        <v>145</v>
      </c>
      <c r="N97" t="str">
        <f t="shared" si="3"/>
        <v>madera 1978.00 cnt</v>
      </c>
      <c r="O97" t="s">
        <v>894</v>
      </c>
      <c r="P97" t="s">
        <v>313</v>
      </c>
      <c r="R97" t="s">
        <v>840</v>
      </c>
      <c r="S97" t="s">
        <v>890</v>
      </c>
    </row>
    <row r="98" spans="1:19" x14ac:dyDescent="0.25">
      <c r="A98" t="s">
        <v>314</v>
      </c>
      <c r="B98" t="s">
        <v>1211</v>
      </c>
      <c r="C98" t="s">
        <v>895</v>
      </c>
      <c r="D98">
        <v>1</v>
      </c>
      <c r="J98" t="str">
        <f t="shared" si="4"/>
        <v>C.9.2.a</v>
      </c>
      <c r="L98" t="s">
        <v>314</v>
      </c>
      <c r="M98" t="s">
        <v>315</v>
      </c>
      <c r="N98" t="str">
        <f t="shared" si="3"/>
        <v/>
      </c>
      <c r="P98" t="s">
        <v>110</v>
      </c>
    </row>
    <row r="99" spans="1:19" x14ac:dyDescent="0.25">
      <c r="A99" t="s">
        <v>316</v>
      </c>
      <c r="B99" t="s">
        <v>1212</v>
      </c>
      <c r="C99" t="s">
        <v>950</v>
      </c>
      <c r="D99">
        <v>1</v>
      </c>
      <c r="F99" t="s">
        <v>891</v>
      </c>
      <c r="J99" t="str">
        <f t="shared" si="4"/>
        <v>C.9.2.1.a</v>
      </c>
      <c r="L99" t="s">
        <v>316</v>
      </c>
      <c r="M99" t="s">
        <v>317</v>
      </c>
      <c r="N99" t="str">
        <f t="shared" si="3"/>
        <v>puerta ancho 70 1312.00 cnt</v>
      </c>
      <c r="O99" t="s">
        <v>894</v>
      </c>
      <c r="P99" t="s">
        <v>318</v>
      </c>
      <c r="R99" t="s">
        <v>841</v>
      </c>
      <c r="S99" t="s">
        <v>891</v>
      </c>
    </row>
    <row r="100" spans="1:19" x14ac:dyDescent="0.25">
      <c r="A100" t="s">
        <v>319</v>
      </c>
      <c r="B100" t="s">
        <v>1213</v>
      </c>
      <c r="C100" t="s">
        <v>895</v>
      </c>
      <c r="D100">
        <v>1</v>
      </c>
      <c r="J100" t="str">
        <f t="shared" si="4"/>
        <v>C.9.3.a</v>
      </c>
      <c r="L100" t="s">
        <v>319</v>
      </c>
      <c r="M100" t="s">
        <v>320</v>
      </c>
      <c r="N100" t="str">
        <f t="shared" si="3"/>
        <v/>
      </c>
      <c r="P100" t="s">
        <v>110</v>
      </c>
    </row>
    <row r="101" spans="1:19" x14ac:dyDescent="0.25">
      <c r="A101" t="s">
        <v>321</v>
      </c>
      <c r="B101" t="s">
        <v>1214</v>
      </c>
      <c r="C101" t="s">
        <v>951</v>
      </c>
      <c r="D101">
        <v>1</v>
      </c>
      <c r="F101" t="s">
        <v>891</v>
      </c>
      <c r="J101" t="str">
        <f t="shared" si="4"/>
        <v>C.9.3.2.a</v>
      </c>
      <c r="L101" t="s">
        <v>321</v>
      </c>
      <c r="M101" t="s">
        <v>322</v>
      </c>
      <c r="N101" t="str">
        <f t="shared" si="3"/>
        <v>puerta ancho 85 328 cnt</v>
      </c>
      <c r="O101" t="s">
        <v>894</v>
      </c>
      <c r="P101">
        <v>328</v>
      </c>
      <c r="R101" t="s">
        <v>842</v>
      </c>
      <c r="S101" t="s">
        <v>891</v>
      </c>
    </row>
    <row r="102" spans="1:19" x14ac:dyDescent="0.25">
      <c r="A102" t="s">
        <v>323</v>
      </c>
      <c r="B102" t="s">
        <v>1215</v>
      </c>
      <c r="C102" t="s">
        <v>952</v>
      </c>
      <c r="D102">
        <v>1</v>
      </c>
      <c r="F102" t="s">
        <v>890</v>
      </c>
      <c r="J102" t="str">
        <f t="shared" si="4"/>
        <v>C.9.3.3.a</v>
      </c>
      <c r="L102" t="s">
        <v>323</v>
      </c>
      <c r="M102" t="s">
        <v>324</v>
      </c>
      <c r="N102" t="str">
        <f t="shared" si="3"/>
        <v>puerta ventana 330 cnt</v>
      </c>
      <c r="O102" t="s">
        <v>894</v>
      </c>
      <c r="P102">
        <v>330</v>
      </c>
      <c r="R102" t="s">
        <v>843</v>
      </c>
      <c r="S102" t="s">
        <v>890</v>
      </c>
    </row>
    <row r="103" spans="1:19" x14ac:dyDescent="0.25">
      <c r="A103" t="s">
        <v>325</v>
      </c>
      <c r="B103" t="s">
        <v>1216</v>
      </c>
      <c r="C103" t="s">
        <v>895</v>
      </c>
      <c r="D103">
        <v>1</v>
      </c>
      <c r="J103" t="str">
        <f t="shared" si="4"/>
        <v>C.9.4.a</v>
      </c>
      <c r="L103" t="s">
        <v>325</v>
      </c>
      <c r="M103" t="s">
        <v>326</v>
      </c>
      <c r="N103" t="str">
        <f t="shared" si="3"/>
        <v/>
      </c>
      <c r="P103" t="s">
        <v>110</v>
      </c>
    </row>
    <row r="104" spans="1:19" x14ac:dyDescent="0.25">
      <c r="A104" t="s">
        <v>327</v>
      </c>
      <c r="B104" t="s">
        <v>1217</v>
      </c>
      <c r="C104" t="s">
        <v>953</v>
      </c>
      <c r="D104">
        <v>1</v>
      </c>
      <c r="F104" t="s">
        <v>890</v>
      </c>
      <c r="J104" t="str">
        <f t="shared" si="4"/>
        <v>C.9.4.1.a</v>
      </c>
      <c r="L104" t="s">
        <v>327</v>
      </c>
      <c r="M104" t="s">
        <v>328</v>
      </c>
      <c r="N104" t="str">
        <f t="shared" si="3"/>
        <v>puerta principal 330 cnt</v>
      </c>
      <c r="O104" t="s">
        <v>894</v>
      </c>
      <c r="P104">
        <v>330</v>
      </c>
      <c r="R104" t="s">
        <v>844</v>
      </c>
      <c r="S104" t="s">
        <v>890</v>
      </c>
    </row>
    <row r="105" spans="1:19" x14ac:dyDescent="0.25">
      <c r="A105" t="s">
        <v>329</v>
      </c>
      <c r="B105" t="s">
        <v>1218</v>
      </c>
      <c r="C105" t="s">
        <v>954</v>
      </c>
      <c r="D105">
        <v>1</v>
      </c>
      <c r="F105" t="s">
        <v>891</v>
      </c>
      <c r="J105" t="str">
        <f t="shared" si="4"/>
        <v>C.9.4.2.a</v>
      </c>
      <c r="L105" t="s">
        <v>329</v>
      </c>
      <c r="M105" t="s">
        <v>330</v>
      </c>
      <c r="N105" t="str">
        <f t="shared" si="3"/>
        <v>bano 328 cnt</v>
      </c>
      <c r="O105" t="s">
        <v>894</v>
      </c>
      <c r="P105">
        <v>328</v>
      </c>
      <c r="R105" t="s">
        <v>845</v>
      </c>
      <c r="S105" t="s">
        <v>891</v>
      </c>
    </row>
    <row r="106" spans="1:19" x14ac:dyDescent="0.25">
      <c r="A106" t="s">
        <v>331</v>
      </c>
      <c r="B106" t="s">
        <v>1219</v>
      </c>
      <c r="C106" t="s">
        <v>955</v>
      </c>
      <c r="D106">
        <v>1</v>
      </c>
      <c r="F106" t="s">
        <v>890</v>
      </c>
      <c r="J106" t="str">
        <f t="shared" si="4"/>
        <v>C.9.4.3.a</v>
      </c>
      <c r="L106" t="s">
        <v>331</v>
      </c>
      <c r="M106" t="s">
        <v>332</v>
      </c>
      <c r="N106" t="str">
        <f t="shared" si="3"/>
        <v>interior 984 cnt</v>
      </c>
      <c r="O106" t="s">
        <v>894</v>
      </c>
      <c r="P106">
        <v>984</v>
      </c>
      <c r="R106" t="s">
        <v>844</v>
      </c>
      <c r="S106" t="s">
        <v>890</v>
      </c>
    </row>
    <row r="107" spans="1:19" x14ac:dyDescent="0.25">
      <c r="A107" t="s">
        <v>333</v>
      </c>
      <c r="B107" t="s">
        <v>1220</v>
      </c>
      <c r="C107" t="s">
        <v>895</v>
      </c>
      <c r="D107">
        <v>1</v>
      </c>
      <c r="J107" t="str">
        <f t="shared" si="4"/>
        <v>C.9.5.a</v>
      </c>
      <c r="L107" t="s">
        <v>333</v>
      </c>
      <c r="M107" t="s">
        <v>334</v>
      </c>
      <c r="N107" t="str">
        <f t="shared" si="3"/>
        <v/>
      </c>
      <c r="P107" t="s">
        <v>110</v>
      </c>
    </row>
    <row r="108" spans="1:19" x14ac:dyDescent="0.25">
      <c r="A108" t="s">
        <v>335</v>
      </c>
      <c r="B108" t="s">
        <v>1221</v>
      </c>
      <c r="C108" t="s">
        <v>956</v>
      </c>
      <c r="D108">
        <v>1</v>
      </c>
      <c r="F108" t="s">
        <v>890</v>
      </c>
      <c r="J108" t="str">
        <f t="shared" si="4"/>
        <v>C.9.5.1.a</v>
      </c>
      <c r="L108" t="s">
        <v>335</v>
      </c>
      <c r="M108" t="s">
        <v>336</v>
      </c>
      <c r="N108" t="str">
        <f t="shared" si="3"/>
        <v>aluminio 4156.04 m2</v>
      </c>
      <c r="O108" t="s">
        <v>114</v>
      </c>
      <c r="P108" t="s">
        <v>337</v>
      </c>
      <c r="R108" t="s">
        <v>846</v>
      </c>
      <c r="S108" t="s">
        <v>890</v>
      </c>
    </row>
    <row r="109" spans="1:19" x14ac:dyDescent="0.25">
      <c r="A109" t="s">
        <v>338</v>
      </c>
      <c r="B109" t="s">
        <v>1222</v>
      </c>
      <c r="C109" t="s">
        <v>957</v>
      </c>
      <c r="D109">
        <v>1</v>
      </c>
      <c r="F109" t="s">
        <v>890</v>
      </c>
      <c r="J109" t="str">
        <f t="shared" si="4"/>
        <v>C.9.6.a</v>
      </c>
      <c r="L109" t="s">
        <v>338</v>
      </c>
      <c r="M109" t="s">
        <v>339</v>
      </c>
      <c r="N109" t="str">
        <f t="shared" si="3"/>
        <v>vidrios 4156.04 m2</v>
      </c>
      <c r="O109" t="s">
        <v>114</v>
      </c>
      <c r="P109" t="s">
        <v>337</v>
      </c>
      <c r="R109" t="s">
        <v>847</v>
      </c>
      <c r="S109" t="s">
        <v>890</v>
      </c>
    </row>
    <row r="110" spans="1:19" x14ac:dyDescent="0.25">
      <c r="A110" t="s">
        <v>340</v>
      </c>
      <c r="B110" t="s">
        <v>1223</v>
      </c>
      <c r="C110" t="s">
        <v>895</v>
      </c>
      <c r="D110">
        <v>1</v>
      </c>
      <c r="J110" t="str">
        <f t="shared" si="4"/>
        <v>C.9.7.a</v>
      </c>
      <c r="L110" t="s">
        <v>340</v>
      </c>
      <c r="M110" t="s">
        <v>341</v>
      </c>
      <c r="N110" t="str">
        <f t="shared" si="3"/>
        <v/>
      </c>
      <c r="P110" t="s">
        <v>110</v>
      </c>
    </row>
    <row r="111" spans="1:19" x14ac:dyDescent="0.25">
      <c r="A111" t="s">
        <v>342</v>
      </c>
      <c r="B111" t="s">
        <v>1224</v>
      </c>
      <c r="C111" t="s">
        <v>958</v>
      </c>
      <c r="D111">
        <v>1</v>
      </c>
      <c r="F111" t="s">
        <v>890</v>
      </c>
      <c r="J111" t="str">
        <f t="shared" si="4"/>
        <v>C.9.7.2.a</v>
      </c>
      <c r="L111" t="s">
        <v>342</v>
      </c>
      <c r="M111" t="s">
        <v>147</v>
      </c>
      <c r="N111" t="str">
        <f t="shared" si="3"/>
        <v>hormigon 1157.00 ml</v>
      </c>
      <c r="O111" t="s">
        <v>120</v>
      </c>
      <c r="P111" t="s">
        <v>343</v>
      </c>
      <c r="R111" t="s">
        <v>809</v>
      </c>
      <c r="S111" t="s">
        <v>890</v>
      </c>
    </row>
    <row r="112" spans="1:19" x14ac:dyDescent="0.25">
      <c r="A112" t="s">
        <v>344</v>
      </c>
      <c r="B112" t="s">
        <v>1225</v>
      </c>
      <c r="C112" t="s">
        <v>895</v>
      </c>
      <c r="D112">
        <v>1</v>
      </c>
      <c r="J112" t="str">
        <f t="shared" si="4"/>
        <v>C.10.a</v>
      </c>
      <c r="L112" t="s">
        <v>344</v>
      </c>
      <c r="M112" t="s">
        <v>345</v>
      </c>
      <c r="N112" t="str">
        <f t="shared" si="3"/>
        <v/>
      </c>
      <c r="P112" t="s">
        <v>110</v>
      </c>
    </row>
    <row r="113" spans="1:19" x14ac:dyDescent="0.25">
      <c r="A113" t="s">
        <v>346</v>
      </c>
      <c r="B113" t="s">
        <v>1226</v>
      </c>
      <c r="C113" t="s">
        <v>959</v>
      </c>
      <c r="D113">
        <v>1</v>
      </c>
      <c r="F113" t="s">
        <v>890</v>
      </c>
      <c r="J113" t="str">
        <f t="shared" si="4"/>
        <v>C.10.2.a</v>
      </c>
      <c r="L113" t="s">
        <v>346</v>
      </c>
      <c r="M113" t="s">
        <v>347</v>
      </c>
      <c r="N113" t="str">
        <f t="shared" si="3"/>
        <v>cornizas 13987.67 ml</v>
      </c>
      <c r="O113" t="s">
        <v>120</v>
      </c>
      <c r="P113" t="s">
        <v>348</v>
      </c>
      <c r="R113" t="s">
        <v>848</v>
      </c>
      <c r="S113" t="s">
        <v>890</v>
      </c>
    </row>
    <row r="114" spans="1:19" x14ac:dyDescent="0.25">
      <c r="A114" t="s">
        <v>349</v>
      </c>
      <c r="B114" t="s">
        <v>1227</v>
      </c>
      <c r="C114" t="s">
        <v>895</v>
      </c>
      <c r="D114">
        <v>1</v>
      </c>
      <c r="J114" t="str">
        <f t="shared" si="4"/>
        <v>C.11.a</v>
      </c>
      <c r="L114" t="s">
        <v>349</v>
      </c>
      <c r="M114" t="s">
        <v>350</v>
      </c>
      <c r="N114" t="str">
        <f t="shared" si="3"/>
        <v/>
      </c>
      <c r="P114" t="s">
        <v>110</v>
      </c>
    </row>
    <row r="115" spans="1:19" x14ac:dyDescent="0.25">
      <c r="A115" t="s">
        <v>351</v>
      </c>
      <c r="B115" t="s">
        <v>1228</v>
      </c>
      <c r="C115" t="s">
        <v>960</v>
      </c>
      <c r="D115">
        <v>1</v>
      </c>
      <c r="F115" t="s">
        <v>890</v>
      </c>
      <c r="J115" t="str">
        <f t="shared" si="4"/>
        <v>C.11.1.a</v>
      </c>
      <c r="L115" t="s">
        <v>351</v>
      </c>
      <c r="M115" t="s">
        <v>352</v>
      </c>
      <c r="N115" t="str">
        <f t="shared" si="3"/>
        <v>oleo 467.25 m2</v>
      </c>
      <c r="O115" t="s">
        <v>114</v>
      </c>
      <c r="P115" t="s">
        <v>353</v>
      </c>
      <c r="R115" t="s">
        <v>810</v>
      </c>
      <c r="S115" t="s">
        <v>890</v>
      </c>
    </row>
    <row r="116" spans="1:19" x14ac:dyDescent="0.25">
      <c r="A116" t="s">
        <v>354</v>
      </c>
      <c r="B116" t="s">
        <v>1229</v>
      </c>
      <c r="C116" t="s">
        <v>961</v>
      </c>
      <c r="D116">
        <v>1</v>
      </c>
      <c r="F116" t="s">
        <v>890</v>
      </c>
      <c r="J116" t="str">
        <f t="shared" si="4"/>
        <v>C.11.2.a</v>
      </c>
      <c r="L116" t="s">
        <v>354</v>
      </c>
      <c r="M116" t="s">
        <v>355</v>
      </c>
      <c r="N116" t="str">
        <f t="shared" si="3"/>
        <v>esmalte 17057.05 m2</v>
      </c>
      <c r="O116" t="s">
        <v>114</v>
      </c>
      <c r="P116" t="s">
        <v>356</v>
      </c>
      <c r="R116" t="s">
        <v>849</v>
      </c>
      <c r="S116" t="s">
        <v>890</v>
      </c>
    </row>
    <row r="117" spans="1:19" x14ac:dyDescent="0.25">
      <c r="A117" t="s">
        <v>357</v>
      </c>
      <c r="B117" t="s">
        <v>1230</v>
      </c>
      <c r="C117" t="s">
        <v>962</v>
      </c>
      <c r="D117">
        <v>1</v>
      </c>
      <c r="F117" t="s">
        <v>890</v>
      </c>
      <c r="J117" t="str">
        <f t="shared" si="4"/>
        <v>C.11.5.a</v>
      </c>
      <c r="L117" t="s">
        <v>357</v>
      </c>
      <c r="M117" t="s">
        <v>358</v>
      </c>
      <c r="N117" t="str">
        <f t="shared" si="3"/>
        <v>antioxidos 1626.03 m2</v>
      </c>
      <c r="O117" t="s">
        <v>114</v>
      </c>
      <c r="P117" t="s">
        <v>359</v>
      </c>
      <c r="R117" t="s">
        <v>844</v>
      </c>
      <c r="S117" t="s">
        <v>890</v>
      </c>
    </row>
    <row r="118" spans="1:19" x14ac:dyDescent="0.25">
      <c r="A118" t="s">
        <v>360</v>
      </c>
      <c r="B118" t="s">
        <v>1231</v>
      </c>
      <c r="C118" t="s">
        <v>963</v>
      </c>
      <c r="D118">
        <v>1</v>
      </c>
      <c r="F118" t="s">
        <v>890</v>
      </c>
      <c r="J118" t="str">
        <f t="shared" si="4"/>
        <v>C.11.6.a</v>
      </c>
      <c r="L118" t="s">
        <v>360</v>
      </c>
      <c r="M118" t="s">
        <v>361</v>
      </c>
      <c r="N118" t="str">
        <f t="shared" si="3"/>
        <v>impermeabilizacion muro 3136.55 m2</v>
      </c>
      <c r="O118" t="s">
        <v>114</v>
      </c>
      <c r="P118" t="s">
        <v>362</v>
      </c>
      <c r="R118" t="s">
        <v>850</v>
      </c>
      <c r="S118" t="s">
        <v>890</v>
      </c>
    </row>
    <row r="119" spans="1:19" x14ac:dyDescent="0.25">
      <c r="A119" t="s">
        <v>363</v>
      </c>
      <c r="B119" t="s">
        <v>1232</v>
      </c>
      <c r="C119" t="s">
        <v>964</v>
      </c>
      <c r="D119">
        <v>1</v>
      </c>
      <c r="F119" t="s">
        <v>890</v>
      </c>
      <c r="J119" t="str">
        <f t="shared" si="4"/>
        <v>C.11.7.a</v>
      </c>
      <c r="L119" t="s">
        <v>363</v>
      </c>
      <c r="M119" t="s">
        <v>364</v>
      </c>
      <c r="N119" t="str">
        <f t="shared" si="3"/>
        <v>preparacion de superficie 59168.03 m2</v>
      </c>
      <c r="O119" t="s">
        <v>114</v>
      </c>
      <c r="P119" t="s">
        <v>365</v>
      </c>
      <c r="R119" t="s">
        <v>851</v>
      </c>
      <c r="S119" t="s">
        <v>890</v>
      </c>
    </row>
    <row r="120" spans="1:19" x14ac:dyDescent="0.25">
      <c r="A120" t="s">
        <v>366</v>
      </c>
      <c r="B120" t="s">
        <v>1233</v>
      </c>
      <c r="C120" t="s">
        <v>895</v>
      </c>
      <c r="D120">
        <v>1</v>
      </c>
      <c r="J120" t="str">
        <f t="shared" si="4"/>
        <v>C.12.a</v>
      </c>
      <c r="L120" t="s">
        <v>366</v>
      </c>
      <c r="M120" t="s">
        <v>367</v>
      </c>
      <c r="N120" t="str">
        <f t="shared" si="3"/>
        <v/>
      </c>
      <c r="P120" t="s">
        <v>110</v>
      </c>
    </row>
    <row r="121" spans="1:19" x14ac:dyDescent="0.25">
      <c r="A121" t="s">
        <v>368</v>
      </c>
      <c r="B121" t="s">
        <v>1234</v>
      </c>
      <c r="C121" t="s">
        <v>895</v>
      </c>
      <c r="D121">
        <v>1</v>
      </c>
      <c r="J121" t="str">
        <f t="shared" si="4"/>
        <v>C.12.1.a</v>
      </c>
      <c r="L121" t="s">
        <v>368</v>
      </c>
      <c r="M121" t="s">
        <v>369</v>
      </c>
      <c r="N121" t="str">
        <f t="shared" si="3"/>
        <v/>
      </c>
      <c r="P121" t="s">
        <v>110</v>
      </c>
    </row>
    <row r="122" spans="1:19" x14ac:dyDescent="0.25">
      <c r="A122" t="s">
        <v>370</v>
      </c>
      <c r="B122" t="s">
        <v>1235</v>
      </c>
      <c r="C122" t="s">
        <v>965</v>
      </c>
      <c r="D122">
        <v>1</v>
      </c>
      <c r="F122" t="s">
        <v>48</v>
      </c>
      <c r="J122" t="str">
        <f t="shared" si="4"/>
        <v>C.12.1.2.a</v>
      </c>
      <c r="L122" t="s">
        <v>370</v>
      </c>
      <c r="M122" t="s">
        <v>371</v>
      </c>
      <c r="N122" t="str">
        <f t="shared" si="3"/>
        <v>acera hormigon 1696.66 m2</v>
      </c>
      <c r="O122" t="s">
        <v>114</v>
      </c>
      <c r="P122" t="s">
        <v>372</v>
      </c>
      <c r="R122" t="s">
        <v>852</v>
      </c>
      <c r="S122" t="s">
        <v>48</v>
      </c>
    </row>
    <row r="123" spans="1:19" x14ac:dyDescent="0.25">
      <c r="A123" t="s">
        <v>373</v>
      </c>
      <c r="B123" t="s">
        <v>1236</v>
      </c>
      <c r="C123" t="s">
        <v>895</v>
      </c>
      <c r="D123">
        <v>1</v>
      </c>
      <c r="J123" t="str">
        <f t="shared" si="4"/>
        <v>C.12.2.a</v>
      </c>
      <c r="L123" t="s">
        <v>373</v>
      </c>
      <c r="M123" t="s">
        <v>374</v>
      </c>
      <c r="N123" t="str">
        <f t="shared" si="3"/>
        <v/>
      </c>
      <c r="P123" t="s">
        <v>110</v>
      </c>
    </row>
    <row r="124" spans="1:19" x14ac:dyDescent="0.25">
      <c r="A124" t="s">
        <v>375</v>
      </c>
      <c r="B124" t="s">
        <v>1237</v>
      </c>
      <c r="C124" t="s">
        <v>966</v>
      </c>
      <c r="D124">
        <v>1</v>
      </c>
      <c r="F124" t="s">
        <v>48</v>
      </c>
      <c r="J124" t="str">
        <f t="shared" si="4"/>
        <v>C.12.2.1.a</v>
      </c>
      <c r="L124" t="s">
        <v>375</v>
      </c>
      <c r="M124" t="s">
        <v>376</v>
      </c>
      <c r="N124" t="str">
        <f t="shared" si="3"/>
        <v>reja antejardin (incluye puertas y portones, alt. 1.80 m.) 220.87 ml</v>
      </c>
      <c r="O124" t="s">
        <v>120</v>
      </c>
      <c r="P124" t="s">
        <v>377</v>
      </c>
      <c r="R124" t="s">
        <v>853</v>
      </c>
      <c r="S124" t="s">
        <v>48</v>
      </c>
    </row>
    <row r="125" spans="1:19" x14ac:dyDescent="0.25">
      <c r="A125" t="s">
        <v>378</v>
      </c>
      <c r="B125" t="s">
        <v>1238</v>
      </c>
      <c r="C125" t="s">
        <v>895</v>
      </c>
      <c r="D125">
        <v>1</v>
      </c>
      <c r="J125" t="str">
        <f t="shared" si="4"/>
        <v>C.EX.a</v>
      </c>
      <c r="L125" t="s">
        <v>378</v>
      </c>
      <c r="M125" t="s">
        <v>379</v>
      </c>
      <c r="N125" t="str">
        <f t="shared" si="3"/>
        <v/>
      </c>
      <c r="P125" t="s">
        <v>110</v>
      </c>
    </row>
    <row r="126" spans="1:19" x14ac:dyDescent="0.25">
      <c r="A126" t="s">
        <v>380</v>
      </c>
      <c r="B126" t="s">
        <v>1239</v>
      </c>
      <c r="C126" t="s">
        <v>967</v>
      </c>
      <c r="D126">
        <v>1</v>
      </c>
      <c r="F126" t="s">
        <v>890</v>
      </c>
      <c r="J126" t="str">
        <f t="shared" si="4"/>
        <v>C.EX.1.a</v>
      </c>
      <c r="L126" t="s">
        <v>380</v>
      </c>
      <c r="M126" t="s">
        <v>381</v>
      </c>
      <c r="N126" t="str">
        <f t="shared" si="3"/>
        <v>ceramica muro  1881.29 m2</v>
      </c>
      <c r="O126" t="s">
        <v>114</v>
      </c>
      <c r="P126" t="s">
        <v>382</v>
      </c>
      <c r="R126" t="s">
        <v>848</v>
      </c>
      <c r="S126" t="s">
        <v>890</v>
      </c>
    </row>
    <row r="127" spans="1:19" x14ac:dyDescent="0.25">
      <c r="A127" t="s">
        <v>383</v>
      </c>
      <c r="B127" t="s">
        <v>1240</v>
      </c>
      <c r="C127" t="s">
        <v>968</v>
      </c>
      <c r="D127">
        <v>1</v>
      </c>
      <c r="F127" t="s">
        <v>48</v>
      </c>
      <c r="J127" t="str">
        <f t="shared" si="4"/>
        <v>C.EX.2.a</v>
      </c>
      <c r="L127" t="s">
        <v>383</v>
      </c>
      <c r="M127" t="s">
        <v>384</v>
      </c>
      <c r="N127" t="str">
        <f t="shared" si="3"/>
        <v>puerta de instalaciones shaft(ancho 135) 20 cnt</v>
      </c>
      <c r="O127" t="s">
        <v>894</v>
      </c>
      <c r="P127">
        <v>20</v>
      </c>
      <c r="R127" t="s">
        <v>854</v>
      </c>
      <c r="S127" t="s">
        <v>48</v>
      </c>
    </row>
    <row r="128" spans="1:19" x14ac:dyDescent="0.25">
      <c r="A128" t="s">
        <v>385</v>
      </c>
      <c r="B128" t="s">
        <v>1241</v>
      </c>
      <c r="C128" t="s">
        <v>969</v>
      </c>
      <c r="D128">
        <v>1</v>
      </c>
      <c r="F128" t="s">
        <v>48</v>
      </c>
      <c r="J128" t="str">
        <f t="shared" si="4"/>
        <v>C.EX.3.a</v>
      </c>
      <c r="L128" t="s">
        <v>385</v>
      </c>
      <c r="M128" t="s">
        <v>386</v>
      </c>
      <c r="N128" t="str">
        <f t="shared" si="3"/>
        <v>puerta de instalaciones (ancho 90) 20 cnt</v>
      </c>
      <c r="O128" t="s">
        <v>894</v>
      </c>
      <c r="P128">
        <v>20</v>
      </c>
      <c r="R128" t="s">
        <v>810</v>
      </c>
      <c r="S128" t="s">
        <v>48</v>
      </c>
    </row>
    <row r="129" spans="1:19" x14ac:dyDescent="0.25">
      <c r="A129" t="s">
        <v>387</v>
      </c>
      <c r="B129" t="s">
        <v>1242</v>
      </c>
      <c r="C129" t="s">
        <v>970</v>
      </c>
      <c r="D129">
        <v>1</v>
      </c>
      <c r="F129" t="s">
        <v>58</v>
      </c>
      <c r="J129" t="str">
        <f t="shared" si="4"/>
        <v>C.EX.4.a</v>
      </c>
      <c r="L129" t="s">
        <v>387</v>
      </c>
      <c r="M129" t="s">
        <v>388</v>
      </c>
      <c r="N129" t="str">
        <f t="shared" si="3"/>
        <v>puerta de instalaciones (ancho 75) 85 cnt</v>
      </c>
      <c r="O129" t="s">
        <v>894</v>
      </c>
      <c r="P129">
        <v>85</v>
      </c>
      <c r="R129" t="s">
        <v>813</v>
      </c>
      <c r="S129" t="s">
        <v>58</v>
      </c>
    </row>
    <row r="130" spans="1:19" x14ac:dyDescent="0.25">
      <c r="A130" t="s">
        <v>389</v>
      </c>
      <c r="B130" t="s">
        <v>1243</v>
      </c>
      <c r="C130" t="s">
        <v>971</v>
      </c>
      <c r="D130">
        <v>1</v>
      </c>
      <c r="F130" t="s">
        <v>58</v>
      </c>
      <c r="J130" t="str">
        <f t="shared" si="4"/>
        <v>C.EX.5.a</v>
      </c>
      <c r="L130" t="s">
        <v>389</v>
      </c>
      <c r="M130" t="s">
        <v>390</v>
      </c>
      <c r="N130" t="str">
        <f t="shared" si="3"/>
        <v>quincalleria puerta instalaciones  125 cnt</v>
      </c>
      <c r="O130" t="s">
        <v>894</v>
      </c>
      <c r="P130">
        <v>125</v>
      </c>
      <c r="R130" t="s">
        <v>855</v>
      </c>
      <c r="S130" t="s">
        <v>58</v>
      </c>
    </row>
    <row r="131" spans="1:19" x14ac:dyDescent="0.25">
      <c r="A131" t="s">
        <v>391</v>
      </c>
      <c r="B131" t="s">
        <v>1244</v>
      </c>
      <c r="C131" t="s">
        <v>972</v>
      </c>
      <c r="D131">
        <v>1</v>
      </c>
      <c r="F131" t="s">
        <v>892</v>
      </c>
      <c r="J131" t="str">
        <f t="shared" si="4"/>
        <v>C.EX.6.a</v>
      </c>
      <c r="L131" t="s">
        <v>391</v>
      </c>
      <c r="M131" t="s">
        <v>392</v>
      </c>
      <c r="N131" t="str">
        <f t="shared" ref="N131:N194" si="5">IF(P131="NULL","",CONCATENATE(LOWER(M131)," ",P131," ",O131) )</f>
        <v>puerta movilidad reducida (acceso) 2 cnt</v>
      </c>
      <c r="O131" t="s">
        <v>894</v>
      </c>
      <c r="P131">
        <v>2</v>
      </c>
      <c r="R131">
        <v>0</v>
      </c>
      <c r="S131" t="s">
        <v>892</v>
      </c>
    </row>
    <row r="132" spans="1:19" x14ac:dyDescent="0.25">
      <c r="A132" t="s">
        <v>393</v>
      </c>
      <c r="B132" t="s">
        <v>1245</v>
      </c>
      <c r="C132" t="s">
        <v>973</v>
      </c>
      <c r="D132">
        <v>1</v>
      </c>
      <c r="F132" t="s">
        <v>892</v>
      </c>
      <c r="J132" t="str">
        <f t="shared" si="4"/>
        <v>C.EX.7.a</v>
      </c>
      <c r="L132" t="s">
        <v>393</v>
      </c>
      <c r="M132" t="s">
        <v>394</v>
      </c>
      <c r="N132" t="str">
        <f t="shared" si="5"/>
        <v>puerta movilidad reducida  (bano) 2 cnt</v>
      </c>
      <c r="O132" t="s">
        <v>894</v>
      </c>
      <c r="P132">
        <v>2</v>
      </c>
      <c r="R132">
        <v>0</v>
      </c>
      <c r="S132" t="s">
        <v>892</v>
      </c>
    </row>
    <row r="133" spans="1:19" x14ac:dyDescent="0.25">
      <c r="A133" t="s">
        <v>395</v>
      </c>
      <c r="B133" t="s">
        <v>1246</v>
      </c>
      <c r="C133" t="s">
        <v>974</v>
      </c>
      <c r="D133">
        <v>1</v>
      </c>
      <c r="F133" t="s">
        <v>892</v>
      </c>
      <c r="J133" t="str">
        <f t="shared" ref="J133:J196" si="6">CONCATENATE(A133,".a")</f>
        <v>C.EX.8.a</v>
      </c>
      <c r="L133" t="s">
        <v>395</v>
      </c>
      <c r="M133" t="s">
        <v>396</v>
      </c>
      <c r="N133" t="str">
        <f t="shared" si="5"/>
        <v>puerta movilidad reducida (dormitorios) 4 cnt</v>
      </c>
      <c r="O133" t="s">
        <v>894</v>
      </c>
      <c r="P133">
        <v>4</v>
      </c>
      <c r="R133">
        <v>0</v>
      </c>
      <c r="S133" t="s">
        <v>892</v>
      </c>
    </row>
    <row r="134" spans="1:19" x14ac:dyDescent="0.25">
      <c r="A134" t="s">
        <v>397</v>
      </c>
      <c r="B134" t="s">
        <v>1247</v>
      </c>
      <c r="C134" t="s">
        <v>975</v>
      </c>
      <c r="D134">
        <v>1</v>
      </c>
      <c r="F134" t="s">
        <v>892</v>
      </c>
      <c r="J134" t="str">
        <f t="shared" si="6"/>
        <v>C.EX.9.a</v>
      </c>
      <c r="L134" t="s">
        <v>397</v>
      </c>
      <c r="M134" t="s">
        <v>398</v>
      </c>
      <c r="N134" t="str">
        <f t="shared" si="5"/>
        <v>quincalleria puerta movilidad reducida (bano) 2 cnt</v>
      </c>
      <c r="O134" t="s">
        <v>894</v>
      </c>
      <c r="P134">
        <v>2</v>
      </c>
      <c r="R134">
        <v>0</v>
      </c>
      <c r="S134" t="s">
        <v>892</v>
      </c>
    </row>
    <row r="135" spans="1:19" x14ac:dyDescent="0.25">
      <c r="A135" t="s">
        <v>399</v>
      </c>
      <c r="B135" t="s">
        <v>1248</v>
      </c>
      <c r="C135" t="s">
        <v>976</v>
      </c>
      <c r="D135">
        <v>1</v>
      </c>
      <c r="F135" t="s">
        <v>892</v>
      </c>
      <c r="J135" t="str">
        <f t="shared" si="6"/>
        <v>C.EX.10.a</v>
      </c>
      <c r="L135" t="s">
        <v>399</v>
      </c>
      <c r="M135" t="s">
        <v>400</v>
      </c>
      <c r="N135" t="str">
        <f t="shared" si="5"/>
        <v>quincalleria puerta movilidad reducida (dormitorios) 4 cnt</v>
      </c>
      <c r="O135" t="s">
        <v>894</v>
      </c>
      <c r="P135">
        <v>4</v>
      </c>
      <c r="R135">
        <v>0</v>
      </c>
      <c r="S135" t="s">
        <v>892</v>
      </c>
    </row>
    <row r="136" spans="1:19" x14ac:dyDescent="0.25">
      <c r="A136" t="s">
        <v>401</v>
      </c>
      <c r="B136" t="s">
        <v>1249</v>
      </c>
      <c r="C136" t="s">
        <v>977</v>
      </c>
      <c r="D136">
        <v>1</v>
      </c>
      <c r="F136" t="s">
        <v>58</v>
      </c>
      <c r="J136" t="str">
        <f t="shared" si="6"/>
        <v>C.EX.11.a</v>
      </c>
      <c r="L136" t="s">
        <v>401</v>
      </c>
      <c r="M136" t="s">
        <v>402</v>
      </c>
      <c r="N136" t="str">
        <f t="shared" si="5"/>
        <v>pintura fachada  24612.28 m2</v>
      </c>
      <c r="O136" t="s">
        <v>114</v>
      </c>
      <c r="P136" t="s">
        <v>403</v>
      </c>
      <c r="R136" t="s">
        <v>856</v>
      </c>
      <c r="S136" t="s">
        <v>58</v>
      </c>
    </row>
    <row r="137" spans="1:19" x14ac:dyDescent="0.25">
      <c r="A137" t="s">
        <v>404</v>
      </c>
      <c r="B137" t="s">
        <v>1250</v>
      </c>
      <c r="C137" t="s">
        <v>978</v>
      </c>
      <c r="D137">
        <v>1</v>
      </c>
      <c r="F137" t="s">
        <v>890</v>
      </c>
      <c r="J137" t="str">
        <f t="shared" si="6"/>
        <v>C.EX.12.a</v>
      </c>
      <c r="L137" t="s">
        <v>404</v>
      </c>
      <c r="M137" t="s">
        <v>405</v>
      </c>
      <c r="N137" t="str">
        <f t="shared" si="5"/>
        <v>carpinteria metalica 9893.94 kg</v>
      </c>
      <c r="O137" t="s">
        <v>213</v>
      </c>
      <c r="P137" t="s">
        <v>406</v>
      </c>
      <c r="R137" t="s">
        <v>857</v>
      </c>
      <c r="S137" t="s">
        <v>890</v>
      </c>
    </row>
    <row r="138" spans="1:19" x14ac:dyDescent="0.25">
      <c r="A138" t="s">
        <v>407</v>
      </c>
      <c r="B138" t="s">
        <v>1251</v>
      </c>
      <c r="C138" t="s">
        <v>979</v>
      </c>
      <c r="D138">
        <v>1</v>
      </c>
      <c r="F138" t="s">
        <v>58</v>
      </c>
      <c r="J138" t="str">
        <f t="shared" si="6"/>
        <v>C.EX.13.a</v>
      </c>
      <c r="L138" t="s">
        <v>407</v>
      </c>
      <c r="M138" t="s">
        <v>408</v>
      </c>
      <c r="N138" t="str">
        <f t="shared" si="5"/>
        <v>puertas nichos gas 40 cnt</v>
      </c>
      <c r="O138" t="s">
        <v>894</v>
      </c>
      <c r="P138">
        <v>40</v>
      </c>
      <c r="R138" t="s">
        <v>815</v>
      </c>
      <c r="S138" t="s">
        <v>58</v>
      </c>
    </row>
    <row r="139" spans="1:19" x14ac:dyDescent="0.25">
      <c r="A139" t="s">
        <v>409</v>
      </c>
      <c r="B139" t="s">
        <v>1252</v>
      </c>
      <c r="C139" t="s">
        <v>980</v>
      </c>
      <c r="D139">
        <v>1</v>
      </c>
      <c r="F139" t="s">
        <v>58</v>
      </c>
      <c r="J139" t="str">
        <f t="shared" si="6"/>
        <v>C.EX.14.a</v>
      </c>
      <c r="L139" t="s">
        <v>409</v>
      </c>
      <c r="M139" t="s">
        <v>410</v>
      </c>
      <c r="N139" t="str">
        <f t="shared" si="5"/>
        <v>impermeabilizacion cubierta 5896.6 m2</v>
      </c>
      <c r="O139" t="s">
        <v>114</v>
      </c>
      <c r="P139" t="s">
        <v>266</v>
      </c>
      <c r="R139" t="s">
        <v>858</v>
      </c>
      <c r="S139" t="s">
        <v>58</v>
      </c>
    </row>
    <row r="140" spans="1:19" x14ac:dyDescent="0.25">
      <c r="A140" t="s">
        <v>411</v>
      </c>
      <c r="B140" t="s">
        <v>1253</v>
      </c>
      <c r="C140" t="s">
        <v>981</v>
      </c>
      <c r="D140">
        <v>1</v>
      </c>
      <c r="F140" t="s">
        <v>890</v>
      </c>
      <c r="J140" t="str">
        <f t="shared" si="6"/>
        <v>C.EX.15.a</v>
      </c>
      <c r="L140" t="s">
        <v>411</v>
      </c>
      <c r="M140" t="s">
        <v>412</v>
      </c>
      <c r="N140" t="str">
        <f t="shared" si="5"/>
        <v>muebles (cocina, closet ecologico, puertas closet casas mov. reducida) 415 cnt</v>
      </c>
      <c r="O140" t="s">
        <v>894</v>
      </c>
      <c r="P140">
        <v>415</v>
      </c>
      <c r="R140" t="s">
        <v>859</v>
      </c>
      <c r="S140" t="s">
        <v>890</v>
      </c>
    </row>
    <row r="141" spans="1:19" x14ac:dyDescent="0.25">
      <c r="A141" t="s">
        <v>413</v>
      </c>
      <c r="B141" t="s">
        <v>1254</v>
      </c>
      <c r="C141" t="s">
        <v>982</v>
      </c>
      <c r="D141">
        <v>1</v>
      </c>
      <c r="F141" t="s">
        <v>58</v>
      </c>
      <c r="J141" t="str">
        <f t="shared" si="6"/>
        <v>C.EX.16.a</v>
      </c>
      <c r="L141" t="s">
        <v>413</v>
      </c>
      <c r="M141" t="s">
        <v>414</v>
      </c>
      <c r="N141" t="str">
        <f t="shared" si="5"/>
        <v>endurecedor superficial 14500.2 m2</v>
      </c>
      <c r="O141" t="s">
        <v>114</v>
      </c>
      <c r="P141" t="s">
        <v>415</v>
      </c>
      <c r="R141" t="s">
        <v>811</v>
      </c>
      <c r="S141" t="s">
        <v>58</v>
      </c>
    </row>
    <row r="142" spans="1:19" x14ac:dyDescent="0.25">
      <c r="A142" t="s">
        <v>416</v>
      </c>
      <c r="B142" t="s">
        <v>1255</v>
      </c>
      <c r="C142" t="s">
        <v>983</v>
      </c>
      <c r="D142">
        <v>1</v>
      </c>
      <c r="F142" t="s">
        <v>890</v>
      </c>
      <c r="J142" t="str">
        <f t="shared" si="6"/>
        <v>C.EX.17.a</v>
      </c>
      <c r="L142" t="s">
        <v>416</v>
      </c>
      <c r="M142" t="s">
        <v>417</v>
      </c>
      <c r="N142" t="str">
        <f t="shared" si="5"/>
        <v>estructura acera galvanizado tabiqueria 17374.23 m2</v>
      </c>
      <c r="O142" t="s">
        <v>114</v>
      </c>
      <c r="P142" t="s">
        <v>418</v>
      </c>
      <c r="R142" t="s">
        <v>860</v>
      </c>
      <c r="S142" t="s">
        <v>890</v>
      </c>
    </row>
    <row r="143" spans="1:19" x14ac:dyDescent="0.25">
      <c r="A143" t="s">
        <v>419</v>
      </c>
      <c r="B143" t="s">
        <v>1256</v>
      </c>
      <c r="C143" t="s">
        <v>895</v>
      </c>
      <c r="D143">
        <v>1</v>
      </c>
      <c r="J143" t="str">
        <f t="shared" si="6"/>
        <v>D.a</v>
      </c>
      <c r="L143" t="s">
        <v>419</v>
      </c>
      <c r="M143" t="s">
        <v>420</v>
      </c>
      <c r="N143" t="str">
        <f t="shared" si="5"/>
        <v/>
      </c>
      <c r="P143" t="s">
        <v>110</v>
      </c>
    </row>
    <row r="144" spans="1:19" x14ac:dyDescent="0.25">
      <c r="A144" t="s">
        <v>421</v>
      </c>
      <c r="B144" t="s">
        <v>1257</v>
      </c>
      <c r="C144" t="s">
        <v>895</v>
      </c>
      <c r="D144">
        <v>1</v>
      </c>
      <c r="J144" t="str">
        <f t="shared" si="6"/>
        <v>D.1.a</v>
      </c>
      <c r="L144" t="s">
        <v>421</v>
      </c>
      <c r="M144" t="s">
        <v>422</v>
      </c>
      <c r="N144" t="str">
        <f t="shared" si="5"/>
        <v/>
      </c>
      <c r="P144" t="s">
        <v>110</v>
      </c>
    </row>
    <row r="145" spans="1:19" x14ac:dyDescent="0.25">
      <c r="A145" t="s">
        <v>423</v>
      </c>
      <c r="B145" t="s">
        <v>1258</v>
      </c>
      <c r="C145" t="s">
        <v>984</v>
      </c>
      <c r="D145">
        <v>1</v>
      </c>
      <c r="F145" t="s">
        <v>891</v>
      </c>
      <c r="J145" t="str">
        <f t="shared" si="6"/>
        <v>D.1.1.a</v>
      </c>
      <c r="L145" t="s">
        <v>423</v>
      </c>
      <c r="M145" t="s">
        <v>424</v>
      </c>
      <c r="N145" t="str">
        <f t="shared" si="5"/>
        <v>wc 328 cnt</v>
      </c>
      <c r="O145" t="s">
        <v>894</v>
      </c>
      <c r="P145">
        <v>328</v>
      </c>
      <c r="R145" t="s">
        <v>861</v>
      </c>
      <c r="S145" t="s">
        <v>891</v>
      </c>
    </row>
    <row r="146" spans="1:19" x14ac:dyDescent="0.25">
      <c r="A146" t="s">
        <v>425</v>
      </c>
      <c r="B146" t="s">
        <v>1259</v>
      </c>
      <c r="C146" t="s">
        <v>985</v>
      </c>
      <c r="D146">
        <v>1</v>
      </c>
      <c r="F146" t="s">
        <v>891</v>
      </c>
      <c r="J146" t="str">
        <f t="shared" si="6"/>
        <v>D.1.2.a</v>
      </c>
      <c r="L146" t="s">
        <v>425</v>
      </c>
      <c r="M146" t="s">
        <v>426</v>
      </c>
      <c r="N146" t="str">
        <f t="shared" si="5"/>
        <v>lavamanos con pedestal 328 cnt</v>
      </c>
      <c r="O146" t="s">
        <v>894</v>
      </c>
      <c r="P146">
        <v>328</v>
      </c>
      <c r="R146" t="s">
        <v>808</v>
      </c>
      <c r="S146" t="s">
        <v>891</v>
      </c>
    </row>
    <row r="147" spans="1:19" x14ac:dyDescent="0.25">
      <c r="A147" t="s">
        <v>427</v>
      </c>
      <c r="B147" t="s">
        <v>1260</v>
      </c>
      <c r="C147" t="s">
        <v>986</v>
      </c>
      <c r="D147">
        <v>1</v>
      </c>
      <c r="F147" t="s">
        <v>892</v>
      </c>
      <c r="J147" t="str">
        <f t="shared" si="6"/>
        <v>D.1.3.a</v>
      </c>
      <c r="L147" t="s">
        <v>427</v>
      </c>
      <c r="M147" t="s">
        <v>428</v>
      </c>
      <c r="N147" t="str">
        <f t="shared" si="5"/>
        <v>lavamanos sin pedestal (viv. movilidad reducida) 2 cnt</v>
      </c>
      <c r="O147" t="s">
        <v>894</v>
      </c>
      <c r="P147">
        <v>2</v>
      </c>
      <c r="R147">
        <v>0</v>
      </c>
      <c r="S147" t="s">
        <v>892</v>
      </c>
    </row>
    <row r="148" spans="1:19" x14ac:dyDescent="0.25">
      <c r="A148" t="s">
        <v>429</v>
      </c>
      <c r="B148" t="s">
        <v>1261</v>
      </c>
      <c r="C148" t="s">
        <v>987</v>
      </c>
      <c r="D148">
        <v>1</v>
      </c>
      <c r="F148" t="s">
        <v>891</v>
      </c>
      <c r="J148" t="str">
        <f t="shared" si="6"/>
        <v>D.1.4.a</v>
      </c>
      <c r="L148" t="s">
        <v>429</v>
      </c>
      <c r="M148" t="s">
        <v>430</v>
      </c>
      <c r="N148" t="str">
        <f t="shared" si="5"/>
        <v>tina  328 cnt</v>
      </c>
      <c r="O148" t="s">
        <v>894</v>
      </c>
      <c r="P148">
        <v>328</v>
      </c>
      <c r="R148" t="s">
        <v>861</v>
      </c>
      <c r="S148" t="s">
        <v>891</v>
      </c>
    </row>
    <row r="149" spans="1:19" x14ac:dyDescent="0.25">
      <c r="A149" t="s">
        <v>431</v>
      </c>
      <c r="B149" t="s">
        <v>1262</v>
      </c>
      <c r="C149" t="s">
        <v>988</v>
      </c>
      <c r="D149">
        <v>1</v>
      </c>
      <c r="F149" t="s">
        <v>892</v>
      </c>
      <c r="J149" t="str">
        <f t="shared" si="6"/>
        <v>D.1.5.a</v>
      </c>
      <c r="L149" t="s">
        <v>431</v>
      </c>
      <c r="M149" t="s">
        <v>432</v>
      </c>
      <c r="N149" t="str">
        <f t="shared" si="5"/>
        <v>base ducha 2 cnt</v>
      </c>
      <c r="O149" t="s">
        <v>894</v>
      </c>
      <c r="P149">
        <v>2</v>
      </c>
      <c r="R149" t="s">
        <v>814</v>
      </c>
      <c r="S149" t="s">
        <v>892</v>
      </c>
    </row>
    <row r="150" spans="1:19" x14ac:dyDescent="0.25">
      <c r="A150" t="s">
        <v>433</v>
      </c>
      <c r="B150" t="s">
        <v>1263</v>
      </c>
      <c r="C150" t="s">
        <v>989</v>
      </c>
      <c r="D150">
        <v>1</v>
      </c>
      <c r="F150" t="s">
        <v>890</v>
      </c>
      <c r="J150" t="str">
        <f t="shared" si="6"/>
        <v>D.1.6.a</v>
      </c>
      <c r="L150" t="s">
        <v>433</v>
      </c>
      <c r="M150" t="s">
        <v>434</v>
      </c>
      <c r="N150" t="str">
        <f t="shared" si="5"/>
        <v>lavadero 330 cnt</v>
      </c>
      <c r="O150" t="s">
        <v>894</v>
      </c>
      <c r="P150">
        <v>330</v>
      </c>
      <c r="R150" t="s">
        <v>809</v>
      </c>
      <c r="S150" t="s">
        <v>890</v>
      </c>
    </row>
    <row r="151" spans="1:19" x14ac:dyDescent="0.25">
      <c r="A151" t="s">
        <v>435</v>
      </c>
      <c r="B151" t="s">
        <v>1264</v>
      </c>
      <c r="C151" t="s">
        <v>990</v>
      </c>
      <c r="D151">
        <v>1</v>
      </c>
      <c r="F151" t="s">
        <v>891</v>
      </c>
      <c r="J151" t="str">
        <f t="shared" si="6"/>
        <v>D.1.7.a</v>
      </c>
      <c r="L151" t="s">
        <v>435</v>
      </c>
      <c r="M151" t="s">
        <v>436</v>
      </c>
      <c r="N151" t="str">
        <f t="shared" si="5"/>
        <v>lavaplatos para mueble  328 cnt</v>
      </c>
      <c r="O151" t="s">
        <v>894</v>
      </c>
      <c r="P151">
        <v>328</v>
      </c>
      <c r="R151" t="s">
        <v>844</v>
      </c>
      <c r="S151" t="s">
        <v>891</v>
      </c>
    </row>
    <row r="152" spans="1:19" x14ac:dyDescent="0.25">
      <c r="A152" t="s">
        <v>437</v>
      </c>
      <c r="B152" t="s">
        <v>1265</v>
      </c>
      <c r="C152" t="s">
        <v>991</v>
      </c>
      <c r="D152">
        <v>1</v>
      </c>
      <c r="F152" t="s">
        <v>890</v>
      </c>
      <c r="J152" t="str">
        <f t="shared" si="6"/>
        <v>D.1.8.a</v>
      </c>
      <c r="L152" t="s">
        <v>437</v>
      </c>
      <c r="M152" t="s">
        <v>438</v>
      </c>
      <c r="N152" t="str">
        <f t="shared" si="5"/>
        <v>accesorios (portarrollo) 330 jgo</v>
      </c>
      <c r="O152" t="s">
        <v>439</v>
      </c>
      <c r="P152">
        <v>330</v>
      </c>
      <c r="R152" t="s">
        <v>810</v>
      </c>
      <c r="S152" t="s">
        <v>890</v>
      </c>
    </row>
    <row r="153" spans="1:19" x14ac:dyDescent="0.25">
      <c r="A153" t="s">
        <v>440</v>
      </c>
      <c r="B153" t="s">
        <v>1266</v>
      </c>
      <c r="C153" t="s">
        <v>992</v>
      </c>
      <c r="D153">
        <v>1</v>
      </c>
      <c r="F153" t="s">
        <v>892</v>
      </c>
      <c r="J153" t="str">
        <f t="shared" si="6"/>
        <v>D.1.9.a</v>
      </c>
      <c r="L153" t="s">
        <v>440</v>
      </c>
      <c r="M153" t="s">
        <v>441</v>
      </c>
      <c r="N153" t="str">
        <f t="shared" si="5"/>
        <v>barras w.c. 2 jgo</v>
      </c>
      <c r="O153" t="s">
        <v>439</v>
      </c>
      <c r="P153">
        <v>2</v>
      </c>
      <c r="R153">
        <v>0</v>
      </c>
      <c r="S153" t="s">
        <v>892</v>
      </c>
    </row>
    <row r="154" spans="1:19" x14ac:dyDescent="0.25">
      <c r="A154" t="s">
        <v>442</v>
      </c>
      <c r="B154" t="s">
        <v>1267</v>
      </c>
      <c r="C154" t="s">
        <v>993</v>
      </c>
      <c r="D154">
        <v>1</v>
      </c>
      <c r="F154" t="s">
        <v>893</v>
      </c>
      <c r="J154" t="str">
        <f t="shared" si="6"/>
        <v>D.1.10.a</v>
      </c>
      <c r="L154" t="s">
        <v>442</v>
      </c>
      <c r="M154" t="s">
        <v>443</v>
      </c>
      <c r="N154" t="str">
        <f t="shared" si="5"/>
        <v>barras ducha (discapacidad) 13 jgo</v>
      </c>
      <c r="O154" t="s">
        <v>439</v>
      </c>
      <c r="P154">
        <v>13</v>
      </c>
      <c r="R154" t="s">
        <v>814</v>
      </c>
      <c r="S154" t="s">
        <v>893</v>
      </c>
    </row>
    <row r="155" spans="1:19" x14ac:dyDescent="0.25">
      <c r="A155" t="s">
        <v>444</v>
      </c>
      <c r="B155" t="s">
        <v>1268</v>
      </c>
      <c r="C155" t="s">
        <v>895</v>
      </c>
      <c r="D155">
        <v>1</v>
      </c>
      <c r="J155" t="str">
        <f t="shared" si="6"/>
        <v>D.2.a</v>
      </c>
      <c r="L155" t="s">
        <v>444</v>
      </c>
      <c r="M155" t="s">
        <v>445</v>
      </c>
      <c r="N155" t="str">
        <f t="shared" si="5"/>
        <v/>
      </c>
      <c r="P155" t="s">
        <v>110</v>
      </c>
    </row>
    <row r="156" spans="1:19" x14ac:dyDescent="0.25">
      <c r="A156" t="s">
        <v>446</v>
      </c>
      <c r="B156" t="s">
        <v>1269</v>
      </c>
      <c r="C156" t="s">
        <v>994</v>
      </c>
      <c r="D156">
        <v>1</v>
      </c>
      <c r="F156" t="s">
        <v>889</v>
      </c>
      <c r="J156" t="str">
        <f t="shared" si="6"/>
        <v>D.2.1.a</v>
      </c>
      <c r="L156" t="s">
        <v>446</v>
      </c>
      <c r="M156" t="s">
        <v>447</v>
      </c>
      <c r="N156" t="str">
        <f t="shared" si="5"/>
        <v>map  1 cnt</v>
      </c>
      <c r="O156" t="s">
        <v>894</v>
      </c>
      <c r="P156">
        <v>1</v>
      </c>
      <c r="R156" t="s">
        <v>813</v>
      </c>
      <c r="S156" t="s">
        <v>889</v>
      </c>
    </row>
    <row r="157" spans="1:19" x14ac:dyDescent="0.25">
      <c r="A157" t="s">
        <v>448</v>
      </c>
      <c r="B157" t="s">
        <v>1270</v>
      </c>
      <c r="C157" t="s">
        <v>995</v>
      </c>
      <c r="D157">
        <v>1</v>
      </c>
      <c r="F157" t="s">
        <v>889</v>
      </c>
      <c r="J157" t="str">
        <f t="shared" si="6"/>
        <v>D.2.2.a</v>
      </c>
      <c r="L157" t="s">
        <v>448</v>
      </c>
      <c r="M157" t="s">
        <v>449</v>
      </c>
      <c r="N157" t="str">
        <f t="shared" si="5"/>
        <v>remarcadores (condominios y edificios) 1 cnt</v>
      </c>
      <c r="O157" t="s">
        <v>894</v>
      </c>
      <c r="P157">
        <v>1</v>
      </c>
      <c r="R157">
        <v>0</v>
      </c>
      <c r="S157" t="s">
        <v>889</v>
      </c>
    </row>
    <row r="158" spans="1:19" x14ac:dyDescent="0.25">
      <c r="A158" t="s">
        <v>450</v>
      </c>
      <c r="B158" t="s">
        <v>1271</v>
      </c>
      <c r="C158" t="s">
        <v>996</v>
      </c>
      <c r="D158">
        <v>1</v>
      </c>
      <c r="F158" t="s">
        <v>58</v>
      </c>
      <c r="J158" t="str">
        <f t="shared" si="6"/>
        <v>D.2.3.a</v>
      </c>
      <c r="L158" t="s">
        <v>450</v>
      </c>
      <c r="M158" t="s">
        <v>451</v>
      </c>
      <c r="N158" t="str">
        <f t="shared" si="5"/>
        <v>red  areas comunes (condominios y edificios) 330 cnt</v>
      </c>
      <c r="O158" t="s">
        <v>894</v>
      </c>
      <c r="P158">
        <v>330</v>
      </c>
      <c r="R158" t="s">
        <v>862</v>
      </c>
      <c r="S158" t="s">
        <v>58</v>
      </c>
    </row>
    <row r="159" spans="1:19" x14ac:dyDescent="0.25">
      <c r="A159" t="s">
        <v>452</v>
      </c>
      <c r="B159" t="s">
        <v>1272</v>
      </c>
      <c r="C159" t="s">
        <v>997</v>
      </c>
      <c r="D159">
        <v>1</v>
      </c>
      <c r="F159" t="s">
        <v>890</v>
      </c>
      <c r="J159" t="str">
        <f t="shared" si="6"/>
        <v>D.2.4.a</v>
      </c>
      <c r="L159" t="s">
        <v>452</v>
      </c>
      <c r="M159" t="s">
        <v>453</v>
      </c>
      <c r="N159" t="str">
        <f t="shared" si="5"/>
        <v>red interior agua fria 330 cnt</v>
      </c>
      <c r="O159" t="s">
        <v>894</v>
      </c>
      <c r="P159">
        <v>330</v>
      </c>
      <c r="R159" t="s">
        <v>863</v>
      </c>
      <c r="S159" t="s">
        <v>890</v>
      </c>
    </row>
    <row r="160" spans="1:19" x14ac:dyDescent="0.25">
      <c r="A160" t="s">
        <v>454</v>
      </c>
      <c r="B160" t="s">
        <v>1273</v>
      </c>
      <c r="C160" t="s">
        <v>998</v>
      </c>
      <c r="D160">
        <v>1</v>
      </c>
      <c r="F160" t="s">
        <v>890</v>
      </c>
      <c r="J160" t="str">
        <f t="shared" si="6"/>
        <v>D.2.5.a</v>
      </c>
      <c r="L160" t="s">
        <v>454</v>
      </c>
      <c r="M160" t="s">
        <v>455</v>
      </c>
      <c r="N160" t="str">
        <f t="shared" si="5"/>
        <v>red interior agua caliente 330 cnt</v>
      </c>
      <c r="O160" t="s">
        <v>894</v>
      </c>
      <c r="P160">
        <v>330</v>
      </c>
      <c r="R160" t="s">
        <v>864</v>
      </c>
      <c r="S160" t="s">
        <v>890</v>
      </c>
    </row>
    <row r="161" spans="1:19" x14ac:dyDescent="0.25">
      <c r="A161" t="s">
        <v>456</v>
      </c>
      <c r="B161" t="s">
        <v>1274</v>
      </c>
      <c r="C161" t="s">
        <v>895</v>
      </c>
      <c r="D161">
        <v>1</v>
      </c>
      <c r="J161" t="str">
        <f t="shared" si="6"/>
        <v>D.3.a</v>
      </c>
      <c r="L161" t="s">
        <v>456</v>
      </c>
      <c r="M161" t="s">
        <v>457</v>
      </c>
      <c r="N161" t="str">
        <f t="shared" si="5"/>
        <v/>
      </c>
      <c r="P161" t="s">
        <v>110</v>
      </c>
    </row>
    <row r="162" spans="1:19" x14ac:dyDescent="0.25">
      <c r="A162" t="s">
        <v>458</v>
      </c>
      <c r="B162" t="s">
        <v>1275</v>
      </c>
      <c r="C162" t="s">
        <v>999</v>
      </c>
      <c r="D162">
        <v>1</v>
      </c>
      <c r="F162" t="s">
        <v>48</v>
      </c>
      <c r="J162" t="str">
        <f t="shared" si="6"/>
        <v>D.3.1.a</v>
      </c>
      <c r="L162" t="s">
        <v>458</v>
      </c>
      <c r="M162" t="s">
        <v>459</v>
      </c>
      <c r="N162" t="str">
        <f t="shared" si="5"/>
        <v>ud 20 cnt</v>
      </c>
      <c r="O162" t="s">
        <v>894</v>
      </c>
      <c r="P162">
        <v>20</v>
      </c>
      <c r="R162" t="s">
        <v>832</v>
      </c>
      <c r="S162" t="s">
        <v>48</v>
      </c>
    </row>
    <row r="163" spans="1:19" x14ac:dyDescent="0.25">
      <c r="A163" t="s">
        <v>460</v>
      </c>
      <c r="B163" t="s">
        <v>1276</v>
      </c>
      <c r="C163" t="s">
        <v>1000</v>
      </c>
      <c r="D163">
        <v>1</v>
      </c>
      <c r="F163" t="s">
        <v>890</v>
      </c>
      <c r="J163" t="str">
        <f t="shared" si="6"/>
        <v>D.3.2.a</v>
      </c>
      <c r="L163" t="s">
        <v>460</v>
      </c>
      <c r="M163" t="s">
        <v>461</v>
      </c>
      <c r="N163" t="str">
        <f t="shared" si="5"/>
        <v>red interior  330 cnt</v>
      </c>
      <c r="O163" t="s">
        <v>894</v>
      </c>
      <c r="P163">
        <v>330</v>
      </c>
      <c r="R163" t="s">
        <v>865</v>
      </c>
      <c r="S163" t="s">
        <v>890</v>
      </c>
    </row>
    <row r="164" spans="1:19" x14ac:dyDescent="0.25">
      <c r="A164" t="s">
        <v>462</v>
      </c>
      <c r="B164" t="s">
        <v>1277</v>
      </c>
      <c r="C164" t="s">
        <v>1001</v>
      </c>
      <c r="D164">
        <v>1</v>
      </c>
      <c r="F164" t="s">
        <v>48</v>
      </c>
      <c r="J164" t="str">
        <f t="shared" si="6"/>
        <v>D.3.4.a</v>
      </c>
      <c r="L164" t="s">
        <v>462</v>
      </c>
      <c r="M164" t="s">
        <v>463</v>
      </c>
      <c r="N164" t="str">
        <f t="shared" si="5"/>
        <v>camara de inspeccion 20 cnt</v>
      </c>
      <c r="O164" t="s">
        <v>894</v>
      </c>
      <c r="P164">
        <v>20</v>
      </c>
      <c r="R164" t="s">
        <v>832</v>
      </c>
      <c r="S164" t="s">
        <v>48</v>
      </c>
    </row>
    <row r="165" spans="1:19" x14ac:dyDescent="0.25">
      <c r="A165" t="s">
        <v>464</v>
      </c>
      <c r="B165" t="s">
        <v>1278</v>
      </c>
      <c r="C165" t="s">
        <v>895</v>
      </c>
      <c r="D165">
        <v>1</v>
      </c>
      <c r="J165" t="str">
        <f t="shared" si="6"/>
        <v>D.4.a</v>
      </c>
      <c r="L165" t="s">
        <v>464</v>
      </c>
      <c r="M165" t="s">
        <v>465</v>
      </c>
      <c r="N165" t="str">
        <f t="shared" si="5"/>
        <v/>
      </c>
      <c r="P165" t="s">
        <v>110</v>
      </c>
    </row>
    <row r="166" spans="1:19" x14ac:dyDescent="0.25">
      <c r="A166" t="s">
        <v>466</v>
      </c>
      <c r="B166" t="s">
        <v>1279</v>
      </c>
      <c r="C166" t="s">
        <v>1002</v>
      </c>
      <c r="D166">
        <v>1</v>
      </c>
      <c r="F166" t="s">
        <v>58</v>
      </c>
      <c r="J166" t="str">
        <f t="shared" si="6"/>
        <v>D.4.1.a</v>
      </c>
      <c r="L166" t="s">
        <v>466</v>
      </c>
      <c r="M166" t="s">
        <v>467</v>
      </c>
      <c r="N166" t="str">
        <f t="shared" si="5"/>
        <v>medidor y empalmes 350 cnt</v>
      </c>
      <c r="O166" t="s">
        <v>894</v>
      </c>
      <c r="P166">
        <v>350</v>
      </c>
      <c r="R166" t="s">
        <v>866</v>
      </c>
      <c r="S166" t="s">
        <v>58</v>
      </c>
    </row>
    <row r="167" spans="1:19" x14ac:dyDescent="0.25">
      <c r="A167" t="s">
        <v>468</v>
      </c>
      <c r="B167" t="s">
        <v>1280</v>
      </c>
      <c r="C167" t="s">
        <v>1003</v>
      </c>
      <c r="D167">
        <v>1</v>
      </c>
      <c r="F167" t="s">
        <v>890</v>
      </c>
      <c r="J167" t="str">
        <f t="shared" si="6"/>
        <v>D.4.2.a</v>
      </c>
      <c r="L167" t="s">
        <v>468</v>
      </c>
      <c r="M167" t="s">
        <v>469</v>
      </c>
      <c r="N167" t="str">
        <f t="shared" si="5"/>
        <v>tablero (automaticos, protecciones, etc.) 350 cnt</v>
      </c>
      <c r="O167" t="s">
        <v>894</v>
      </c>
      <c r="P167">
        <v>350</v>
      </c>
      <c r="R167" t="s">
        <v>867</v>
      </c>
      <c r="S167" t="s">
        <v>890</v>
      </c>
    </row>
    <row r="168" spans="1:19" x14ac:dyDescent="0.25">
      <c r="A168" t="s">
        <v>470</v>
      </c>
      <c r="B168" t="s">
        <v>1281</v>
      </c>
      <c r="C168" t="s">
        <v>1004</v>
      </c>
      <c r="D168">
        <v>1</v>
      </c>
      <c r="F168" t="s">
        <v>48</v>
      </c>
      <c r="J168" t="str">
        <f t="shared" si="6"/>
        <v>D.4.4.a</v>
      </c>
      <c r="L168" t="s">
        <v>470</v>
      </c>
      <c r="M168" t="s">
        <v>471</v>
      </c>
      <c r="N168" t="str">
        <f t="shared" si="5"/>
        <v>puesta a tierra 20 cnt</v>
      </c>
      <c r="O168" t="s">
        <v>894</v>
      </c>
      <c r="P168">
        <v>20</v>
      </c>
      <c r="R168" t="s">
        <v>868</v>
      </c>
      <c r="S168" t="s">
        <v>48</v>
      </c>
    </row>
    <row r="169" spans="1:19" x14ac:dyDescent="0.25">
      <c r="A169" t="s">
        <v>472</v>
      </c>
      <c r="B169" t="s">
        <v>1282</v>
      </c>
      <c r="C169" t="s">
        <v>1005</v>
      </c>
      <c r="D169">
        <v>1</v>
      </c>
      <c r="F169" t="s">
        <v>890</v>
      </c>
      <c r="J169" t="str">
        <f t="shared" si="6"/>
        <v>D.4.5.a</v>
      </c>
      <c r="L169" t="s">
        <v>472</v>
      </c>
      <c r="M169" t="s">
        <v>473</v>
      </c>
      <c r="N169" t="str">
        <f t="shared" si="5"/>
        <v>red interior 330 cnt</v>
      </c>
      <c r="O169" t="s">
        <v>894</v>
      </c>
      <c r="P169">
        <v>330</v>
      </c>
      <c r="R169" t="s">
        <v>869</v>
      </c>
      <c r="S169" t="s">
        <v>890</v>
      </c>
    </row>
    <row r="170" spans="1:19" x14ac:dyDescent="0.25">
      <c r="A170" t="s">
        <v>474</v>
      </c>
      <c r="B170" t="s">
        <v>1283</v>
      </c>
      <c r="C170" t="s">
        <v>996</v>
      </c>
      <c r="D170">
        <v>1</v>
      </c>
      <c r="F170" t="s">
        <v>58</v>
      </c>
      <c r="J170" t="str">
        <f t="shared" si="6"/>
        <v>D.4.6.a</v>
      </c>
      <c r="L170" t="s">
        <v>474</v>
      </c>
      <c r="M170" t="s">
        <v>451</v>
      </c>
      <c r="N170" t="str">
        <f t="shared" si="5"/>
        <v>red  areas comunes (condominios y edificios) 330 cnt</v>
      </c>
      <c r="O170" t="s">
        <v>894</v>
      </c>
      <c r="P170">
        <v>330</v>
      </c>
      <c r="R170" t="s">
        <v>870</v>
      </c>
      <c r="S170" t="s">
        <v>58</v>
      </c>
    </row>
    <row r="171" spans="1:19" x14ac:dyDescent="0.25">
      <c r="A171" t="s">
        <v>475</v>
      </c>
      <c r="B171" t="s">
        <v>1284</v>
      </c>
      <c r="C171" t="s">
        <v>895</v>
      </c>
      <c r="D171">
        <v>1</v>
      </c>
      <c r="J171" t="str">
        <f t="shared" si="6"/>
        <v>D.5.a</v>
      </c>
      <c r="L171" t="s">
        <v>475</v>
      </c>
      <c r="M171" t="s">
        <v>476</v>
      </c>
      <c r="N171" t="str">
        <f t="shared" si="5"/>
        <v/>
      </c>
      <c r="P171" t="s">
        <v>110</v>
      </c>
    </row>
    <row r="172" spans="1:19" x14ac:dyDescent="0.25">
      <c r="A172" t="s">
        <v>477</v>
      </c>
      <c r="B172" t="s">
        <v>1285</v>
      </c>
      <c r="C172" t="s">
        <v>1005</v>
      </c>
      <c r="D172">
        <v>1</v>
      </c>
      <c r="F172" t="s">
        <v>890</v>
      </c>
      <c r="J172" t="str">
        <f t="shared" si="6"/>
        <v>D.5.3.a</v>
      </c>
      <c r="L172" t="s">
        <v>477</v>
      </c>
      <c r="M172" t="s">
        <v>473</v>
      </c>
      <c r="N172" t="str">
        <f t="shared" si="5"/>
        <v>red interior 330 cnt</v>
      </c>
      <c r="O172" t="s">
        <v>894</v>
      </c>
      <c r="P172">
        <v>330</v>
      </c>
      <c r="R172" t="s">
        <v>838</v>
      </c>
      <c r="S172" t="s">
        <v>890</v>
      </c>
    </row>
    <row r="173" spans="1:19" x14ac:dyDescent="0.25">
      <c r="A173" t="s">
        <v>478</v>
      </c>
      <c r="B173" t="s">
        <v>1286</v>
      </c>
      <c r="C173" t="s">
        <v>1006</v>
      </c>
      <c r="D173">
        <v>1</v>
      </c>
      <c r="F173" t="s">
        <v>890</v>
      </c>
      <c r="J173" t="str">
        <f t="shared" si="6"/>
        <v>D.5.4.a</v>
      </c>
      <c r="L173" t="s">
        <v>478</v>
      </c>
      <c r="M173" t="s">
        <v>479</v>
      </c>
      <c r="N173" t="str">
        <f t="shared" si="5"/>
        <v>calefon 330 cnt</v>
      </c>
      <c r="O173" t="s">
        <v>894</v>
      </c>
      <c r="P173">
        <v>330</v>
      </c>
      <c r="R173" t="s">
        <v>867</v>
      </c>
      <c r="S173" t="s">
        <v>890</v>
      </c>
    </row>
    <row r="174" spans="1:19" x14ac:dyDescent="0.25">
      <c r="A174" t="s">
        <v>480</v>
      </c>
      <c r="B174" t="s">
        <v>1287</v>
      </c>
      <c r="C174" t="s">
        <v>1007</v>
      </c>
      <c r="D174">
        <v>1</v>
      </c>
      <c r="F174" t="s">
        <v>58</v>
      </c>
      <c r="J174" t="str">
        <f t="shared" si="6"/>
        <v>D.5.8.a</v>
      </c>
      <c r="L174" t="s">
        <v>480</v>
      </c>
      <c r="M174" t="s">
        <v>481</v>
      </c>
      <c r="N174" t="str">
        <f t="shared" si="5"/>
        <v>red areas comunes (condominios y edificios) 85 cnt</v>
      </c>
      <c r="O174" t="s">
        <v>894</v>
      </c>
      <c r="P174">
        <v>85</v>
      </c>
      <c r="R174" t="s">
        <v>810</v>
      </c>
      <c r="S174" t="s">
        <v>58</v>
      </c>
    </row>
    <row r="175" spans="1:19" x14ac:dyDescent="0.25">
      <c r="A175" t="s">
        <v>482</v>
      </c>
      <c r="B175" t="s">
        <v>1288</v>
      </c>
      <c r="C175" t="s">
        <v>895</v>
      </c>
      <c r="D175">
        <v>1</v>
      </c>
      <c r="J175" t="str">
        <f t="shared" si="6"/>
        <v>D.7.a</v>
      </c>
      <c r="L175" t="s">
        <v>482</v>
      </c>
      <c r="M175" t="s">
        <v>483</v>
      </c>
      <c r="N175" t="str">
        <f t="shared" si="5"/>
        <v/>
      </c>
      <c r="P175" t="s">
        <v>110</v>
      </c>
    </row>
    <row r="176" spans="1:19" x14ac:dyDescent="0.25">
      <c r="A176" t="s">
        <v>484</v>
      </c>
      <c r="B176" t="s">
        <v>1289</v>
      </c>
      <c r="C176" t="s">
        <v>1008</v>
      </c>
      <c r="D176">
        <v>1</v>
      </c>
      <c r="F176" t="s">
        <v>58</v>
      </c>
      <c r="J176" t="str">
        <f t="shared" si="6"/>
        <v>D.7.1.a</v>
      </c>
      <c r="L176" t="s">
        <v>484</v>
      </c>
      <c r="M176" t="s">
        <v>485</v>
      </c>
      <c r="N176" t="str">
        <f t="shared" si="5"/>
        <v>ductos, tolvas y caseta. 85 cnt</v>
      </c>
      <c r="O176" t="s">
        <v>894</v>
      </c>
      <c r="P176">
        <v>85</v>
      </c>
      <c r="R176" t="s">
        <v>865</v>
      </c>
      <c r="S176" t="s">
        <v>58</v>
      </c>
    </row>
    <row r="177" spans="1:19" x14ac:dyDescent="0.25">
      <c r="A177" t="s">
        <v>486</v>
      </c>
      <c r="B177" t="s">
        <v>1290</v>
      </c>
      <c r="C177" t="s">
        <v>1009</v>
      </c>
      <c r="D177">
        <v>1</v>
      </c>
      <c r="F177" t="s">
        <v>48</v>
      </c>
      <c r="J177" t="str">
        <f t="shared" si="6"/>
        <v>D.7.2.a</v>
      </c>
      <c r="L177" t="s">
        <v>486</v>
      </c>
      <c r="M177" t="s">
        <v>487</v>
      </c>
      <c r="N177" t="str">
        <f t="shared" si="5"/>
        <v>contenedores y otros accesorios 20 cnt</v>
      </c>
      <c r="O177" t="s">
        <v>894</v>
      </c>
      <c r="P177">
        <v>20</v>
      </c>
      <c r="R177" t="s">
        <v>813</v>
      </c>
      <c r="S177" t="s">
        <v>48</v>
      </c>
    </row>
    <row r="178" spans="1:19" x14ac:dyDescent="0.25">
      <c r="A178" t="s">
        <v>488</v>
      </c>
      <c r="B178" t="s">
        <v>1291</v>
      </c>
      <c r="C178" t="s">
        <v>895</v>
      </c>
      <c r="D178">
        <v>1</v>
      </c>
      <c r="J178" t="str">
        <f t="shared" si="6"/>
        <v>D.EX.a</v>
      </c>
      <c r="L178" t="s">
        <v>488</v>
      </c>
      <c r="M178" t="s">
        <v>489</v>
      </c>
      <c r="N178" t="str">
        <f t="shared" si="5"/>
        <v/>
      </c>
      <c r="P178" t="s">
        <v>110</v>
      </c>
    </row>
    <row r="179" spans="1:19" x14ac:dyDescent="0.25">
      <c r="A179" t="s">
        <v>490</v>
      </c>
      <c r="B179" t="s">
        <v>1292</v>
      </c>
      <c r="C179" t="s">
        <v>1010</v>
      </c>
      <c r="D179">
        <v>1</v>
      </c>
      <c r="F179" t="s">
        <v>892</v>
      </c>
      <c r="J179" t="str">
        <f t="shared" si="6"/>
        <v>D.EX.1.a</v>
      </c>
      <c r="L179" t="s">
        <v>490</v>
      </c>
      <c r="M179" t="s">
        <v>491</v>
      </c>
      <c r="N179" t="str">
        <f t="shared" si="5"/>
        <v>wc movilidad reducida 2 cnt</v>
      </c>
      <c r="O179" t="s">
        <v>894</v>
      </c>
      <c r="P179">
        <v>2</v>
      </c>
      <c r="R179">
        <v>0</v>
      </c>
      <c r="S179" t="s">
        <v>892</v>
      </c>
    </row>
    <row r="180" spans="1:19" x14ac:dyDescent="0.25">
      <c r="A180" t="s">
        <v>492</v>
      </c>
      <c r="B180" t="s">
        <v>1293</v>
      </c>
      <c r="C180" t="s">
        <v>1011</v>
      </c>
      <c r="D180">
        <v>1</v>
      </c>
      <c r="F180" t="s">
        <v>892</v>
      </c>
      <c r="J180" t="str">
        <f t="shared" si="6"/>
        <v>D.EX.2.a</v>
      </c>
      <c r="L180" t="s">
        <v>492</v>
      </c>
      <c r="M180" t="s">
        <v>493</v>
      </c>
      <c r="N180" t="str">
        <f t="shared" si="5"/>
        <v>llave jardin 4 cnt</v>
      </c>
      <c r="O180" t="s">
        <v>894</v>
      </c>
      <c r="P180">
        <v>4</v>
      </c>
      <c r="R180">
        <v>0</v>
      </c>
      <c r="S180" t="s">
        <v>892</v>
      </c>
    </row>
    <row r="181" spans="1:19" x14ac:dyDescent="0.25">
      <c r="A181" t="s">
        <v>494</v>
      </c>
      <c r="B181" t="s">
        <v>1294</v>
      </c>
      <c r="C181" t="s">
        <v>1012</v>
      </c>
      <c r="D181">
        <v>1</v>
      </c>
      <c r="F181" t="s">
        <v>890</v>
      </c>
      <c r="J181" t="str">
        <f t="shared" si="6"/>
        <v>D.EX.3.a</v>
      </c>
      <c r="L181" t="s">
        <v>494</v>
      </c>
      <c r="M181" t="s">
        <v>495</v>
      </c>
      <c r="N181" t="str">
        <f t="shared" si="5"/>
        <v>llave lavadora 330 Jgo</v>
      </c>
      <c r="O181" t="s">
        <v>496</v>
      </c>
      <c r="P181">
        <v>330</v>
      </c>
      <c r="R181" t="s">
        <v>871</v>
      </c>
      <c r="S181" t="s">
        <v>890</v>
      </c>
    </row>
    <row r="182" spans="1:19" x14ac:dyDescent="0.25">
      <c r="A182" t="s">
        <v>497</v>
      </c>
      <c r="B182" t="s">
        <v>1295</v>
      </c>
      <c r="C182" t="s">
        <v>1013</v>
      </c>
      <c r="D182">
        <v>1</v>
      </c>
      <c r="F182" t="s">
        <v>890</v>
      </c>
      <c r="J182" t="str">
        <f t="shared" si="6"/>
        <v>D.EX.4.a</v>
      </c>
      <c r="L182" t="s">
        <v>497</v>
      </c>
      <c r="M182" t="s">
        <v>498</v>
      </c>
      <c r="N182" t="str">
        <f t="shared" si="5"/>
        <v>extraccion forzada de banos 330 cnt</v>
      </c>
      <c r="O182" t="s">
        <v>894</v>
      </c>
      <c r="P182">
        <v>330</v>
      </c>
      <c r="R182" t="s">
        <v>872</v>
      </c>
      <c r="S182" t="s">
        <v>890</v>
      </c>
    </row>
    <row r="183" spans="1:19" x14ac:dyDescent="0.25">
      <c r="A183" t="s">
        <v>499</v>
      </c>
      <c r="B183" t="s">
        <v>1296</v>
      </c>
      <c r="C183" t="s">
        <v>1014</v>
      </c>
      <c r="D183">
        <v>1</v>
      </c>
      <c r="F183" t="s">
        <v>48</v>
      </c>
      <c r="J183" t="str">
        <f t="shared" si="6"/>
        <v>D.EX.5.a</v>
      </c>
      <c r="L183" t="s">
        <v>499</v>
      </c>
      <c r="M183" t="s">
        <v>500</v>
      </c>
      <c r="N183" t="str">
        <f t="shared" si="5"/>
        <v>lavamanos con pedestal (sala de basura) 20 cnt</v>
      </c>
      <c r="O183" t="s">
        <v>894</v>
      </c>
      <c r="P183">
        <v>20</v>
      </c>
      <c r="R183" t="s">
        <v>814</v>
      </c>
      <c r="S183" t="s">
        <v>48</v>
      </c>
    </row>
    <row r="184" spans="1:19" x14ac:dyDescent="0.25">
      <c r="A184" t="s">
        <v>501</v>
      </c>
      <c r="B184" t="s">
        <v>1297</v>
      </c>
      <c r="C184" t="s">
        <v>1015</v>
      </c>
      <c r="D184">
        <v>1</v>
      </c>
      <c r="F184" t="s">
        <v>892</v>
      </c>
      <c r="J184" t="str">
        <f t="shared" si="6"/>
        <v>D.EX.6.a</v>
      </c>
      <c r="L184" t="s">
        <v>501</v>
      </c>
      <c r="M184" t="s">
        <v>502</v>
      </c>
      <c r="N184" t="str">
        <f t="shared" si="5"/>
        <v>sistema timbre luz  2 cnt</v>
      </c>
      <c r="O184" t="s">
        <v>894</v>
      </c>
      <c r="P184">
        <v>2</v>
      </c>
      <c r="R184">
        <v>0</v>
      </c>
      <c r="S184" t="s">
        <v>892</v>
      </c>
    </row>
    <row r="185" spans="1:19" x14ac:dyDescent="0.25">
      <c r="A185" t="s">
        <v>503</v>
      </c>
      <c r="B185" t="s">
        <v>1298</v>
      </c>
      <c r="C185" t="s">
        <v>1016</v>
      </c>
      <c r="D185">
        <v>1</v>
      </c>
      <c r="F185" t="s">
        <v>893</v>
      </c>
      <c r="J185" t="str">
        <f t="shared" si="6"/>
        <v>D.EX.7.a</v>
      </c>
      <c r="L185" t="s">
        <v>503</v>
      </c>
      <c r="M185" t="s">
        <v>504</v>
      </c>
      <c r="N185" t="str">
        <f t="shared" si="5"/>
        <v>sensor de humo por vivienda 26 Jgo</v>
      </c>
      <c r="O185" t="s">
        <v>496</v>
      </c>
      <c r="P185">
        <v>26</v>
      </c>
      <c r="R185" t="s">
        <v>814</v>
      </c>
      <c r="S185" t="s">
        <v>893</v>
      </c>
    </row>
    <row r="186" spans="1:19" x14ac:dyDescent="0.25">
      <c r="A186" t="s">
        <v>505</v>
      </c>
      <c r="B186" t="s">
        <v>1299</v>
      </c>
      <c r="C186" t="s">
        <v>1017</v>
      </c>
      <c r="D186">
        <v>1</v>
      </c>
      <c r="F186" t="s">
        <v>893</v>
      </c>
      <c r="J186" t="str">
        <f t="shared" si="6"/>
        <v>D.EX.8.a</v>
      </c>
      <c r="L186" t="s">
        <v>505</v>
      </c>
      <c r="M186" t="s">
        <v>506</v>
      </c>
      <c r="N186" t="str">
        <f t="shared" si="5"/>
        <v>llave seguro gas 13 Jgo</v>
      </c>
      <c r="O186" t="s">
        <v>496</v>
      </c>
      <c r="P186">
        <v>13</v>
      </c>
      <c r="R186">
        <v>0</v>
      </c>
      <c r="S186" t="s">
        <v>893</v>
      </c>
    </row>
    <row r="187" spans="1:19" x14ac:dyDescent="0.25">
      <c r="A187" t="s">
        <v>507</v>
      </c>
      <c r="B187" t="s">
        <v>1300</v>
      </c>
      <c r="C187" t="s">
        <v>1018</v>
      </c>
      <c r="D187">
        <v>1</v>
      </c>
      <c r="F187" t="s">
        <v>893</v>
      </c>
      <c r="J187" t="str">
        <f t="shared" si="6"/>
        <v>D.EX.9.a</v>
      </c>
      <c r="L187" t="s">
        <v>507</v>
      </c>
      <c r="M187" t="s">
        <v>508</v>
      </c>
      <c r="N187" t="str">
        <f t="shared" si="5"/>
        <v>cerraduras exteriores en puerta interior 52 cnt</v>
      </c>
      <c r="O187" t="s">
        <v>894</v>
      </c>
      <c r="P187">
        <v>52</v>
      </c>
      <c r="R187" t="s">
        <v>810</v>
      </c>
      <c r="S187" t="s">
        <v>893</v>
      </c>
    </row>
    <row r="188" spans="1:19" x14ac:dyDescent="0.25">
      <c r="A188" t="s">
        <v>509</v>
      </c>
      <c r="B188" t="s">
        <v>1301</v>
      </c>
      <c r="C188" t="s">
        <v>1019</v>
      </c>
      <c r="D188">
        <v>1</v>
      </c>
      <c r="F188" t="s">
        <v>893</v>
      </c>
      <c r="J188" t="str">
        <f t="shared" si="6"/>
        <v>D.EX.10.a</v>
      </c>
      <c r="L188" t="s">
        <v>509</v>
      </c>
      <c r="M188" t="s">
        <v>510</v>
      </c>
      <c r="N188" t="str">
        <f t="shared" si="5"/>
        <v>protector enchufe 13 cnt</v>
      </c>
      <c r="O188" t="s">
        <v>894</v>
      </c>
      <c r="P188">
        <v>13</v>
      </c>
      <c r="R188" t="s">
        <v>810</v>
      </c>
      <c r="S188" t="s">
        <v>893</v>
      </c>
    </row>
    <row r="189" spans="1:19" x14ac:dyDescent="0.25">
      <c r="A189" t="s">
        <v>511</v>
      </c>
      <c r="B189" t="s">
        <v>1302</v>
      </c>
      <c r="C189" t="s">
        <v>1020</v>
      </c>
      <c r="D189">
        <v>1</v>
      </c>
      <c r="F189" t="s">
        <v>890</v>
      </c>
      <c r="J189" t="str">
        <f t="shared" si="6"/>
        <v>D.EX.11.a</v>
      </c>
      <c r="L189" t="s">
        <v>511</v>
      </c>
      <c r="M189" t="s">
        <v>512</v>
      </c>
      <c r="N189" t="str">
        <f t="shared" si="5"/>
        <v>lamina proteccion vidrio  288.24 m2</v>
      </c>
      <c r="O189" t="s">
        <v>114</v>
      </c>
      <c r="P189" t="s">
        <v>513</v>
      </c>
      <c r="R189" t="s">
        <v>854</v>
      </c>
      <c r="S189" t="s">
        <v>890</v>
      </c>
    </row>
    <row r="190" spans="1:19" x14ac:dyDescent="0.25">
      <c r="A190" t="s">
        <v>514</v>
      </c>
      <c r="B190" t="s">
        <v>1303</v>
      </c>
      <c r="C190" t="s">
        <v>1021</v>
      </c>
      <c r="D190">
        <v>1</v>
      </c>
      <c r="F190" t="s">
        <v>48</v>
      </c>
      <c r="J190" t="str">
        <f t="shared" si="6"/>
        <v>D.EX.12.a</v>
      </c>
      <c r="L190" t="s">
        <v>514</v>
      </c>
      <c r="M190" t="s">
        <v>515</v>
      </c>
      <c r="N190" t="str">
        <f t="shared" si="5"/>
        <v>red seca 20 cnt</v>
      </c>
      <c r="O190" t="s">
        <v>894</v>
      </c>
      <c r="P190">
        <v>20</v>
      </c>
      <c r="R190" t="s">
        <v>873</v>
      </c>
      <c r="S190" t="s">
        <v>48</v>
      </c>
    </row>
    <row r="191" spans="1:19" x14ac:dyDescent="0.25">
      <c r="A191" t="s">
        <v>516</v>
      </c>
      <c r="B191" t="s">
        <v>1304</v>
      </c>
      <c r="C191" t="s">
        <v>1022</v>
      </c>
      <c r="D191">
        <v>1</v>
      </c>
      <c r="F191" t="s">
        <v>892</v>
      </c>
      <c r="J191" t="str">
        <f t="shared" si="6"/>
        <v>D.EX.13.a</v>
      </c>
      <c r="L191" t="s">
        <v>516</v>
      </c>
      <c r="M191" t="s">
        <v>517</v>
      </c>
      <c r="N191" t="str">
        <f t="shared" si="5"/>
        <v>lavaplatos movilidad reducida 2 cnt</v>
      </c>
      <c r="O191" t="s">
        <v>894</v>
      </c>
      <c r="P191">
        <v>2</v>
      </c>
      <c r="R191">
        <v>0</v>
      </c>
      <c r="S191" t="s">
        <v>892</v>
      </c>
    </row>
    <row r="192" spans="1:19" x14ac:dyDescent="0.25">
      <c r="A192" t="s">
        <v>518</v>
      </c>
      <c r="B192" t="s">
        <v>1305</v>
      </c>
      <c r="C192" t="s">
        <v>1023</v>
      </c>
      <c r="D192">
        <v>1</v>
      </c>
      <c r="F192" t="s">
        <v>893</v>
      </c>
      <c r="J192" t="str">
        <f t="shared" si="6"/>
        <v>D.EX.14.a</v>
      </c>
      <c r="L192" t="s">
        <v>518</v>
      </c>
      <c r="M192" t="s">
        <v>519</v>
      </c>
      <c r="N192" t="str">
        <f t="shared" si="5"/>
        <v>doble cerraduras puerta principal 13 cnt</v>
      </c>
      <c r="O192" t="s">
        <v>894</v>
      </c>
      <c r="P192">
        <v>13</v>
      </c>
      <c r="R192" t="s">
        <v>814</v>
      </c>
      <c r="S192" t="s">
        <v>893</v>
      </c>
    </row>
    <row r="193" spans="1:19" x14ac:dyDescent="0.25">
      <c r="A193" t="s">
        <v>520</v>
      </c>
      <c r="B193" t="s">
        <v>1306</v>
      </c>
      <c r="C193" t="s">
        <v>895</v>
      </c>
      <c r="D193">
        <v>1</v>
      </c>
      <c r="J193" t="str">
        <f t="shared" si="6"/>
        <v>E.a</v>
      </c>
      <c r="L193" t="s">
        <v>520</v>
      </c>
      <c r="M193" t="s">
        <v>521</v>
      </c>
      <c r="N193" t="str">
        <f t="shared" si="5"/>
        <v/>
      </c>
      <c r="P193" t="s">
        <v>110</v>
      </c>
    </row>
    <row r="194" spans="1:19" x14ac:dyDescent="0.25">
      <c r="A194" t="s">
        <v>522</v>
      </c>
      <c r="B194" t="s">
        <v>1307</v>
      </c>
      <c r="C194" t="s">
        <v>895</v>
      </c>
      <c r="D194">
        <v>1</v>
      </c>
      <c r="J194" t="str">
        <f t="shared" si="6"/>
        <v>E.1.a</v>
      </c>
      <c r="L194" t="s">
        <v>522</v>
      </c>
      <c r="M194" t="s">
        <v>523</v>
      </c>
      <c r="N194" t="str">
        <f t="shared" si="5"/>
        <v/>
      </c>
      <c r="P194" t="s">
        <v>110</v>
      </c>
    </row>
    <row r="195" spans="1:19" x14ac:dyDescent="0.25">
      <c r="A195" t="s">
        <v>524</v>
      </c>
      <c r="B195" t="s">
        <v>1308</v>
      </c>
      <c r="C195" t="s">
        <v>1024</v>
      </c>
      <c r="D195">
        <v>1</v>
      </c>
      <c r="F195" t="s">
        <v>889</v>
      </c>
      <c r="J195" t="str">
        <f t="shared" si="6"/>
        <v>E.1.1.a</v>
      </c>
      <c r="L195" t="s">
        <v>524</v>
      </c>
      <c r="M195" t="s">
        <v>525</v>
      </c>
      <c r="N195" t="str">
        <f t="shared" ref="N195:N258" si="7">IF(P195="NULL","",CONCATENATE(LOWER(M195)," ",P195," ",O195) )</f>
        <v>excavacion y relleno 15852.91 m3</v>
      </c>
      <c r="O195" t="s">
        <v>130</v>
      </c>
      <c r="P195" t="s">
        <v>526</v>
      </c>
      <c r="R195" t="s">
        <v>874</v>
      </c>
      <c r="S195" t="s">
        <v>889</v>
      </c>
    </row>
    <row r="196" spans="1:19" x14ac:dyDescent="0.25">
      <c r="A196" t="s">
        <v>527</v>
      </c>
      <c r="B196" t="s">
        <v>1309</v>
      </c>
      <c r="C196" t="s">
        <v>1025</v>
      </c>
      <c r="D196">
        <v>1</v>
      </c>
      <c r="F196" t="s">
        <v>889</v>
      </c>
      <c r="J196" t="str">
        <f t="shared" si="6"/>
        <v>E.1.3.a</v>
      </c>
      <c r="L196" t="s">
        <v>527</v>
      </c>
      <c r="M196" t="s">
        <v>190</v>
      </c>
      <c r="N196" t="str">
        <f t="shared" si="7"/>
        <v>aceras 1308.25 m2</v>
      </c>
      <c r="O196" t="s">
        <v>114</v>
      </c>
      <c r="P196" t="s">
        <v>528</v>
      </c>
      <c r="R196" t="s">
        <v>861</v>
      </c>
      <c r="S196" t="s">
        <v>889</v>
      </c>
    </row>
    <row r="197" spans="1:19" x14ac:dyDescent="0.25">
      <c r="A197" t="s">
        <v>529</v>
      </c>
      <c r="B197" t="s">
        <v>1310</v>
      </c>
      <c r="C197" t="s">
        <v>1026</v>
      </c>
      <c r="D197">
        <v>1</v>
      </c>
      <c r="F197" t="s">
        <v>889</v>
      </c>
      <c r="J197" t="str">
        <f t="shared" ref="J197:J260" si="8">CONCATENATE(A197,".a")</f>
        <v>E.1.4.a</v>
      </c>
      <c r="L197" t="s">
        <v>529</v>
      </c>
      <c r="M197" t="s">
        <v>530</v>
      </c>
      <c r="N197" t="str">
        <f t="shared" si="7"/>
        <v>base estabilizada  1906.65 m3</v>
      </c>
      <c r="O197" t="s">
        <v>130</v>
      </c>
      <c r="P197" t="s">
        <v>531</v>
      </c>
      <c r="R197" t="s">
        <v>875</v>
      </c>
      <c r="S197" t="s">
        <v>889</v>
      </c>
    </row>
    <row r="198" spans="1:19" x14ac:dyDescent="0.25">
      <c r="A198" t="s">
        <v>532</v>
      </c>
      <c r="B198" t="s">
        <v>1311</v>
      </c>
      <c r="C198" t="s">
        <v>1027</v>
      </c>
      <c r="D198">
        <v>1</v>
      </c>
      <c r="F198" t="s">
        <v>889</v>
      </c>
      <c r="J198" t="str">
        <f t="shared" si="8"/>
        <v>E.1.7.a</v>
      </c>
      <c r="L198" t="s">
        <v>532</v>
      </c>
      <c r="M198" t="s">
        <v>533</v>
      </c>
      <c r="N198" t="str">
        <f t="shared" si="7"/>
        <v>calzada concreto asfaltico  9723.29 m2</v>
      </c>
      <c r="O198" t="s">
        <v>114</v>
      </c>
      <c r="P198" t="s">
        <v>534</v>
      </c>
      <c r="R198" t="s">
        <v>876</v>
      </c>
      <c r="S198" t="s">
        <v>889</v>
      </c>
    </row>
    <row r="199" spans="1:19" x14ac:dyDescent="0.25">
      <c r="A199" t="s">
        <v>535</v>
      </c>
      <c r="B199" t="s">
        <v>1312</v>
      </c>
      <c r="C199" t="s">
        <v>1028</v>
      </c>
      <c r="D199">
        <v>1</v>
      </c>
      <c r="F199" t="s">
        <v>889</v>
      </c>
      <c r="J199" t="str">
        <f t="shared" si="8"/>
        <v>E.1.9.a</v>
      </c>
      <c r="L199" t="s">
        <v>535</v>
      </c>
      <c r="M199" t="s">
        <v>193</v>
      </c>
      <c r="N199" t="str">
        <f t="shared" si="7"/>
        <v>soleras 1058.98 ml</v>
      </c>
      <c r="O199" t="s">
        <v>120</v>
      </c>
      <c r="P199" t="s">
        <v>536</v>
      </c>
      <c r="R199" t="s">
        <v>808</v>
      </c>
      <c r="S199" t="s">
        <v>889</v>
      </c>
    </row>
    <row r="200" spans="1:19" x14ac:dyDescent="0.25">
      <c r="A200" t="s">
        <v>537</v>
      </c>
      <c r="B200" t="s">
        <v>1313</v>
      </c>
      <c r="C200" t="s">
        <v>1029</v>
      </c>
      <c r="D200">
        <v>1</v>
      </c>
      <c r="F200" t="s">
        <v>889</v>
      </c>
      <c r="J200" t="str">
        <f t="shared" si="8"/>
        <v>E.1.10.a</v>
      </c>
      <c r="L200" t="s">
        <v>537</v>
      </c>
      <c r="M200" t="s">
        <v>538</v>
      </c>
      <c r="N200" t="str">
        <f t="shared" si="7"/>
        <v>solerillas 1170.00 ml</v>
      </c>
      <c r="O200" t="s">
        <v>120</v>
      </c>
      <c r="P200" t="s">
        <v>539</v>
      </c>
      <c r="R200" t="s">
        <v>871</v>
      </c>
      <c r="S200" t="s">
        <v>889</v>
      </c>
    </row>
    <row r="201" spans="1:19" x14ac:dyDescent="0.25">
      <c r="A201" t="s">
        <v>540</v>
      </c>
      <c r="B201" t="s">
        <v>1314</v>
      </c>
      <c r="C201" t="s">
        <v>895</v>
      </c>
      <c r="D201">
        <v>1</v>
      </c>
      <c r="J201" t="str">
        <f t="shared" si="8"/>
        <v>E.2.a</v>
      </c>
      <c r="L201" t="s">
        <v>540</v>
      </c>
      <c r="M201" t="s">
        <v>541</v>
      </c>
      <c r="N201" t="str">
        <f t="shared" si="7"/>
        <v/>
      </c>
      <c r="P201" t="s">
        <v>110</v>
      </c>
    </row>
    <row r="202" spans="1:19" x14ac:dyDescent="0.25">
      <c r="A202" t="s">
        <v>542</v>
      </c>
      <c r="B202" t="s">
        <v>1315</v>
      </c>
      <c r="C202" t="s">
        <v>895</v>
      </c>
      <c r="D202">
        <v>1</v>
      </c>
      <c r="J202" t="str">
        <f t="shared" si="8"/>
        <v>E.2.1.a</v>
      </c>
      <c r="L202" t="s">
        <v>542</v>
      </c>
      <c r="M202" t="s">
        <v>543</v>
      </c>
      <c r="N202" t="str">
        <f t="shared" si="7"/>
        <v/>
      </c>
      <c r="P202" t="s">
        <v>110</v>
      </c>
    </row>
    <row r="203" spans="1:19" x14ac:dyDescent="0.25">
      <c r="A203" t="s">
        <v>544</v>
      </c>
      <c r="B203" t="s">
        <v>1316</v>
      </c>
      <c r="C203" t="s">
        <v>1030</v>
      </c>
      <c r="D203">
        <v>1</v>
      </c>
      <c r="F203" t="s">
        <v>889</v>
      </c>
      <c r="J203" t="str">
        <f t="shared" si="8"/>
        <v>E.2.1.4.a</v>
      </c>
      <c r="L203" t="s">
        <v>544</v>
      </c>
      <c r="M203" t="s">
        <v>545</v>
      </c>
      <c r="N203" t="str">
        <f t="shared" si="7"/>
        <v>tubo circular de pvc hidraulico - hdpe 880.72 ml</v>
      </c>
      <c r="O203" t="s">
        <v>120</v>
      </c>
      <c r="P203" t="s">
        <v>546</v>
      </c>
      <c r="R203" t="s">
        <v>809</v>
      </c>
      <c r="S203" t="s">
        <v>889</v>
      </c>
    </row>
    <row r="204" spans="1:19" x14ac:dyDescent="0.25">
      <c r="A204" t="s">
        <v>547</v>
      </c>
      <c r="B204" t="s">
        <v>1317</v>
      </c>
      <c r="C204" t="s">
        <v>895</v>
      </c>
      <c r="D204">
        <v>1</v>
      </c>
      <c r="J204" t="str">
        <f t="shared" si="8"/>
        <v>E.2.3.a</v>
      </c>
      <c r="L204" t="s">
        <v>547</v>
      </c>
      <c r="M204" t="s">
        <v>548</v>
      </c>
      <c r="N204" t="str">
        <f t="shared" si="7"/>
        <v/>
      </c>
      <c r="P204" t="s">
        <v>110</v>
      </c>
    </row>
    <row r="205" spans="1:19" x14ac:dyDescent="0.25">
      <c r="A205" t="s">
        <v>549</v>
      </c>
      <c r="B205" t="s">
        <v>1318</v>
      </c>
      <c r="C205" t="s">
        <v>1031</v>
      </c>
      <c r="D205">
        <v>1</v>
      </c>
      <c r="F205" t="s">
        <v>889</v>
      </c>
      <c r="J205" t="str">
        <f t="shared" si="8"/>
        <v>E.2..3.1.a</v>
      </c>
      <c r="L205" t="s">
        <v>549</v>
      </c>
      <c r="M205" t="s">
        <v>550</v>
      </c>
      <c r="N205" t="str">
        <f t="shared" si="7"/>
        <v>relleno grava drenes 27.75 m3</v>
      </c>
      <c r="O205" t="s">
        <v>130</v>
      </c>
      <c r="P205" t="s">
        <v>551</v>
      </c>
      <c r="R205" t="s">
        <v>814</v>
      </c>
      <c r="S205" t="s">
        <v>889</v>
      </c>
    </row>
    <row r="206" spans="1:19" x14ac:dyDescent="0.25">
      <c r="A206" t="s">
        <v>552</v>
      </c>
      <c r="B206" t="s">
        <v>1319</v>
      </c>
      <c r="C206" t="s">
        <v>1032</v>
      </c>
      <c r="D206">
        <v>1</v>
      </c>
      <c r="F206" t="s">
        <v>889</v>
      </c>
      <c r="J206" t="str">
        <f t="shared" si="8"/>
        <v>E.2..3.2.a</v>
      </c>
      <c r="L206" t="s">
        <v>552</v>
      </c>
      <c r="M206" t="s">
        <v>553</v>
      </c>
      <c r="N206" t="str">
        <f t="shared" si="7"/>
        <v>excavacion de drenes 27.75 m3</v>
      </c>
      <c r="O206" t="s">
        <v>130</v>
      </c>
      <c r="P206" t="s">
        <v>551</v>
      </c>
      <c r="R206">
        <v>0</v>
      </c>
      <c r="S206" t="s">
        <v>889</v>
      </c>
    </row>
    <row r="207" spans="1:19" x14ac:dyDescent="0.25">
      <c r="A207" t="s">
        <v>554</v>
      </c>
      <c r="B207" t="s">
        <v>1320</v>
      </c>
      <c r="C207" t="s">
        <v>895</v>
      </c>
      <c r="D207">
        <v>1</v>
      </c>
      <c r="J207" t="str">
        <f t="shared" si="8"/>
        <v>E.3.a</v>
      </c>
      <c r="L207" t="s">
        <v>554</v>
      </c>
      <c r="M207" t="s">
        <v>555</v>
      </c>
      <c r="N207" t="str">
        <f t="shared" si="7"/>
        <v/>
      </c>
      <c r="P207" t="s">
        <v>110</v>
      </c>
    </row>
    <row r="208" spans="1:19" x14ac:dyDescent="0.25">
      <c r="A208" t="s">
        <v>556</v>
      </c>
      <c r="B208" t="s">
        <v>1321</v>
      </c>
      <c r="C208" t="s">
        <v>1033</v>
      </c>
      <c r="D208">
        <v>1</v>
      </c>
      <c r="F208" t="s">
        <v>889</v>
      </c>
      <c r="J208" t="str">
        <f t="shared" si="8"/>
        <v>E.3.1.a</v>
      </c>
      <c r="L208" t="s">
        <v>556</v>
      </c>
      <c r="M208" t="s">
        <v>557</v>
      </c>
      <c r="N208" t="str">
        <f t="shared" si="7"/>
        <v>red de agua  1579.00 ml</v>
      </c>
      <c r="O208" t="s">
        <v>120</v>
      </c>
      <c r="P208" t="s">
        <v>558</v>
      </c>
      <c r="R208" t="s">
        <v>877</v>
      </c>
      <c r="S208" t="s">
        <v>889</v>
      </c>
    </row>
    <row r="209" spans="1:19" x14ac:dyDescent="0.25">
      <c r="A209" t="s">
        <v>559</v>
      </c>
      <c r="B209" t="s">
        <v>1322</v>
      </c>
      <c r="C209" t="s">
        <v>1034</v>
      </c>
      <c r="D209">
        <v>1</v>
      </c>
      <c r="F209" t="s">
        <v>889</v>
      </c>
      <c r="J209" t="str">
        <f t="shared" si="8"/>
        <v>E.3.2.a</v>
      </c>
      <c r="L209" t="s">
        <v>559</v>
      </c>
      <c r="M209" t="s">
        <v>560</v>
      </c>
      <c r="N209" t="str">
        <f t="shared" si="7"/>
        <v>sistema de impulsion de agua 1 cnt</v>
      </c>
      <c r="O209" t="s">
        <v>894</v>
      </c>
      <c r="P209">
        <v>1</v>
      </c>
      <c r="R209" t="s">
        <v>878</v>
      </c>
      <c r="S209" t="s">
        <v>889</v>
      </c>
    </row>
    <row r="210" spans="1:19" x14ac:dyDescent="0.25">
      <c r="A210" t="s">
        <v>561</v>
      </c>
      <c r="B210" t="s">
        <v>1323</v>
      </c>
      <c r="C210" t="s">
        <v>895</v>
      </c>
      <c r="D210">
        <v>1</v>
      </c>
      <c r="J210" t="str">
        <f t="shared" si="8"/>
        <v>E.4.a</v>
      </c>
      <c r="L210" t="s">
        <v>561</v>
      </c>
      <c r="M210" t="s">
        <v>562</v>
      </c>
      <c r="N210" t="str">
        <f t="shared" si="7"/>
        <v/>
      </c>
      <c r="P210" t="s">
        <v>110</v>
      </c>
    </row>
    <row r="211" spans="1:19" x14ac:dyDescent="0.25">
      <c r="A211" t="s">
        <v>563</v>
      </c>
      <c r="B211" t="s">
        <v>1324</v>
      </c>
      <c r="C211" t="s">
        <v>895</v>
      </c>
      <c r="D211">
        <v>1</v>
      </c>
      <c r="J211" t="str">
        <f t="shared" si="8"/>
        <v>E.4.1.a</v>
      </c>
      <c r="L211" t="s">
        <v>563</v>
      </c>
      <c r="M211" t="s">
        <v>564</v>
      </c>
      <c r="N211" t="str">
        <f t="shared" si="7"/>
        <v/>
      </c>
      <c r="P211" t="s">
        <v>110</v>
      </c>
    </row>
    <row r="212" spans="1:19" x14ac:dyDescent="0.25">
      <c r="A212" t="s">
        <v>565</v>
      </c>
      <c r="B212" t="s">
        <v>1325</v>
      </c>
      <c r="C212" t="s">
        <v>1035</v>
      </c>
      <c r="D212">
        <v>1</v>
      </c>
      <c r="F212" t="s">
        <v>889</v>
      </c>
      <c r="J212" t="str">
        <f t="shared" si="8"/>
        <v>E.4.1.1.a</v>
      </c>
      <c r="L212" t="s">
        <v>565</v>
      </c>
      <c r="M212" t="s">
        <v>566</v>
      </c>
      <c r="N212" t="str">
        <f t="shared" si="7"/>
        <v>tuberia  390.7 ml</v>
      </c>
      <c r="O212" t="s">
        <v>120</v>
      </c>
      <c r="P212" t="s">
        <v>567</v>
      </c>
      <c r="R212" t="s">
        <v>843</v>
      </c>
      <c r="S212" t="s">
        <v>889</v>
      </c>
    </row>
    <row r="213" spans="1:19" x14ac:dyDescent="0.25">
      <c r="A213" t="s">
        <v>568</v>
      </c>
      <c r="B213" t="s">
        <v>1326</v>
      </c>
      <c r="C213" t="s">
        <v>1036</v>
      </c>
      <c r="D213">
        <v>1</v>
      </c>
      <c r="F213" t="s">
        <v>889</v>
      </c>
      <c r="J213" t="str">
        <f t="shared" si="8"/>
        <v>E.4.1.3.a</v>
      </c>
      <c r="L213" t="s">
        <v>568</v>
      </c>
      <c r="M213" t="s">
        <v>569</v>
      </c>
      <c r="N213" t="str">
        <f t="shared" si="7"/>
        <v>camaras tipo a 16 cnt</v>
      </c>
      <c r="O213" t="s">
        <v>894</v>
      </c>
      <c r="P213">
        <v>16</v>
      </c>
      <c r="R213" t="s">
        <v>879</v>
      </c>
      <c r="S213" t="s">
        <v>889</v>
      </c>
    </row>
    <row r="214" spans="1:19" x14ac:dyDescent="0.25">
      <c r="A214" t="s">
        <v>570</v>
      </c>
      <c r="B214" t="s">
        <v>1327</v>
      </c>
      <c r="C214" t="s">
        <v>1037</v>
      </c>
      <c r="D214">
        <v>1</v>
      </c>
      <c r="F214" t="s">
        <v>889</v>
      </c>
      <c r="J214" t="str">
        <f t="shared" si="8"/>
        <v>E.4.1.4.a</v>
      </c>
      <c r="L214" t="s">
        <v>570</v>
      </c>
      <c r="M214" t="s">
        <v>571</v>
      </c>
      <c r="N214" t="str">
        <f t="shared" si="7"/>
        <v>camaras tipo b 3 cnt</v>
      </c>
      <c r="O214" t="s">
        <v>894</v>
      </c>
      <c r="P214">
        <v>3</v>
      </c>
      <c r="R214" t="s">
        <v>813</v>
      </c>
      <c r="S214" t="s">
        <v>889</v>
      </c>
    </row>
    <row r="215" spans="1:19" x14ac:dyDescent="0.25">
      <c r="A215" t="s">
        <v>572</v>
      </c>
      <c r="B215" t="s">
        <v>1328</v>
      </c>
      <c r="C215" t="s">
        <v>1038</v>
      </c>
      <c r="D215">
        <v>1</v>
      </c>
      <c r="F215" t="s">
        <v>889</v>
      </c>
      <c r="J215" t="str">
        <f t="shared" si="8"/>
        <v>E.4.1.6.a</v>
      </c>
      <c r="L215" t="s">
        <v>572</v>
      </c>
      <c r="M215" t="s">
        <v>573</v>
      </c>
      <c r="N215" t="str">
        <f t="shared" si="7"/>
        <v>tapa camara metalica 19 cnt</v>
      </c>
      <c r="O215" t="s">
        <v>894</v>
      </c>
      <c r="P215">
        <v>19</v>
      </c>
      <c r="R215" t="s">
        <v>845</v>
      </c>
      <c r="S215" t="s">
        <v>889</v>
      </c>
    </row>
    <row r="216" spans="1:19" x14ac:dyDescent="0.25">
      <c r="A216" t="s">
        <v>574</v>
      </c>
      <c r="B216" t="s">
        <v>1329</v>
      </c>
      <c r="C216" t="s">
        <v>1039</v>
      </c>
      <c r="D216">
        <v>1</v>
      </c>
      <c r="F216" t="s">
        <v>889</v>
      </c>
      <c r="J216" t="str">
        <f t="shared" si="8"/>
        <v>E.4.1.7.a</v>
      </c>
      <c r="L216" t="s">
        <v>574</v>
      </c>
      <c r="M216" t="s">
        <v>575</v>
      </c>
      <c r="N216" t="str">
        <f t="shared" si="7"/>
        <v>cama de arena (indicar espesor) 103.32 m3</v>
      </c>
      <c r="O216" t="s">
        <v>130</v>
      </c>
      <c r="P216" t="s">
        <v>576</v>
      </c>
      <c r="R216" t="s">
        <v>810</v>
      </c>
      <c r="S216" t="s">
        <v>889</v>
      </c>
    </row>
    <row r="217" spans="1:19" x14ac:dyDescent="0.25">
      <c r="A217" t="s">
        <v>577</v>
      </c>
      <c r="B217" t="s">
        <v>1330</v>
      </c>
      <c r="C217" t="s">
        <v>1040</v>
      </c>
      <c r="D217">
        <v>1</v>
      </c>
      <c r="F217" t="s">
        <v>889</v>
      </c>
      <c r="J217" t="str">
        <f t="shared" si="8"/>
        <v>E.4.3.a</v>
      </c>
      <c r="L217" t="s">
        <v>577</v>
      </c>
      <c r="M217" t="s">
        <v>578</v>
      </c>
      <c r="N217" t="str">
        <f t="shared" si="7"/>
        <v>plantas elevadoras aguas servidas 1 cnt</v>
      </c>
      <c r="O217" t="s">
        <v>894</v>
      </c>
      <c r="P217">
        <v>1</v>
      </c>
      <c r="R217" t="s">
        <v>837</v>
      </c>
      <c r="S217" t="s">
        <v>889</v>
      </c>
    </row>
    <row r="218" spans="1:19" x14ac:dyDescent="0.25">
      <c r="A218" t="s">
        <v>579</v>
      </c>
      <c r="B218" t="s">
        <v>1331</v>
      </c>
      <c r="C218" t="s">
        <v>895</v>
      </c>
      <c r="D218">
        <v>1</v>
      </c>
      <c r="J218" t="str">
        <f t="shared" si="8"/>
        <v>E.5.a</v>
      </c>
      <c r="L218" t="s">
        <v>579</v>
      </c>
      <c r="M218" t="s">
        <v>580</v>
      </c>
      <c r="N218" t="str">
        <f t="shared" si="7"/>
        <v/>
      </c>
      <c r="P218" t="s">
        <v>110</v>
      </c>
    </row>
    <row r="219" spans="1:19" x14ac:dyDescent="0.25">
      <c r="A219" t="s">
        <v>581</v>
      </c>
      <c r="B219" t="s">
        <v>1332</v>
      </c>
      <c r="C219" t="s">
        <v>1041</v>
      </c>
      <c r="D219">
        <v>1</v>
      </c>
      <c r="F219" t="s">
        <v>889</v>
      </c>
      <c r="J219" t="str">
        <f t="shared" si="8"/>
        <v>E.5.1.a</v>
      </c>
      <c r="L219" t="s">
        <v>581</v>
      </c>
      <c r="M219" t="s">
        <v>582</v>
      </c>
      <c r="N219" t="str">
        <f t="shared" si="7"/>
        <v>red electrica de distribucion y alumbrado publico 913 ml</v>
      </c>
      <c r="O219" t="s">
        <v>120</v>
      </c>
      <c r="P219">
        <v>913</v>
      </c>
      <c r="R219" t="s">
        <v>880</v>
      </c>
      <c r="S219" t="s">
        <v>889</v>
      </c>
    </row>
    <row r="220" spans="1:19" x14ac:dyDescent="0.25">
      <c r="A220" t="s">
        <v>583</v>
      </c>
      <c r="B220" t="s">
        <v>1333</v>
      </c>
      <c r="C220" t="s">
        <v>1042</v>
      </c>
      <c r="D220">
        <v>1</v>
      </c>
      <c r="F220" t="s">
        <v>889</v>
      </c>
      <c r="J220" t="str">
        <f t="shared" si="8"/>
        <v>E.5.2.a</v>
      </c>
      <c r="L220" t="s">
        <v>583</v>
      </c>
      <c r="M220" t="s">
        <v>584</v>
      </c>
      <c r="N220" t="str">
        <f t="shared" si="7"/>
        <v>postacion 46 cnt</v>
      </c>
      <c r="O220" t="s">
        <v>894</v>
      </c>
      <c r="P220">
        <v>46</v>
      </c>
      <c r="R220" t="s">
        <v>881</v>
      </c>
      <c r="S220" t="s">
        <v>889</v>
      </c>
    </row>
    <row r="221" spans="1:19" x14ac:dyDescent="0.25">
      <c r="A221" t="s">
        <v>585</v>
      </c>
      <c r="B221" t="s">
        <v>1334</v>
      </c>
      <c r="C221" t="s">
        <v>1043</v>
      </c>
      <c r="D221">
        <v>1</v>
      </c>
      <c r="F221" t="s">
        <v>889</v>
      </c>
      <c r="J221" t="str">
        <f t="shared" si="8"/>
        <v>E.5.3.a</v>
      </c>
      <c r="L221" t="s">
        <v>585</v>
      </c>
      <c r="M221" t="s">
        <v>586</v>
      </c>
      <c r="N221" t="str">
        <f t="shared" si="7"/>
        <v>iluminacion 46 cnt</v>
      </c>
      <c r="O221" t="s">
        <v>894</v>
      </c>
      <c r="P221">
        <v>46</v>
      </c>
      <c r="R221" t="s">
        <v>882</v>
      </c>
      <c r="S221" t="s">
        <v>889</v>
      </c>
    </row>
    <row r="222" spans="1:19" x14ac:dyDescent="0.25">
      <c r="A222" t="s">
        <v>587</v>
      </c>
      <c r="B222" t="s">
        <v>1335</v>
      </c>
      <c r="C222" t="s">
        <v>895</v>
      </c>
      <c r="D222">
        <v>1</v>
      </c>
      <c r="J222" t="str">
        <f t="shared" si="8"/>
        <v>E.6.a</v>
      </c>
      <c r="L222" t="s">
        <v>587</v>
      </c>
      <c r="M222" t="s">
        <v>588</v>
      </c>
      <c r="N222" t="str">
        <f t="shared" si="7"/>
        <v/>
      </c>
      <c r="P222" t="s">
        <v>110</v>
      </c>
    </row>
    <row r="223" spans="1:19" x14ac:dyDescent="0.25">
      <c r="A223" t="s">
        <v>589</v>
      </c>
      <c r="B223" t="s">
        <v>1336</v>
      </c>
      <c r="C223" t="s">
        <v>1044</v>
      </c>
      <c r="D223">
        <v>1</v>
      </c>
      <c r="F223" t="s">
        <v>889</v>
      </c>
      <c r="J223" t="str">
        <f t="shared" si="8"/>
        <v>E.6.1.a</v>
      </c>
      <c r="L223" t="s">
        <v>589</v>
      </c>
      <c r="M223" t="s">
        <v>590</v>
      </c>
      <c r="N223" t="str">
        <f t="shared" si="7"/>
        <v>senalizacion de calles y pasajes 9587.32 m2</v>
      </c>
      <c r="O223" t="s">
        <v>114</v>
      </c>
      <c r="P223" t="s">
        <v>591</v>
      </c>
      <c r="R223" t="s">
        <v>853</v>
      </c>
      <c r="S223" t="s">
        <v>889</v>
      </c>
    </row>
    <row r="224" spans="1:19" x14ac:dyDescent="0.25">
      <c r="A224" t="s">
        <v>592</v>
      </c>
      <c r="B224" t="s">
        <v>1337</v>
      </c>
      <c r="C224" t="s">
        <v>895</v>
      </c>
      <c r="D224">
        <v>1</v>
      </c>
      <c r="J224" t="str">
        <f t="shared" si="8"/>
        <v>E.EX.a</v>
      </c>
      <c r="L224" t="s">
        <v>592</v>
      </c>
      <c r="M224" t="s">
        <v>593</v>
      </c>
      <c r="N224" t="str">
        <f t="shared" si="7"/>
        <v/>
      </c>
      <c r="P224" t="s">
        <v>110</v>
      </c>
    </row>
    <row r="225" spans="1:19" x14ac:dyDescent="0.25">
      <c r="A225" t="s">
        <v>594</v>
      </c>
      <c r="B225" t="s">
        <v>1338</v>
      </c>
      <c r="C225" t="s">
        <v>1045</v>
      </c>
      <c r="D225">
        <v>1</v>
      </c>
      <c r="F225" t="s">
        <v>889</v>
      </c>
      <c r="J225" t="str">
        <f t="shared" si="8"/>
        <v>E.EX.1.a</v>
      </c>
      <c r="L225" t="s">
        <v>594</v>
      </c>
      <c r="M225" t="s">
        <v>595</v>
      </c>
      <c r="N225" t="str">
        <f t="shared" si="7"/>
        <v>eistu 6449.55 m2</v>
      </c>
      <c r="O225" t="s">
        <v>114</v>
      </c>
      <c r="P225" t="s">
        <v>596</v>
      </c>
      <c r="R225" t="s">
        <v>883</v>
      </c>
      <c r="S225" t="s">
        <v>889</v>
      </c>
    </row>
    <row r="226" spans="1:19" x14ac:dyDescent="0.25">
      <c r="A226" t="s">
        <v>597</v>
      </c>
      <c r="B226" t="s">
        <v>1339</v>
      </c>
      <c r="C226" t="s">
        <v>1046</v>
      </c>
      <c r="D226">
        <v>1</v>
      </c>
      <c r="F226" t="s">
        <v>889</v>
      </c>
      <c r="J226" t="str">
        <f t="shared" si="8"/>
        <v>E.EX.2.a</v>
      </c>
      <c r="L226" t="s">
        <v>597</v>
      </c>
      <c r="M226" t="s">
        <v>598</v>
      </c>
      <c r="N226" t="str">
        <f t="shared" si="7"/>
        <v>dispositivos de rodados 8 cnt</v>
      </c>
      <c r="O226" t="s">
        <v>894</v>
      </c>
      <c r="P226">
        <v>8</v>
      </c>
      <c r="R226" t="s">
        <v>810</v>
      </c>
      <c r="S226" t="s">
        <v>889</v>
      </c>
    </row>
    <row r="227" spans="1:19" x14ac:dyDescent="0.25">
      <c r="A227" t="s">
        <v>599</v>
      </c>
      <c r="B227" t="s">
        <v>1340</v>
      </c>
      <c r="C227" t="s">
        <v>895</v>
      </c>
      <c r="D227">
        <v>1</v>
      </c>
      <c r="J227" t="str">
        <f t="shared" si="8"/>
        <v>F.a</v>
      </c>
      <c r="L227" t="s">
        <v>599</v>
      </c>
      <c r="M227" t="s">
        <v>600</v>
      </c>
      <c r="N227" t="str">
        <f t="shared" si="7"/>
        <v/>
      </c>
      <c r="P227" t="s">
        <v>110</v>
      </c>
    </row>
    <row r="228" spans="1:19" x14ac:dyDescent="0.25">
      <c r="A228" t="s">
        <v>601</v>
      </c>
      <c r="B228" t="s">
        <v>1341</v>
      </c>
      <c r="C228" t="s">
        <v>895</v>
      </c>
      <c r="D228">
        <v>1</v>
      </c>
      <c r="J228" t="str">
        <f t="shared" si="8"/>
        <v>F.1.a</v>
      </c>
      <c r="L228" t="s">
        <v>601</v>
      </c>
      <c r="M228" t="s">
        <v>602</v>
      </c>
      <c r="N228" t="str">
        <f t="shared" si="7"/>
        <v/>
      </c>
      <c r="P228" t="s">
        <v>110</v>
      </c>
    </row>
    <row r="229" spans="1:19" x14ac:dyDescent="0.25">
      <c r="A229" t="s">
        <v>603</v>
      </c>
      <c r="B229" t="s">
        <v>1342</v>
      </c>
      <c r="C229" t="s">
        <v>1047</v>
      </c>
      <c r="D229">
        <v>1</v>
      </c>
      <c r="F229" t="s">
        <v>48</v>
      </c>
      <c r="J229" t="str">
        <f t="shared" si="8"/>
        <v>F.1.1.a</v>
      </c>
      <c r="L229" t="s">
        <v>603</v>
      </c>
      <c r="M229" t="s">
        <v>604</v>
      </c>
      <c r="N229" t="str">
        <f t="shared" si="7"/>
        <v>excavacion en corte a mano (0 a 1m) 24927.76 m3</v>
      </c>
      <c r="O229" t="s">
        <v>130</v>
      </c>
      <c r="P229" t="s">
        <v>605</v>
      </c>
      <c r="R229" t="s">
        <v>884</v>
      </c>
      <c r="S229" t="s">
        <v>48</v>
      </c>
    </row>
    <row r="230" spans="1:19" x14ac:dyDescent="0.25">
      <c r="A230" t="s">
        <v>606</v>
      </c>
      <c r="B230" t="s">
        <v>1343</v>
      </c>
      <c r="C230" t="s">
        <v>1048</v>
      </c>
      <c r="D230">
        <v>1</v>
      </c>
      <c r="F230" t="s">
        <v>48</v>
      </c>
      <c r="J230" t="str">
        <f t="shared" si="8"/>
        <v>F.1.4.a</v>
      </c>
      <c r="L230" t="s">
        <v>606</v>
      </c>
      <c r="M230" t="s">
        <v>607</v>
      </c>
      <c r="N230" t="str">
        <f t="shared" si="7"/>
        <v>extraccion de escombros 17545.92 m3</v>
      </c>
      <c r="O230" t="s">
        <v>130</v>
      </c>
      <c r="P230" t="s">
        <v>608</v>
      </c>
      <c r="R230" t="s">
        <v>885</v>
      </c>
      <c r="S230" t="s">
        <v>48</v>
      </c>
    </row>
    <row r="231" spans="1:19" x14ac:dyDescent="0.25">
      <c r="A231" t="s">
        <v>609</v>
      </c>
      <c r="B231" t="s">
        <v>1344</v>
      </c>
      <c r="C231" t="s">
        <v>895</v>
      </c>
      <c r="D231">
        <v>1</v>
      </c>
      <c r="J231" t="str">
        <f t="shared" si="8"/>
        <v>F.4.a</v>
      </c>
      <c r="L231" t="s">
        <v>609</v>
      </c>
      <c r="M231" t="s">
        <v>610</v>
      </c>
      <c r="N231" t="str">
        <f t="shared" si="7"/>
        <v/>
      </c>
      <c r="P231" t="s">
        <v>110</v>
      </c>
    </row>
    <row r="232" spans="1:19" x14ac:dyDescent="0.25">
      <c r="A232" t="s">
        <v>611</v>
      </c>
      <c r="B232" t="s">
        <v>1345</v>
      </c>
      <c r="C232" t="s">
        <v>895</v>
      </c>
      <c r="D232">
        <v>1</v>
      </c>
      <c r="J232" t="str">
        <f t="shared" si="8"/>
        <v>F.4.1.a</v>
      </c>
      <c r="L232" t="s">
        <v>611</v>
      </c>
      <c r="M232" t="s">
        <v>612</v>
      </c>
      <c r="N232" t="str">
        <f t="shared" si="7"/>
        <v/>
      </c>
      <c r="P232" t="s">
        <v>110</v>
      </c>
    </row>
    <row r="233" spans="1:19" x14ac:dyDescent="0.25">
      <c r="A233" t="s">
        <v>613</v>
      </c>
      <c r="B233" t="s">
        <v>1346</v>
      </c>
      <c r="C233" t="s">
        <v>1049</v>
      </c>
      <c r="D233">
        <v>1</v>
      </c>
      <c r="F233" t="s">
        <v>48</v>
      </c>
      <c r="J233" t="str">
        <f t="shared" si="8"/>
        <v>F.4.1.2.a</v>
      </c>
      <c r="L233" t="s">
        <v>613</v>
      </c>
      <c r="M233" t="s">
        <v>614</v>
      </c>
      <c r="N233" t="str">
        <f t="shared" si="7"/>
        <v>polietileno 300 micras y capa de arena sobre sello 10851.00 m2</v>
      </c>
      <c r="O233" t="s">
        <v>114</v>
      </c>
      <c r="P233" t="s">
        <v>615</v>
      </c>
      <c r="R233" t="s">
        <v>811</v>
      </c>
      <c r="S233" t="s">
        <v>48</v>
      </c>
    </row>
    <row r="234" spans="1:19" x14ac:dyDescent="0.25">
      <c r="A234" t="s">
        <v>616</v>
      </c>
      <c r="B234" t="s">
        <v>1347</v>
      </c>
      <c r="C234" t="s">
        <v>1050</v>
      </c>
      <c r="D234">
        <v>1</v>
      </c>
      <c r="F234" t="s">
        <v>48</v>
      </c>
      <c r="J234" t="str">
        <f t="shared" si="8"/>
        <v>F.4.1.3.a</v>
      </c>
      <c r="L234" t="s">
        <v>616</v>
      </c>
      <c r="M234" t="s">
        <v>617</v>
      </c>
      <c r="N234" t="str">
        <f t="shared" si="7"/>
        <v>relleno mejoramiento estructural 31446.39 m3</v>
      </c>
      <c r="O234" t="s">
        <v>130</v>
      </c>
      <c r="P234" t="s">
        <v>618</v>
      </c>
      <c r="R234" t="s">
        <v>886</v>
      </c>
      <c r="S234" t="s">
        <v>48</v>
      </c>
    </row>
    <row r="235" spans="1:19" x14ac:dyDescent="0.25">
      <c r="A235" t="s">
        <v>619</v>
      </c>
      <c r="B235" t="s">
        <v>1348</v>
      </c>
      <c r="C235" t="s">
        <v>895</v>
      </c>
      <c r="D235">
        <v>1</v>
      </c>
      <c r="J235" t="str">
        <f t="shared" si="8"/>
        <v>G.a</v>
      </c>
      <c r="L235" t="s">
        <v>619</v>
      </c>
      <c r="M235" t="s">
        <v>620</v>
      </c>
      <c r="N235" t="str">
        <f t="shared" si="7"/>
        <v/>
      </c>
      <c r="P235" t="s">
        <v>110</v>
      </c>
    </row>
    <row r="236" spans="1:19" x14ac:dyDescent="0.25">
      <c r="A236" t="s">
        <v>621</v>
      </c>
      <c r="B236" t="s">
        <v>1349</v>
      </c>
      <c r="C236" t="s">
        <v>895</v>
      </c>
      <c r="D236">
        <v>1</v>
      </c>
      <c r="J236" t="str">
        <f t="shared" si="8"/>
        <v>G.B.a</v>
      </c>
      <c r="L236" t="s">
        <v>621</v>
      </c>
      <c r="M236" t="s">
        <v>622</v>
      </c>
      <c r="N236" t="str">
        <f t="shared" si="7"/>
        <v/>
      </c>
      <c r="P236" t="s">
        <v>110</v>
      </c>
    </row>
    <row r="237" spans="1:19" x14ac:dyDescent="0.25">
      <c r="A237" t="s">
        <v>623</v>
      </c>
      <c r="B237" t="s">
        <v>1350</v>
      </c>
      <c r="C237" t="s">
        <v>895</v>
      </c>
      <c r="D237">
        <v>1</v>
      </c>
      <c r="J237" t="str">
        <f t="shared" si="8"/>
        <v>G.B.1.a</v>
      </c>
      <c r="L237" t="s">
        <v>623</v>
      </c>
      <c r="M237" t="s">
        <v>198</v>
      </c>
      <c r="N237" t="str">
        <f t="shared" si="7"/>
        <v/>
      </c>
      <c r="P237" t="s">
        <v>110</v>
      </c>
    </row>
    <row r="238" spans="1:19" x14ac:dyDescent="0.25">
      <c r="A238" t="s">
        <v>624</v>
      </c>
      <c r="B238" t="s">
        <v>1351</v>
      </c>
      <c r="C238" t="s">
        <v>1051</v>
      </c>
      <c r="D238">
        <v>1</v>
      </c>
      <c r="F238" t="s">
        <v>49</v>
      </c>
      <c r="J238" t="str">
        <f t="shared" si="8"/>
        <v>G.B.1.1.a</v>
      </c>
      <c r="L238" t="s">
        <v>624</v>
      </c>
      <c r="M238" t="s">
        <v>200</v>
      </c>
      <c r="N238" t="str">
        <f t="shared" si="7"/>
        <v>replanteo, trazado y niveles 3 cnt</v>
      </c>
      <c r="O238" t="s">
        <v>894</v>
      </c>
      <c r="P238">
        <v>3</v>
      </c>
      <c r="R238">
        <v>0</v>
      </c>
      <c r="S238" t="s">
        <v>49</v>
      </c>
    </row>
    <row r="239" spans="1:19" x14ac:dyDescent="0.25">
      <c r="A239" t="s">
        <v>625</v>
      </c>
      <c r="B239" t="s">
        <v>1352</v>
      </c>
      <c r="C239" t="s">
        <v>1052</v>
      </c>
      <c r="D239">
        <v>1</v>
      </c>
      <c r="F239" t="s">
        <v>49</v>
      </c>
      <c r="J239" t="str">
        <f t="shared" si="8"/>
        <v>G.B.1.2.a</v>
      </c>
      <c r="L239" t="s">
        <v>625</v>
      </c>
      <c r="M239" t="s">
        <v>203</v>
      </c>
      <c r="N239" t="str">
        <f t="shared" si="7"/>
        <v>excavacion 8.58 m3</v>
      </c>
      <c r="O239" t="s">
        <v>130</v>
      </c>
      <c r="P239" t="s">
        <v>626</v>
      </c>
      <c r="R239">
        <v>0</v>
      </c>
      <c r="S239" t="s">
        <v>49</v>
      </c>
    </row>
    <row r="240" spans="1:19" x14ac:dyDescent="0.25">
      <c r="A240" t="s">
        <v>627</v>
      </c>
      <c r="B240" t="s">
        <v>1353</v>
      </c>
      <c r="C240" t="s">
        <v>1053</v>
      </c>
      <c r="D240">
        <v>1</v>
      </c>
      <c r="F240" t="s">
        <v>49</v>
      </c>
      <c r="J240" t="str">
        <f t="shared" si="8"/>
        <v>G.B.1.3.a</v>
      </c>
      <c r="L240" t="s">
        <v>627</v>
      </c>
      <c r="M240" t="s">
        <v>206</v>
      </c>
      <c r="N240" t="str">
        <f t="shared" si="7"/>
        <v>emplantillado 0.54 m3</v>
      </c>
      <c r="O240" t="s">
        <v>130</v>
      </c>
      <c r="P240" t="s">
        <v>628</v>
      </c>
      <c r="R240">
        <v>0</v>
      </c>
      <c r="S240" t="s">
        <v>49</v>
      </c>
    </row>
    <row r="241" spans="1:19" x14ac:dyDescent="0.25">
      <c r="A241" t="s">
        <v>629</v>
      </c>
      <c r="B241" t="s">
        <v>1354</v>
      </c>
      <c r="C241" t="s">
        <v>1054</v>
      </c>
      <c r="D241">
        <v>1</v>
      </c>
      <c r="F241" t="s">
        <v>49</v>
      </c>
      <c r="J241" t="str">
        <f t="shared" si="8"/>
        <v>G.B.1.4.a</v>
      </c>
      <c r="L241" t="s">
        <v>629</v>
      </c>
      <c r="M241" t="s">
        <v>630</v>
      </c>
      <c r="N241" t="str">
        <f t="shared" si="7"/>
        <v>hormigon cimientos 14.03 m3</v>
      </c>
      <c r="O241" t="s">
        <v>130</v>
      </c>
      <c r="P241" t="s">
        <v>631</v>
      </c>
      <c r="R241" t="s">
        <v>814</v>
      </c>
      <c r="S241" t="s">
        <v>49</v>
      </c>
    </row>
    <row r="242" spans="1:19" x14ac:dyDescent="0.25">
      <c r="A242" t="s">
        <v>632</v>
      </c>
      <c r="B242" t="s">
        <v>1355</v>
      </c>
      <c r="C242" t="s">
        <v>1055</v>
      </c>
      <c r="D242">
        <v>1</v>
      </c>
      <c r="F242" t="s">
        <v>49</v>
      </c>
      <c r="J242" t="str">
        <f t="shared" si="8"/>
        <v>G.B.1.6.a</v>
      </c>
      <c r="L242" t="s">
        <v>632</v>
      </c>
      <c r="M242" t="s">
        <v>212</v>
      </c>
      <c r="N242" t="str">
        <f t="shared" si="7"/>
        <v>enfierradura 1386.57 kg</v>
      </c>
      <c r="O242" t="s">
        <v>213</v>
      </c>
      <c r="P242" t="s">
        <v>633</v>
      </c>
      <c r="R242" t="s">
        <v>810</v>
      </c>
      <c r="S242" t="s">
        <v>49</v>
      </c>
    </row>
    <row r="243" spans="1:19" x14ac:dyDescent="0.25">
      <c r="A243" t="s">
        <v>634</v>
      </c>
      <c r="B243" t="s">
        <v>1356</v>
      </c>
      <c r="C243" t="s">
        <v>1056</v>
      </c>
      <c r="D243">
        <v>1</v>
      </c>
      <c r="F243" t="s">
        <v>49</v>
      </c>
      <c r="J243" t="str">
        <f t="shared" si="8"/>
        <v>G.B.1.7.a</v>
      </c>
      <c r="L243" t="s">
        <v>634</v>
      </c>
      <c r="M243" t="s">
        <v>216</v>
      </c>
      <c r="N243" t="str">
        <f t="shared" si="7"/>
        <v>moldajes 38.31 m2</v>
      </c>
      <c r="O243" t="s">
        <v>114</v>
      </c>
      <c r="P243" t="s">
        <v>635</v>
      </c>
      <c r="R243">
        <v>0</v>
      </c>
      <c r="S243" t="s">
        <v>49</v>
      </c>
    </row>
    <row r="244" spans="1:19" x14ac:dyDescent="0.25">
      <c r="A244" t="s">
        <v>636</v>
      </c>
      <c r="B244" t="s">
        <v>1357</v>
      </c>
      <c r="C244" t="s">
        <v>895</v>
      </c>
      <c r="D244">
        <v>1</v>
      </c>
      <c r="J244" t="str">
        <f t="shared" si="8"/>
        <v>G.B.3.5.a</v>
      </c>
      <c r="L244" t="s">
        <v>636</v>
      </c>
      <c r="M244" t="s">
        <v>637</v>
      </c>
      <c r="N244" t="str">
        <f t="shared" si="7"/>
        <v/>
      </c>
      <c r="P244" t="s">
        <v>110</v>
      </c>
    </row>
    <row r="245" spans="1:19" x14ac:dyDescent="0.25">
      <c r="A245" t="s">
        <v>638</v>
      </c>
      <c r="B245" t="s">
        <v>1358</v>
      </c>
      <c r="C245" t="s">
        <v>1057</v>
      </c>
      <c r="D245">
        <v>1</v>
      </c>
      <c r="F245" t="s">
        <v>49</v>
      </c>
      <c r="J245" t="str">
        <f t="shared" si="8"/>
        <v>G.B.3.5.1.a</v>
      </c>
      <c r="L245" t="s">
        <v>638</v>
      </c>
      <c r="M245" t="s">
        <v>639</v>
      </c>
      <c r="N245" t="str">
        <f t="shared" si="7"/>
        <v>estructurales 112.93 m2</v>
      </c>
      <c r="O245" t="s">
        <v>114</v>
      </c>
      <c r="P245" t="s">
        <v>640</v>
      </c>
      <c r="R245" t="s">
        <v>854</v>
      </c>
      <c r="S245" t="s">
        <v>49</v>
      </c>
    </row>
    <row r="246" spans="1:19" x14ac:dyDescent="0.25">
      <c r="A246" t="s">
        <v>641</v>
      </c>
      <c r="B246" t="s">
        <v>1359</v>
      </c>
      <c r="C246" t="s">
        <v>1058</v>
      </c>
      <c r="D246">
        <v>1</v>
      </c>
      <c r="F246" t="s">
        <v>49</v>
      </c>
      <c r="J246" t="str">
        <f t="shared" si="8"/>
        <v>G.B.3.5.2.a</v>
      </c>
      <c r="L246" t="s">
        <v>641</v>
      </c>
      <c r="M246" t="s">
        <v>642</v>
      </c>
      <c r="N246" t="str">
        <f t="shared" si="7"/>
        <v>tabiquerias 24.06 m2</v>
      </c>
      <c r="O246" t="s">
        <v>114</v>
      </c>
      <c r="P246" t="s">
        <v>643</v>
      </c>
      <c r="R246" t="s">
        <v>814</v>
      </c>
      <c r="S246" t="s">
        <v>49</v>
      </c>
    </row>
    <row r="247" spans="1:19" x14ac:dyDescent="0.25">
      <c r="A247" t="s">
        <v>644</v>
      </c>
      <c r="B247" t="s">
        <v>1360</v>
      </c>
      <c r="C247" t="s">
        <v>895</v>
      </c>
      <c r="D247">
        <v>1</v>
      </c>
      <c r="J247" t="str">
        <f t="shared" si="8"/>
        <v>G.B.6.a</v>
      </c>
      <c r="L247" t="s">
        <v>644</v>
      </c>
      <c r="M247" t="s">
        <v>253</v>
      </c>
      <c r="N247" t="str">
        <f t="shared" si="7"/>
        <v/>
      </c>
      <c r="P247" t="s">
        <v>110</v>
      </c>
    </row>
    <row r="248" spans="1:19" x14ac:dyDescent="0.25">
      <c r="A248" t="s">
        <v>645</v>
      </c>
      <c r="B248" t="s">
        <v>1361</v>
      </c>
      <c r="C248" t="s">
        <v>895</v>
      </c>
      <c r="D248">
        <v>1</v>
      </c>
      <c r="J248" t="str">
        <f t="shared" si="8"/>
        <v>G.B.6.1.a</v>
      </c>
      <c r="L248" t="s">
        <v>645</v>
      </c>
      <c r="M248" t="s">
        <v>646</v>
      </c>
      <c r="N248" t="str">
        <f t="shared" si="7"/>
        <v/>
      </c>
      <c r="P248" t="s">
        <v>110</v>
      </c>
    </row>
    <row r="249" spans="1:19" x14ac:dyDescent="0.25">
      <c r="A249" t="s">
        <v>647</v>
      </c>
      <c r="B249" t="s">
        <v>1362</v>
      </c>
      <c r="C249" t="s">
        <v>1059</v>
      </c>
      <c r="D249">
        <v>1</v>
      </c>
      <c r="F249" t="s">
        <v>49</v>
      </c>
      <c r="J249" t="str">
        <f t="shared" si="8"/>
        <v>G.B.6.1.2.a</v>
      </c>
      <c r="L249" t="s">
        <v>647</v>
      </c>
      <c r="M249" t="s">
        <v>648</v>
      </c>
      <c r="N249" t="str">
        <f t="shared" si="7"/>
        <v>acero 110.2 m2</v>
      </c>
      <c r="O249" t="s">
        <v>114</v>
      </c>
      <c r="P249" t="s">
        <v>649</v>
      </c>
      <c r="R249" t="s">
        <v>855</v>
      </c>
      <c r="S249" t="s">
        <v>49</v>
      </c>
    </row>
    <row r="250" spans="1:19" x14ac:dyDescent="0.25">
      <c r="A250" t="s">
        <v>650</v>
      </c>
      <c r="B250" t="s">
        <v>1363</v>
      </c>
      <c r="C250" t="s">
        <v>895</v>
      </c>
      <c r="D250">
        <v>1</v>
      </c>
      <c r="F250" t="s">
        <v>49</v>
      </c>
      <c r="J250" t="str">
        <f t="shared" si="8"/>
        <v>G.B.6.2.a</v>
      </c>
      <c r="L250" t="s">
        <v>650</v>
      </c>
      <c r="M250" t="s">
        <v>651</v>
      </c>
      <c r="N250" t="str">
        <f t="shared" si="7"/>
        <v/>
      </c>
      <c r="O250" t="s">
        <v>213</v>
      </c>
      <c r="P250" t="s">
        <v>110</v>
      </c>
      <c r="S250" t="s">
        <v>49</v>
      </c>
    </row>
    <row r="251" spans="1:19" x14ac:dyDescent="0.25">
      <c r="A251" t="s">
        <v>652</v>
      </c>
      <c r="B251" t="s">
        <v>1364</v>
      </c>
      <c r="C251" t="s">
        <v>1060</v>
      </c>
      <c r="D251">
        <v>1</v>
      </c>
      <c r="F251" t="s">
        <v>49</v>
      </c>
      <c r="J251" t="str">
        <f t="shared" si="8"/>
        <v>G.B.6.2.1.a</v>
      </c>
      <c r="L251" t="s">
        <v>652</v>
      </c>
      <c r="M251" t="s">
        <v>653</v>
      </c>
      <c r="N251" t="str">
        <f t="shared" si="7"/>
        <v>acero galvanizado 110.34 m2</v>
      </c>
      <c r="O251" t="s">
        <v>114</v>
      </c>
      <c r="P251" t="s">
        <v>654</v>
      </c>
      <c r="R251" t="s">
        <v>814</v>
      </c>
      <c r="S251" t="s">
        <v>49</v>
      </c>
    </row>
    <row r="252" spans="1:19" x14ac:dyDescent="0.25">
      <c r="A252" t="s">
        <v>655</v>
      </c>
      <c r="B252" t="s">
        <v>1365</v>
      </c>
      <c r="C252" t="s">
        <v>895</v>
      </c>
      <c r="D252">
        <v>1</v>
      </c>
      <c r="J252" t="str">
        <f t="shared" si="8"/>
        <v>G.B.6.3.a</v>
      </c>
      <c r="L252" t="s">
        <v>655</v>
      </c>
      <c r="M252" t="s">
        <v>656</v>
      </c>
      <c r="N252" t="str">
        <f t="shared" si="7"/>
        <v/>
      </c>
      <c r="P252" t="s">
        <v>110</v>
      </c>
    </row>
    <row r="253" spans="1:19" x14ac:dyDescent="0.25">
      <c r="A253" t="s">
        <v>657</v>
      </c>
      <c r="B253" t="s">
        <v>1366</v>
      </c>
      <c r="C253" t="s">
        <v>1061</v>
      </c>
      <c r="D253">
        <v>1</v>
      </c>
      <c r="F253" t="s">
        <v>49</v>
      </c>
      <c r="J253" t="str">
        <f t="shared" si="8"/>
        <v>G.B.6.3.1.a</v>
      </c>
      <c r="L253" t="s">
        <v>657</v>
      </c>
      <c r="M253" t="s">
        <v>658</v>
      </c>
      <c r="N253" t="str">
        <f t="shared" si="7"/>
        <v>canales 34.7 ml</v>
      </c>
      <c r="O253" t="s">
        <v>120</v>
      </c>
      <c r="P253" t="s">
        <v>659</v>
      </c>
      <c r="R253" t="s">
        <v>814</v>
      </c>
      <c r="S253" t="s">
        <v>49</v>
      </c>
    </row>
    <row r="254" spans="1:19" x14ac:dyDescent="0.25">
      <c r="A254" t="s">
        <v>660</v>
      </c>
      <c r="B254" t="s">
        <v>1367</v>
      </c>
      <c r="C254" t="s">
        <v>1062</v>
      </c>
      <c r="D254">
        <v>1</v>
      </c>
      <c r="F254" t="s">
        <v>49</v>
      </c>
      <c r="J254" t="str">
        <f t="shared" si="8"/>
        <v>G.B.6.3.2.a</v>
      </c>
      <c r="L254" t="s">
        <v>660</v>
      </c>
      <c r="M254" t="s">
        <v>257</v>
      </c>
      <c r="N254" t="str">
        <f t="shared" si="7"/>
        <v>bajadas 8.34 ml</v>
      </c>
      <c r="O254" t="s">
        <v>120</v>
      </c>
      <c r="P254" t="s">
        <v>661</v>
      </c>
      <c r="R254" t="s">
        <v>814</v>
      </c>
      <c r="S254" t="s">
        <v>49</v>
      </c>
    </row>
    <row r="255" spans="1:19" x14ac:dyDescent="0.25">
      <c r="A255" t="s">
        <v>662</v>
      </c>
      <c r="B255" t="s">
        <v>1368</v>
      </c>
      <c r="C255" t="s">
        <v>895</v>
      </c>
      <c r="D255">
        <v>1</v>
      </c>
      <c r="J255" t="str">
        <f t="shared" si="8"/>
        <v>G.B.EX.a</v>
      </c>
      <c r="L255" t="s">
        <v>662</v>
      </c>
      <c r="M255" t="s">
        <v>263</v>
      </c>
      <c r="N255" t="str">
        <f t="shared" si="7"/>
        <v/>
      </c>
      <c r="P255" t="s">
        <v>110</v>
      </c>
    </row>
    <row r="256" spans="1:19" x14ac:dyDescent="0.25">
      <c r="A256" t="s">
        <v>663</v>
      </c>
      <c r="B256" t="s">
        <v>1369</v>
      </c>
      <c r="C256" t="s">
        <v>1063</v>
      </c>
      <c r="D256">
        <v>1</v>
      </c>
      <c r="F256" t="s">
        <v>49</v>
      </c>
      <c r="J256" t="str">
        <f t="shared" si="8"/>
        <v>G.B.EX.1.a</v>
      </c>
      <c r="L256" t="s">
        <v>663</v>
      </c>
      <c r="M256" t="s">
        <v>664</v>
      </c>
      <c r="N256" t="str">
        <f t="shared" si="7"/>
        <v>pergola 3 cnt</v>
      </c>
      <c r="O256" t="s">
        <v>894</v>
      </c>
      <c r="P256">
        <v>3</v>
      </c>
      <c r="R256" t="s">
        <v>814</v>
      </c>
      <c r="S256" t="s">
        <v>49</v>
      </c>
    </row>
    <row r="257" spans="1:19" x14ac:dyDescent="0.25">
      <c r="A257" t="s">
        <v>665</v>
      </c>
      <c r="B257" t="s">
        <v>1370</v>
      </c>
      <c r="C257" t="s">
        <v>895</v>
      </c>
      <c r="D257">
        <v>1</v>
      </c>
      <c r="J257" t="str">
        <f t="shared" si="8"/>
        <v>G.C.a</v>
      </c>
      <c r="L257" t="s">
        <v>665</v>
      </c>
      <c r="M257" t="s">
        <v>666</v>
      </c>
      <c r="N257" t="str">
        <f t="shared" si="7"/>
        <v/>
      </c>
      <c r="P257" t="s">
        <v>110</v>
      </c>
    </row>
    <row r="258" spans="1:19" x14ac:dyDescent="0.25">
      <c r="A258" t="s">
        <v>667</v>
      </c>
      <c r="B258" t="s">
        <v>1371</v>
      </c>
      <c r="C258" t="s">
        <v>895</v>
      </c>
      <c r="D258">
        <v>1</v>
      </c>
      <c r="J258" t="str">
        <f t="shared" si="8"/>
        <v>G.C1.a</v>
      </c>
      <c r="L258" t="s">
        <v>667</v>
      </c>
      <c r="M258" t="s">
        <v>272</v>
      </c>
      <c r="N258" t="str">
        <f t="shared" si="7"/>
        <v/>
      </c>
      <c r="P258" t="s">
        <v>110</v>
      </c>
    </row>
    <row r="259" spans="1:19" x14ac:dyDescent="0.25">
      <c r="A259" t="s">
        <v>668</v>
      </c>
      <c r="B259" t="s">
        <v>1372</v>
      </c>
      <c r="C259" t="s">
        <v>895</v>
      </c>
      <c r="D259">
        <v>1</v>
      </c>
      <c r="J259" t="str">
        <f t="shared" si="8"/>
        <v>G.C.1.1.a</v>
      </c>
      <c r="L259" t="s">
        <v>668</v>
      </c>
      <c r="M259" t="s">
        <v>274</v>
      </c>
      <c r="N259" t="str">
        <f t="shared" ref="N259:N322" si="9">IF(P259="NULL","",CONCATENATE(LOWER(M259)," ",P259," ",O259) )</f>
        <v/>
      </c>
      <c r="P259" t="s">
        <v>110</v>
      </c>
    </row>
    <row r="260" spans="1:19" x14ac:dyDescent="0.25">
      <c r="A260" t="s">
        <v>669</v>
      </c>
      <c r="B260" t="s">
        <v>1373</v>
      </c>
      <c r="C260" t="s">
        <v>1064</v>
      </c>
      <c r="D260">
        <v>1</v>
      </c>
      <c r="F260" t="s">
        <v>49</v>
      </c>
      <c r="J260" t="str">
        <f t="shared" si="8"/>
        <v>G.C.1.1.5.a</v>
      </c>
      <c r="L260" t="s">
        <v>669</v>
      </c>
      <c r="M260" t="s">
        <v>670</v>
      </c>
      <c r="N260" t="str">
        <f t="shared" si="9"/>
        <v>sidding 298.88 m2</v>
      </c>
      <c r="O260" t="s">
        <v>114</v>
      </c>
      <c r="P260" t="s">
        <v>671</v>
      </c>
      <c r="R260" t="s">
        <v>845</v>
      </c>
      <c r="S260" t="s">
        <v>49</v>
      </c>
    </row>
    <row r="261" spans="1:19" x14ac:dyDescent="0.25">
      <c r="A261" t="s">
        <v>672</v>
      </c>
      <c r="B261" t="s">
        <v>1374</v>
      </c>
      <c r="C261" t="s">
        <v>895</v>
      </c>
      <c r="D261">
        <v>1</v>
      </c>
      <c r="J261" t="str">
        <f t="shared" ref="J261:J324" si="10">CONCATENATE(A261,".a")</f>
        <v>G.C.1.2.a</v>
      </c>
      <c r="L261" t="s">
        <v>672</v>
      </c>
      <c r="M261" t="s">
        <v>279</v>
      </c>
      <c r="N261" t="str">
        <f t="shared" si="9"/>
        <v/>
      </c>
      <c r="P261" t="s">
        <v>110</v>
      </c>
    </row>
    <row r="262" spans="1:19" x14ac:dyDescent="0.25">
      <c r="A262" t="s">
        <v>673</v>
      </c>
      <c r="B262" t="s">
        <v>1375</v>
      </c>
      <c r="C262" t="s">
        <v>1065</v>
      </c>
      <c r="D262">
        <v>1</v>
      </c>
      <c r="F262" t="s">
        <v>49</v>
      </c>
      <c r="J262" t="str">
        <f t="shared" si="10"/>
        <v>G.C.1.2.2.a</v>
      </c>
      <c r="L262" t="s">
        <v>673</v>
      </c>
      <c r="M262" t="s">
        <v>283</v>
      </c>
      <c r="N262" t="str">
        <f t="shared" si="9"/>
        <v>yeso carton 96.05 m2</v>
      </c>
      <c r="O262" t="s">
        <v>114</v>
      </c>
      <c r="P262" t="s">
        <v>674</v>
      </c>
      <c r="R262" t="s">
        <v>810</v>
      </c>
      <c r="S262" t="s">
        <v>49</v>
      </c>
    </row>
    <row r="263" spans="1:19" x14ac:dyDescent="0.25">
      <c r="A263" t="s">
        <v>675</v>
      </c>
      <c r="B263" t="s">
        <v>1376</v>
      </c>
      <c r="C263" t="s">
        <v>895</v>
      </c>
      <c r="D263">
        <v>1</v>
      </c>
      <c r="J263" t="str">
        <f t="shared" si="10"/>
        <v>G.C.1.3.a</v>
      </c>
      <c r="L263" t="s">
        <v>675</v>
      </c>
      <c r="M263" t="s">
        <v>286</v>
      </c>
      <c r="N263" t="str">
        <f t="shared" si="9"/>
        <v/>
      </c>
      <c r="P263" t="s">
        <v>110</v>
      </c>
    </row>
    <row r="264" spans="1:19" x14ac:dyDescent="0.25">
      <c r="A264" t="s">
        <v>676</v>
      </c>
      <c r="B264" t="s">
        <v>1377</v>
      </c>
      <c r="C264" t="s">
        <v>1066</v>
      </c>
      <c r="D264">
        <v>1</v>
      </c>
      <c r="F264" t="s">
        <v>49</v>
      </c>
      <c r="J264" t="str">
        <f t="shared" si="10"/>
        <v>G.C.1.3.3.a</v>
      </c>
      <c r="L264" t="s">
        <v>676</v>
      </c>
      <c r="M264" t="s">
        <v>288</v>
      </c>
      <c r="N264" t="str">
        <f t="shared" si="9"/>
        <v>yeso carton rh 78.25 m2</v>
      </c>
      <c r="O264" t="s">
        <v>114</v>
      </c>
      <c r="P264" t="s">
        <v>677</v>
      </c>
      <c r="R264" t="s">
        <v>810</v>
      </c>
      <c r="S264" t="s">
        <v>49</v>
      </c>
    </row>
    <row r="265" spans="1:19" x14ac:dyDescent="0.25">
      <c r="A265" t="s">
        <v>678</v>
      </c>
      <c r="B265" t="s">
        <v>1378</v>
      </c>
      <c r="C265" t="s">
        <v>895</v>
      </c>
      <c r="D265">
        <v>1</v>
      </c>
      <c r="J265" t="str">
        <f t="shared" si="10"/>
        <v>G.C.3.3.a</v>
      </c>
      <c r="L265" t="s">
        <v>678</v>
      </c>
      <c r="M265" t="s">
        <v>679</v>
      </c>
      <c r="N265" t="str">
        <f t="shared" si="9"/>
        <v/>
      </c>
      <c r="P265" t="s">
        <v>110</v>
      </c>
    </row>
    <row r="266" spans="1:19" x14ac:dyDescent="0.25">
      <c r="A266" t="s">
        <v>680</v>
      </c>
      <c r="B266" t="s">
        <v>1379</v>
      </c>
      <c r="C266" t="s">
        <v>1067</v>
      </c>
      <c r="D266">
        <v>1</v>
      </c>
      <c r="F266" t="s">
        <v>49</v>
      </c>
      <c r="J266" t="str">
        <f t="shared" si="10"/>
        <v>G.C.3.3.1.a</v>
      </c>
      <c r="L266" t="s">
        <v>680</v>
      </c>
      <c r="M266" t="s">
        <v>283</v>
      </c>
      <c r="N266" t="str">
        <f t="shared" si="9"/>
        <v>yeso carton 108.02 m2</v>
      </c>
      <c r="O266" t="s">
        <v>114</v>
      </c>
      <c r="P266" t="s">
        <v>681</v>
      </c>
      <c r="R266" t="s">
        <v>810</v>
      </c>
      <c r="S266" t="s">
        <v>49</v>
      </c>
    </row>
    <row r="267" spans="1:19" x14ac:dyDescent="0.25">
      <c r="A267" t="s">
        <v>682</v>
      </c>
      <c r="B267" t="s">
        <v>1380</v>
      </c>
      <c r="C267" t="s">
        <v>895</v>
      </c>
      <c r="D267">
        <v>1</v>
      </c>
      <c r="J267" t="str">
        <f t="shared" si="10"/>
        <v>G.C.4.a</v>
      </c>
      <c r="L267" t="s">
        <v>682</v>
      </c>
      <c r="M267" t="s">
        <v>296</v>
      </c>
      <c r="N267" t="str">
        <f t="shared" si="9"/>
        <v/>
      </c>
      <c r="P267" t="s">
        <v>110</v>
      </c>
    </row>
    <row r="268" spans="1:19" x14ac:dyDescent="0.25">
      <c r="A268" t="s">
        <v>683</v>
      </c>
      <c r="B268" t="s">
        <v>1381</v>
      </c>
      <c r="C268" t="s">
        <v>1068</v>
      </c>
      <c r="D268">
        <v>1</v>
      </c>
      <c r="F268" t="s">
        <v>49</v>
      </c>
      <c r="J268" t="str">
        <f t="shared" si="10"/>
        <v>G.C.4.1.a</v>
      </c>
      <c r="L268" t="s">
        <v>683</v>
      </c>
      <c r="M268" t="s">
        <v>298</v>
      </c>
      <c r="N268" t="str">
        <f t="shared" si="9"/>
        <v>poliestireno expandido 110.2 m2</v>
      </c>
      <c r="O268" t="s">
        <v>114</v>
      </c>
      <c r="P268" t="s">
        <v>649</v>
      </c>
      <c r="R268" t="s">
        <v>814</v>
      </c>
      <c r="S268" t="s">
        <v>49</v>
      </c>
    </row>
    <row r="269" spans="1:19" x14ac:dyDescent="0.25">
      <c r="A269" t="s">
        <v>684</v>
      </c>
      <c r="B269" t="s">
        <v>1382</v>
      </c>
      <c r="C269" t="s">
        <v>895</v>
      </c>
      <c r="D269">
        <v>1</v>
      </c>
      <c r="J269" t="str">
        <f t="shared" si="10"/>
        <v>G.C.5.a</v>
      </c>
      <c r="L269" t="s">
        <v>684</v>
      </c>
      <c r="M269" t="s">
        <v>300</v>
      </c>
      <c r="N269" t="str">
        <f t="shared" si="9"/>
        <v/>
      </c>
      <c r="P269" t="s">
        <v>110</v>
      </c>
    </row>
    <row r="270" spans="1:19" x14ac:dyDescent="0.25">
      <c r="A270" t="s">
        <v>685</v>
      </c>
      <c r="B270" t="s">
        <v>1383</v>
      </c>
      <c r="C270" t="s">
        <v>1069</v>
      </c>
      <c r="D270">
        <v>1</v>
      </c>
      <c r="F270" t="s">
        <v>49</v>
      </c>
      <c r="J270" t="str">
        <f t="shared" si="10"/>
        <v>G.C.5.1.a</v>
      </c>
      <c r="L270" t="s">
        <v>685</v>
      </c>
      <c r="M270" t="s">
        <v>302</v>
      </c>
      <c r="N270" t="str">
        <f t="shared" si="9"/>
        <v>ceramica 108.02 m2</v>
      </c>
      <c r="O270" t="s">
        <v>114</v>
      </c>
      <c r="P270" t="s">
        <v>681</v>
      </c>
      <c r="R270" t="s">
        <v>810</v>
      </c>
      <c r="S270" t="s">
        <v>49</v>
      </c>
    </row>
    <row r="271" spans="1:19" x14ac:dyDescent="0.25">
      <c r="A271" t="s">
        <v>686</v>
      </c>
      <c r="B271" t="s">
        <v>1384</v>
      </c>
      <c r="C271" t="s">
        <v>895</v>
      </c>
      <c r="D271">
        <v>1</v>
      </c>
      <c r="J271" t="str">
        <f t="shared" si="10"/>
        <v>G.C.9.a</v>
      </c>
      <c r="L271" t="s">
        <v>686</v>
      </c>
      <c r="M271" t="s">
        <v>309</v>
      </c>
      <c r="N271" t="str">
        <f t="shared" si="9"/>
        <v/>
      </c>
      <c r="P271" t="s">
        <v>110</v>
      </c>
    </row>
    <row r="272" spans="1:19" x14ac:dyDescent="0.25">
      <c r="A272" t="s">
        <v>687</v>
      </c>
      <c r="B272" t="s">
        <v>1385</v>
      </c>
      <c r="C272" t="s">
        <v>895</v>
      </c>
      <c r="D272">
        <v>1</v>
      </c>
      <c r="J272" t="str">
        <f t="shared" si="10"/>
        <v>G.C.9.1.a</v>
      </c>
      <c r="L272" t="s">
        <v>687</v>
      </c>
      <c r="M272" t="s">
        <v>311</v>
      </c>
      <c r="N272" t="str">
        <f t="shared" si="9"/>
        <v/>
      </c>
      <c r="P272" t="s">
        <v>110</v>
      </c>
    </row>
    <row r="273" spans="1:19" x14ac:dyDescent="0.25">
      <c r="A273" t="s">
        <v>688</v>
      </c>
      <c r="B273" t="s">
        <v>1386</v>
      </c>
      <c r="C273" t="s">
        <v>1070</v>
      </c>
      <c r="D273">
        <v>1</v>
      </c>
      <c r="F273" t="s">
        <v>49</v>
      </c>
      <c r="J273" t="str">
        <f t="shared" si="10"/>
        <v>G.C.9.1.1.a</v>
      </c>
      <c r="L273" t="s">
        <v>688</v>
      </c>
      <c r="M273" t="s">
        <v>145</v>
      </c>
      <c r="N273" t="str">
        <f t="shared" si="9"/>
        <v>madera 9 cnt</v>
      </c>
      <c r="O273" t="s">
        <v>894</v>
      </c>
      <c r="P273">
        <v>9</v>
      </c>
      <c r="R273">
        <v>0</v>
      </c>
      <c r="S273" t="s">
        <v>49</v>
      </c>
    </row>
    <row r="274" spans="1:19" x14ac:dyDescent="0.25">
      <c r="A274" t="s">
        <v>689</v>
      </c>
      <c r="B274" t="s">
        <v>1387</v>
      </c>
      <c r="C274" t="s">
        <v>895</v>
      </c>
      <c r="D274">
        <v>1</v>
      </c>
      <c r="J274" t="str">
        <f t="shared" si="10"/>
        <v>G.C.9.2.a</v>
      </c>
      <c r="L274" t="s">
        <v>689</v>
      </c>
      <c r="M274" t="s">
        <v>315</v>
      </c>
      <c r="N274" t="str">
        <f t="shared" si="9"/>
        <v/>
      </c>
      <c r="P274" t="s">
        <v>110</v>
      </c>
    </row>
    <row r="275" spans="1:19" x14ac:dyDescent="0.25">
      <c r="A275" t="s">
        <v>690</v>
      </c>
      <c r="B275" t="s">
        <v>1388</v>
      </c>
      <c r="C275" t="s">
        <v>1071</v>
      </c>
      <c r="D275">
        <v>1</v>
      </c>
      <c r="F275" t="s">
        <v>49</v>
      </c>
      <c r="J275" t="str">
        <f t="shared" si="10"/>
        <v>G.C.9.2.1.a</v>
      </c>
      <c r="L275" t="s">
        <v>690</v>
      </c>
      <c r="M275" t="s">
        <v>317</v>
      </c>
      <c r="N275" t="str">
        <f t="shared" si="9"/>
        <v>puerta ancho 70 3 cnt</v>
      </c>
      <c r="O275" t="s">
        <v>894</v>
      </c>
      <c r="P275">
        <v>3</v>
      </c>
      <c r="R275">
        <v>0</v>
      </c>
      <c r="S275" t="s">
        <v>49</v>
      </c>
    </row>
    <row r="276" spans="1:19" x14ac:dyDescent="0.25">
      <c r="A276" t="s">
        <v>691</v>
      </c>
      <c r="B276" t="s">
        <v>1389</v>
      </c>
      <c r="C276" t="s">
        <v>1072</v>
      </c>
      <c r="D276">
        <v>1</v>
      </c>
      <c r="F276" t="s">
        <v>49</v>
      </c>
      <c r="J276" t="str">
        <f t="shared" si="10"/>
        <v>G.C.9.2.4.a</v>
      </c>
      <c r="L276" t="s">
        <v>691</v>
      </c>
      <c r="M276" t="s">
        <v>322</v>
      </c>
      <c r="N276" t="str">
        <f t="shared" si="9"/>
        <v>puerta ancho 85 6 cnt</v>
      </c>
      <c r="O276" t="s">
        <v>894</v>
      </c>
      <c r="P276">
        <v>6</v>
      </c>
      <c r="R276" t="s">
        <v>814</v>
      </c>
      <c r="S276" t="s">
        <v>49</v>
      </c>
    </row>
    <row r="277" spans="1:19" x14ac:dyDescent="0.25">
      <c r="A277" t="s">
        <v>692</v>
      </c>
      <c r="B277" t="s">
        <v>1390</v>
      </c>
      <c r="C277" t="s">
        <v>895</v>
      </c>
      <c r="D277">
        <v>1</v>
      </c>
      <c r="J277" t="str">
        <f t="shared" si="10"/>
        <v>G.C.9.3.a</v>
      </c>
      <c r="L277" t="s">
        <v>692</v>
      </c>
      <c r="M277" t="s">
        <v>320</v>
      </c>
      <c r="N277" t="str">
        <f t="shared" si="9"/>
        <v/>
      </c>
      <c r="P277" t="s">
        <v>110</v>
      </c>
    </row>
    <row r="278" spans="1:19" x14ac:dyDescent="0.25">
      <c r="A278" t="s">
        <v>693</v>
      </c>
      <c r="B278" t="s">
        <v>1391</v>
      </c>
      <c r="C278" t="s">
        <v>1073</v>
      </c>
      <c r="D278">
        <v>1</v>
      </c>
      <c r="F278" t="s">
        <v>49</v>
      </c>
      <c r="J278" t="str">
        <f t="shared" si="10"/>
        <v>G.C.9.3.3.a</v>
      </c>
      <c r="L278" t="s">
        <v>693</v>
      </c>
      <c r="M278" t="s">
        <v>324</v>
      </c>
      <c r="N278" t="str">
        <f t="shared" si="9"/>
        <v>puerta ventana 3 cnt</v>
      </c>
      <c r="O278" t="s">
        <v>894</v>
      </c>
      <c r="P278">
        <v>3</v>
      </c>
      <c r="R278">
        <v>0</v>
      </c>
      <c r="S278" t="s">
        <v>49</v>
      </c>
    </row>
    <row r="279" spans="1:19" x14ac:dyDescent="0.25">
      <c r="A279" t="s">
        <v>694</v>
      </c>
      <c r="B279" t="s">
        <v>1392</v>
      </c>
      <c r="C279" t="s">
        <v>895</v>
      </c>
      <c r="D279">
        <v>1</v>
      </c>
      <c r="J279" t="str">
        <f t="shared" si="10"/>
        <v>G.C.9.4.a</v>
      </c>
      <c r="L279" t="s">
        <v>694</v>
      </c>
      <c r="M279" t="s">
        <v>326</v>
      </c>
      <c r="N279" t="str">
        <f t="shared" si="9"/>
        <v/>
      </c>
      <c r="P279" t="s">
        <v>110</v>
      </c>
    </row>
    <row r="280" spans="1:19" x14ac:dyDescent="0.25">
      <c r="A280" t="s">
        <v>695</v>
      </c>
      <c r="B280" t="s">
        <v>1393</v>
      </c>
      <c r="C280" t="s">
        <v>1074</v>
      </c>
      <c r="D280">
        <v>1</v>
      </c>
      <c r="F280" t="s">
        <v>49</v>
      </c>
      <c r="J280" t="str">
        <f t="shared" si="10"/>
        <v>G.C.9.4.2.a</v>
      </c>
      <c r="L280" t="s">
        <v>695</v>
      </c>
      <c r="M280" t="s">
        <v>330</v>
      </c>
      <c r="N280" t="str">
        <f t="shared" si="9"/>
        <v>bano 6 cnt</v>
      </c>
      <c r="O280" t="s">
        <v>894</v>
      </c>
      <c r="P280">
        <v>6</v>
      </c>
      <c r="R280">
        <v>0</v>
      </c>
      <c r="S280" t="s">
        <v>49</v>
      </c>
    </row>
    <row r="281" spans="1:19" x14ac:dyDescent="0.25">
      <c r="A281" t="s">
        <v>696</v>
      </c>
      <c r="B281" t="s">
        <v>1394</v>
      </c>
      <c r="C281" t="s">
        <v>1075</v>
      </c>
      <c r="D281">
        <v>1</v>
      </c>
      <c r="F281" t="s">
        <v>49</v>
      </c>
      <c r="J281" t="str">
        <f t="shared" si="10"/>
        <v>G.C.9.4.3.a</v>
      </c>
      <c r="L281" t="s">
        <v>696</v>
      </c>
      <c r="M281" t="s">
        <v>332</v>
      </c>
      <c r="N281" t="str">
        <f t="shared" si="9"/>
        <v>interior 3 cnt</v>
      </c>
      <c r="O281" t="s">
        <v>894</v>
      </c>
      <c r="P281">
        <v>3</v>
      </c>
      <c r="R281">
        <v>0</v>
      </c>
      <c r="S281" t="s">
        <v>49</v>
      </c>
    </row>
    <row r="282" spans="1:19" x14ac:dyDescent="0.25">
      <c r="A282" t="s">
        <v>697</v>
      </c>
      <c r="B282" t="s">
        <v>1395</v>
      </c>
      <c r="C282" t="s">
        <v>895</v>
      </c>
      <c r="D282">
        <v>1</v>
      </c>
      <c r="J282" t="str">
        <f t="shared" si="10"/>
        <v>G.C.9.5.a</v>
      </c>
      <c r="L282" t="s">
        <v>697</v>
      </c>
      <c r="M282" t="s">
        <v>334</v>
      </c>
      <c r="N282" t="str">
        <f t="shared" si="9"/>
        <v/>
      </c>
      <c r="P282" t="s">
        <v>110</v>
      </c>
    </row>
    <row r="283" spans="1:19" x14ac:dyDescent="0.25">
      <c r="A283" t="s">
        <v>698</v>
      </c>
      <c r="B283" t="s">
        <v>1396</v>
      </c>
      <c r="C283" t="s">
        <v>1076</v>
      </c>
      <c r="D283">
        <v>1</v>
      </c>
      <c r="F283" t="s">
        <v>49</v>
      </c>
      <c r="J283" t="str">
        <f t="shared" si="10"/>
        <v>G.C.9.5.1.a</v>
      </c>
      <c r="L283" t="s">
        <v>698</v>
      </c>
      <c r="M283" t="s">
        <v>336</v>
      </c>
      <c r="N283" t="str">
        <f t="shared" si="9"/>
        <v>aluminio 34.74 m2</v>
      </c>
      <c r="O283" t="s">
        <v>114</v>
      </c>
      <c r="P283" t="s">
        <v>699</v>
      </c>
      <c r="R283" t="s">
        <v>854</v>
      </c>
      <c r="S283" t="s">
        <v>49</v>
      </c>
    </row>
    <row r="284" spans="1:19" x14ac:dyDescent="0.25">
      <c r="A284" t="s">
        <v>700</v>
      </c>
      <c r="B284" t="s">
        <v>1397</v>
      </c>
      <c r="C284" t="s">
        <v>895</v>
      </c>
      <c r="D284">
        <v>1</v>
      </c>
      <c r="J284" t="str">
        <f t="shared" si="10"/>
        <v>G.C.10.a</v>
      </c>
      <c r="L284" t="s">
        <v>700</v>
      </c>
      <c r="M284" t="s">
        <v>345</v>
      </c>
      <c r="N284" t="str">
        <f t="shared" si="9"/>
        <v/>
      </c>
      <c r="P284" t="s">
        <v>110</v>
      </c>
    </row>
    <row r="285" spans="1:19" x14ac:dyDescent="0.25">
      <c r="A285" t="s">
        <v>701</v>
      </c>
      <c r="B285" t="s">
        <v>1398</v>
      </c>
      <c r="C285" t="s">
        <v>1077</v>
      </c>
      <c r="D285">
        <v>1</v>
      </c>
      <c r="F285" t="s">
        <v>49</v>
      </c>
      <c r="J285" t="str">
        <f t="shared" si="10"/>
        <v>G.C.10.1.a</v>
      </c>
      <c r="L285" t="s">
        <v>701</v>
      </c>
      <c r="M285" t="s">
        <v>702</v>
      </c>
      <c r="N285" t="str">
        <f t="shared" si="9"/>
        <v>guardapolvos 68.2 ml</v>
      </c>
      <c r="O285" t="s">
        <v>120</v>
      </c>
      <c r="P285" t="s">
        <v>703</v>
      </c>
      <c r="R285">
        <v>0</v>
      </c>
      <c r="S285" t="s">
        <v>49</v>
      </c>
    </row>
    <row r="286" spans="1:19" x14ac:dyDescent="0.25">
      <c r="A286" t="s">
        <v>704</v>
      </c>
      <c r="B286" t="s">
        <v>1399</v>
      </c>
      <c r="C286" t="s">
        <v>1078</v>
      </c>
      <c r="D286">
        <v>1</v>
      </c>
      <c r="F286" t="s">
        <v>49</v>
      </c>
      <c r="J286" t="str">
        <f t="shared" si="10"/>
        <v>G.C.10.2.a</v>
      </c>
      <c r="L286" t="s">
        <v>704</v>
      </c>
      <c r="M286" t="s">
        <v>347</v>
      </c>
      <c r="N286" t="str">
        <f t="shared" si="9"/>
        <v>cornizas 68.2 ml</v>
      </c>
      <c r="O286" t="s">
        <v>120</v>
      </c>
      <c r="P286" t="s">
        <v>703</v>
      </c>
      <c r="R286">
        <v>0</v>
      </c>
      <c r="S286" t="s">
        <v>49</v>
      </c>
    </row>
    <row r="287" spans="1:19" x14ac:dyDescent="0.25">
      <c r="A287" t="s">
        <v>705</v>
      </c>
      <c r="B287" t="s">
        <v>1400</v>
      </c>
      <c r="C287" t="s">
        <v>895</v>
      </c>
      <c r="D287">
        <v>1</v>
      </c>
      <c r="J287" t="str">
        <f t="shared" si="10"/>
        <v>G.C.11.a</v>
      </c>
      <c r="L287" t="s">
        <v>705</v>
      </c>
      <c r="M287" t="s">
        <v>350</v>
      </c>
      <c r="N287" t="str">
        <f t="shared" si="9"/>
        <v/>
      </c>
      <c r="P287" t="s">
        <v>110</v>
      </c>
    </row>
    <row r="288" spans="1:19" x14ac:dyDescent="0.25">
      <c r="A288" t="s">
        <v>706</v>
      </c>
      <c r="B288" t="s">
        <v>1401</v>
      </c>
      <c r="C288" t="s">
        <v>1079</v>
      </c>
      <c r="D288">
        <v>1</v>
      </c>
      <c r="F288" t="s">
        <v>49</v>
      </c>
      <c r="J288" t="str">
        <f t="shared" si="10"/>
        <v>G.C.11.2.a</v>
      </c>
      <c r="L288" t="s">
        <v>706</v>
      </c>
      <c r="M288" t="s">
        <v>355</v>
      </c>
      <c r="N288" t="str">
        <f t="shared" si="9"/>
        <v>esmalte 233.77 m2</v>
      </c>
      <c r="O288" t="s">
        <v>114</v>
      </c>
      <c r="P288" t="s">
        <v>707</v>
      </c>
      <c r="R288" t="s">
        <v>814</v>
      </c>
      <c r="S288" t="s">
        <v>49</v>
      </c>
    </row>
    <row r="289" spans="1:19" x14ac:dyDescent="0.25">
      <c r="A289" t="s">
        <v>708</v>
      </c>
      <c r="B289" t="s">
        <v>1402</v>
      </c>
      <c r="C289" t="s">
        <v>895</v>
      </c>
      <c r="D289">
        <v>1</v>
      </c>
      <c r="J289" t="str">
        <f t="shared" si="10"/>
        <v>G.C.12.a</v>
      </c>
      <c r="L289" t="s">
        <v>708</v>
      </c>
      <c r="M289" t="s">
        <v>367</v>
      </c>
      <c r="N289" t="str">
        <f t="shared" si="9"/>
        <v/>
      </c>
      <c r="P289" t="s">
        <v>110</v>
      </c>
    </row>
    <row r="290" spans="1:19" x14ac:dyDescent="0.25">
      <c r="A290" t="s">
        <v>709</v>
      </c>
      <c r="B290" t="s">
        <v>1403</v>
      </c>
      <c r="C290" t="s">
        <v>895</v>
      </c>
      <c r="D290">
        <v>1</v>
      </c>
      <c r="J290" t="str">
        <f t="shared" si="10"/>
        <v>G.C.12.1.a</v>
      </c>
      <c r="L290" t="s">
        <v>709</v>
      </c>
      <c r="M290" t="s">
        <v>710</v>
      </c>
      <c r="N290" t="str">
        <f t="shared" si="9"/>
        <v/>
      </c>
      <c r="P290" t="s">
        <v>110</v>
      </c>
    </row>
    <row r="291" spans="1:19" x14ac:dyDescent="0.25">
      <c r="A291" t="s">
        <v>711</v>
      </c>
      <c r="B291" t="s">
        <v>1404</v>
      </c>
      <c r="C291" t="s">
        <v>1080</v>
      </c>
      <c r="D291">
        <v>1</v>
      </c>
      <c r="F291" t="s">
        <v>49</v>
      </c>
      <c r="J291" t="str">
        <f t="shared" si="10"/>
        <v>G.C.12.1.3.a</v>
      </c>
      <c r="L291" t="s">
        <v>711</v>
      </c>
      <c r="M291" t="s">
        <v>712</v>
      </c>
      <c r="N291" t="str">
        <f t="shared" si="9"/>
        <v>rampa acceso vivienda (incluye baranda doble altura) 3 cnt</v>
      </c>
      <c r="O291" t="s">
        <v>894</v>
      </c>
      <c r="P291">
        <v>3</v>
      </c>
      <c r="R291">
        <v>0</v>
      </c>
      <c r="S291" t="s">
        <v>49</v>
      </c>
    </row>
    <row r="292" spans="1:19" x14ac:dyDescent="0.25">
      <c r="A292" t="s">
        <v>713</v>
      </c>
      <c r="B292" t="s">
        <v>1405</v>
      </c>
      <c r="C292" t="s">
        <v>895</v>
      </c>
      <c r="D292">
        <v>1</v>
      </c>
      <c r="J292" t="str">
        <f t="shared" si="10"/>
        <v>G.C.EX.a</v>
      </c>
      <c r="L292" t="s">
        <v>713</v>
      </c>
      <c r="M292" t="s">
        <v>379</v>
      </c>
      <c r="N292" t="str">
        <f t="shared" si="9"/>
        <v/>
      </c>
      <c r="P292" t="s">
        <v>110</v>
      </c>
    </row>
    <row r="293" spans="1:19" x14ac:dyDescent="0.25">
      <c r="A293" t="s">
        <v>714</v>
      </c>
      <c r="B293" t="s">
        <v>1406</v>
      </c>
      <c r="C293" t="s">
        <v>1081</v>
      </c>
      <c r="D293">
        <v>1</v>
      </c>
      <c r="F293" t="s">
        <v>49</v>
      </c>
      <c r="J293" t="str">
        <f t="shared" si="10"/>
        <v>G.C.EX.1.a</v>
      </c>
      <c r="L293" t="s">
        <v>714</v>
      </c>
      <c r="M293" t="s">
        <v>715</v>
      </c>
      <c r="N293" t="str">
        <f t="shared" si="9"/>
        <v>pintura fibrocemento 298.88 m2</v>
      </c>
      <c r="O293" t="s">
        <v>114</v>
      </c>
      <c r="P293" t="s">
        <v>671</v>
      </c>
      <c r="R293" t="s">
        <v>814</v>
      </c>
      <c r="S293" t="s">
        <v>49</v>
      </c>
    </row>
    <row r="294" spans="1:19" x14ac:dyDescent="0.25">
      <c r="A294" t="s">
        <v>716</v>
      </c>
      <c r="B294" t="s">
        <v>1407</v>
      </c>
      <c r="C294" t="s">
        <v>1082</v>
      </c>
      <c r="D294">
        <v>1</v>
      </c>
      <c r="F294" t="s">
        <v>49</v>
      </c>
      <c r="J294" t="str">
        <f t="shared" si="10"/>
        <v>G.C.EX.2.a</v>
      </c>
      <c r="L294" t="s">
        <v>716</v>
      </c>
      <c r="M294" t="s">
        <v>717</v>
      </c>
      <c r="N294" t="str">
        <f t="shared" si="9"/>
        <v>pintura hojalateria, numeracion, aseo final y luminaria 1 cnt</v>
      </c>
      <c r="O294" t="s">
        <v>894</v>
      </c>
      <c r="P294">
        <v>1</v>
      </c>
      <c r="R294" t="s">
        <v>810</v>
      </c>
      <c r="S294" t="s">
        <v>49</v>
      </c>
    </row>
    <row r="295" spans="1:19" x14ac:dyDescent="0.25">
      <c r="A295" t="s">
        <v>718</v>
      </c>
      <c r="B295" t="s">
        <v>1408</v>
      </c>
      <c r="C295" t="s">
        <v>895</v>
      </c>
      <c r="D295">
        <v>1</v>
      </c>
      <c r="J295" t="str">
        <f t="shared" si="10"/>
        <v>G.D.a</v>
      </c>
      <c r="L295" t="s">
        <v>718</v>
      </c>
      <c r="M295" t="s">
        <v>420</v>
      </c>
      <c r="N295" t="str">
        <f t="shared" si="9"/>
        <v/>
      </c>
      <c r="P295" t="s">
        <v>110</v>
      </c>
    </row>
    <row r="296" spans="1:19" x14ac:dyDescent="0.25">
      <c r="A296" t="s">
        <v>719</v>
      </c>
      <c r="B296" t="s">
        <v>1409</v>
      </c>
      <c r="C296" t="s">
        <v>895</v>
      </c>
      <c r="D296">
        <v>1</v>
      </c>
      <c r="J296" t="str">
        <f t="shared" si="10"/>
        <v>G.D.1.a</v>
      </c>
      <c r="L296" t="s">
        <v>719</v>
      </c>
      <c r="M296" t="s">
        <v>422</v>
      </c>
      <c r="N296" t="str">
        <f t="shared" si="9"/>
        <v/>
      </c>
      <c r="P296" t="s">
        <v>110</v>
      </c>
    </row>
    <row r="297" spans="1:19" x14ac:dyDescent="0.25">
      <c r="A297" t="s">
        <v>720</v>
      </c>
      <c r="B297" t="s">
        <v>1410</v>
      </c>
      <c r="C297" t="s">
        <v>1083</v>
      </c>
      <c r="D297">
        <v>1</v>
      </c>
      <c r="F297" t="s">
        <v>49</v>
      </c>
      <c r="J297" t="str">
        <f t="shared" si="10"/>
        <v>G.D.1.1.a</v>
      </c>
      <c r="L297" t="s">
        <v>720</v>
      </c>
      <c r="M297" t="s">
        <v>424</v>
      </c>
      <c r="N297" t="str">
        <f t="shared" si="9"/>
        <v>wc 3 cnt</v>
      </c>
      <c r="O297" t="s">
        <v>894</v>
      </c>
      <c r="P297">
        <v>3</v>
      </c>
      <c r="R297">
        <v>0</v>
      </c>
      <c r="S297" t="s">
        <v>49</v>
      </c>
    </row>
    <row r="298" spans="1:19" x14ac:dyDescent="0.25">
      <c r="A298" t="s">
        <v>721</v>
      </c>
      <c r="B298" t="s">
        <v>1411</v>
      </c>
      <c r="C298" t="s">
        <v>1084</v>
      </c>
      <c r="D298">
        <v>1</v>
      </c>
      <c r="F298" t="s">
        <v>49</v>
      </c>
      <c r="J298" t="str">
        <f t="shared" si="10"/>
        <v>G.D.1.2.a</v>
      </c>
      <c r="L298" t="s">
        <v>721</v>
      </c>
      <c r="M298" t="s">
        <v>426</v>
      </c>
      <c r="N298" t="str">
        <f t="shared" si="9"/>
        <v>lavamanos con pedestal 3 cnt</v>
      </c>
      <c r="O298" t="s">
        <v>894</v>
      </c>
      <c r="P298">
        <v>3</v>
      </c>
      <c r="R298">
        <v>0</v>
      </c>
      <c r="S298" t="s">
        <v>49</v>
      </c>
    </row>
    <row r="299" spans="1:19" x14ac:dyDescent="0.25">
      <c r="A299" t="s">
        <v>722</v>
      </c>
      <c r="B299" t="s">
        <v>1412</v>
      </c>
      <c r="C299" t="s">
        <v>1085</v>
      </c>
      <c r="D299">
        <v>1</v>
      </c>
      <c r="F299" t="s">
        <v>49</v>
      </c>
      <c r="J299" t="str">
        <f t="shared" si="10"/>
        <v>G.D.1.3.a</v>
      </c>
      <c r="L299" t="s">
        <v>722</v>
      </c>
      <c r="M299" t="s">
        <v>723</v>
      </c>
      <c r="N299" t="str">
        <f t="shared" si="9"/>
        <v>lavamanos sin pedestal (viv. discapacidad) 3 cnt</v>
      </c>
      <c r="O299" t="s">
        <v>894</v>
      </c>
      <c r="P299">
        <v>3</v>
      </c>
      <c r="R299" t="s">
        <v>814</v>
      </c>
      <c r="S299" t="s">
        <v>49</v>
      </c>
    </row>
    <row r="300" spans="1:19" x14ac:dyDescent="0.25">
      <c r="A300" t="s">
        <v>724</v>
      </c>
      <c r="B300" t="s">
        <v>1413</v>
      </c>
      <c r="C300" t="s">
        <v>1086</v>
      </c>
      <c r="D300">
        <v>1</v>
      </c>
      <c r="F300" t="s">
        <v>49</v>
      </c>
      <c r="J300" t="str">
        <f t="shared" si="10"/>
        <v>G.D.1.7.a</v>
      </c>
      <c r="L300" t="s">
        <v>724</v>
      </c>
      <c r="M300" t="s">
        <v>725</v>
      </c>
      <c r="N300" t="str">
        <f t="shared" si="9"/>
        <v>lavaplatos con mueble  3 cnt</v>
      </c>
      <c r="O300" t="s">
        <v>894</v>
      </c>
      <c r="P300">
        <v>3</v>
      </c>
      <c r="R300">
        <v>0</v>
      </c>
      <c r="S300" t="s">
        <v>49</v>
      </c>
    </row>
    <row r="301" spans="1:19" x14ac:dyDescent="0.25">
      <c r="A301" t="s">
        <v>726</v>
      </c>
      <c r="B301" t="s">
        <v>1414</v>
      </c>
      <c r="C301" t="s">
        <v>1087</v>
      </c>
      <c r="D301">
        <v>1</v>
      </c>
      <c r="F301" t="s">
        <v>49</v>
      </c>
      <c r="J301" t="str">
        <f t="shared" si="10"/>
        <v>G.D.1.9.a</v>
      </c>
      <c r="L301" t="s">
        <v>726</v>
      </c>
      <c r="M301" t="s">
        <v>441</v>
      </c>
      <c r="N301" t="str">
        <f t="shared" si="9"/>
        <v>barras w.c. 3 Jgo</v>
      </c>
      <c r="O301" t="s">
        <v>496</v>
      </c>
      <c r="P301">
        <v>3</v>
      </c>
      <c r="R301">
        <v>0</v>
      </c>
      <c r="S301" t="s">
        <v>49</v>
      </c>
    </row>
    <row r="302" spans="1:19" x14ac:dyDescent="0.25">
      <c r="A302" t="s">
        <v>727</v>
      </c>
      <c r="B302" t="s">
        <v>1415</v>
      </c>
      <c r="C302" t="s">
        <v>895</v>
      </c>
      <c r="D302">
        <v>1</v>
      </c>
      <c r="J302" t="str">
        <f t="shared" si="10"/>
        <v>G.D.2.a</v>
      </c>
      <c r="L302" t="s">
        <v>727</v>
      </c>
      <c r="M302" t="s">
        <v>445</v>
      </c>
      <c r="N302" t="str">
        <f t="shared" si="9"/>
        <v/>
      </c>
      <c r="P302" t="s">
        <v>110</v>
      </c>
    </row>
    <row r="303" spans="1:19" x14ac:dyDescent="0.25">
      <c r="A303" t="s">
        <v>728</v>
      </c>
      <c r="B303" t="s">
        <v>1416</v>
      </c>
      <c r="C303" t="s">
        <v>1088</v>
      </c>
      <c r="D303">
        <v>1</v>
      </c>
      <c r="F303" t="s">
        <v>49</v>
      </c>
      <c r="J303" t="str">
        <f t="shared" si="10"/>
        <v>G.D.2.1.a</v>
      </c>
      <c r="L303" t="s">
        <v>728</v>
      </c>
      <c r="M303" t="s">
        <v>447</v>
      </c>
      <c r="N303" t="str">
        <f t="shared" si="9"/>
        <v>map  3 cnt</v>
      </c>
      <c r="O303" t="s">
        <v>894</v>
      </c>
      <c r="P303">
        <v>3</v>
      </c>
      <c r="R303">
        <v>0</v>
      </c>
      <c r="S303" t="s">
        <v>49</v>
      </c>
    </row>
    <row r="304" spans="1:19" x14ac:dyDescent="0.25">
      <c r="A304" t="s">
        <v>729</v>
      </c>
      <c r="B304" t="s">
        <v>1417</v>
      </c>
      <c r="C304" t="s">
        <v>1089</v>
      </c>
      <c r="D304">
        <v>1</v>
      </c>
      <c r="F304" t="s">
        <v>49</v>
      </c>
      <c r="J304" t="str">
        <f t="shared" si="10"/>
        <v>G.D.2.2.a</v>
      </c>
      <c r="L304" t="s">
        <v>729</v>
      </c>
      <c r="M304" t="s">
        <v>453</v>
      </c>
      <c r="N304" t="str">
        <f t="shared" si="9"/>
        <v>red interior agua fria 3 cnt</v>
      </c>
      <c r="O304" t="s">
        <v>894</v>
      </c>
      <c r="P304">
        <v>3</v>
      </c>
      <c r="R304">
        <v>0</v>
      </c>
      <c r="S304" t="s">
        <v>49</v>
      </c>
    </row>
    <row r="305" spans="1:19" x14ac:dyDescent="0.25">
      <c r="A305" t="s">
        <v>730</v>
      </c>
      <c r="B305" t="s">
        <v>1418</v>
      </c>
      <c r="C305" t="s">
        <v>895</v>
      </c>
      <c r="D305">
        <v>1</v>
      </c>
      <c r="J305" t="str">
        <f t="shared" si="10"/>
        <v>G.D.3.a</v>
      </c>
      <c r="L305" t="s">
        <v>730</v>
      </c>
      <c r="M305" t="s">
        <v>457</v>
      </c>
      <c r="N305" t="str">
        <f t="shared" si="9"/>
        <v/>
      </c>
      <c r="P305" t="s">
        <v>110</v>
      </c>
    </row>
    <row r="306" spans="1:19" x14ac:dyDescent="0.25">
      <c r="A306" t="s">
        <v>731</v>
      </c>
      <c r="B306" t="s">
        <v>1419</v>
      </c>
      <c r="C306" t="s">
        <v>1090</v>
      </c>
      <c r="D306">
        <v>1</v>
      </c>
      <c r="F306" t="s">
        <v>49</v>
      </c>
      <c r="J306" t="str">
        <f t="shared" si="10"/>
        <v>G.D.3.2.a</v>
      </c>
      <c r="L306" t="s">
        <v>731</v>
      </c>
      <c r="M306" t="s">
        <v>461</v>
      </c>
      <c r="N306" t="str">
        <f t="shared" si="9"/>
        <v>red interior  3 cnt</v>
      </c>
      <c r="O306" t="s">
        <v>894</v>
      </c>
      <c r="P306">
        <v>3</v>
      </c>
      <c r="R306">
        <v>0</v>
      </c>
      <c r="S306" t="s">
        <v>49</v>
      </c>
    </row>
    <row r="307" spans="1:19" x14ac:dyDescent="0.25">
      <c r="A307" t="s">
        <v>732</v>
      </c>
      <c r="B307" t="s">
        <v>1420</v>
      </c>
      <c r="C307" t="s">
        <v>895</v>
      </c>
      <c r="D307">
        <v>1</v>
      </c>
      <c r="J307" t="str">
        <f t="shared" si="10"/>
        <v>G.D.4.a</v>
      </c>
      <c r="L307" t="s">
        <v>732</v>
      </c>
      <c r="M307" t="s">
        <v>733</v>
      </c>
      <c r="N307" t="str">
        <f t="shared" si="9"/>
        <v/>
      </c>
      <c r="P307" t="s">
        <v>110</v>
      </c>
    </row>
    <row r="308" spans="1:19" x14ac:dyDescent="0.25">
      <c r="A308" t="s">
        <v>734</v>
      </c>
      <c r="B308" t="s">
        <v>1421</v>
      </c>
      <c r="C308" t="s">
        <v>1091</v>
      </c>
      <c r="D308">
        <v>1</v>
      </c>
      <c r="F308" t="s">
        <v>49</v>
      </c>
      <c r="J308" t="str">
        <f t="shared" si="10"/>
        <v>G.D.4.1.a</v>
      </c>
      <c r="L308" t="s">
        <v>734</v>
      </c>
      <c r="M308" t="s">
        <v>467</v>
      </c>
      <c r="N308" t="str">
        <f t="shared" si="9"/>
        <v>medidor y empalmes 3 cnt</v>
      </c>
      <c r="O308" t="s">
        <v>894</v>
      </c>
      <c r="P308">
        <v>3</v>
      </c>
      <c r="R308">
        <v>0</v>
      </c>
      <c r="S308" t="s">
        <v>49</v>
      </c>
    </row>
    <row r="309" spans="1:19" x14ac:dyDescent="0.25">
      <c r="A309" t="s">
        <v>735</v>
      </c>
      <c r="B309" t="s">
        <v>1422</v>
      </c>
      <c r="C309" t="s">
        <v>1092</v>
      </c>
      <c r="D309">
        <v>1</v>
      </c>
      <c r="F309" t="s">
        <v>49</v>
      </c>
      <c r="J309" t="str">
        <f t="shared" si="10"/>
        <v>G.D.4.2.a</v>
      </c>
      <c r="L309" t="s">
        <v>735</v>
      </c>
      <c r="M309" t="s">
        <v>736</v>
      </c>
      <c r="N309" t="str">
        <f t="shared" si="9"/>
        <v>tablero (automaticos, protecciones, etc) 3 cnt</v>
      </c>
      <c r="O309" t="s">
        <v>894</v>
      </c>
      <c r="P309">
        <v>3</v>
      </c>
      <c r="R309">
        <v>0</v>
      </c>
      <c r="S309" t="s">
        <v>49</v>
      </c>
    </row>
    <row r="310" spans="1:19" x14ac:dyDescent="0.25">
      <c r="A310" t="s">
        <v>737</v>
      </c>
      <c r="B310" t="s">
        <v>1423</v>
      </c>
      <c r="C310" t="s">
        <v>1093</v>
      </c>
      <c r="D310">
        <v>1</v>
      </c>
      <c r="F310" t="s">
        <v>49</v>
      </c>
      <c r="J310" t="str">
        <f t="shared" si="10"/>
        <v>G.D.4.5.a</v>
      </c>
      <c r="L310" t="s">
        <v>737</v>
      </c>
      <c r="M310" t="s">
        <v>473</v>
      </c>
      <c r="N310" t="str">
        <f t="shared" si="9"/>
        <v>red interior 3 cnt</v>
      </c>
      <c r="O310" t="s">
        <v>894</v>
      </c>
      <c r="P310">
        <v>3</v>
      </c>
      <c r="R310">
        <v>0</v>
      </c>
      <c r="S310" t="s">
        <v>49</v>
      </c>
    </row>
    <row r="311" spans="1:19" x14ac:dyDescent="0.25">
      <c r="A311" t="s">
        <v>738</v>
      </c>
      <c r="B311" t="s">
        <v>1424</v>
      </c>
      <c r="C311" t="s">
        <v>895</v>
      </c>
      <c r="D311">
        <v>1</v>
      </c>
      <c r="J311" t="str">
        <f t="shared" si="10"/>
        <v>G.D.5.a</v>
      </c>
      <c r="L311" t="s">
        <v>738</v>
      </c>
      <c r="M311" t="s">
        <v>476</v>
      </c>
      <c r="N311" t="str">
        <f t="shared" si="9"/>
        <v/>
      </c>
      <c r="P311" t="s">
        <v>110</v>
      </c>
    </row>
    <row r="312" spans="1:19" x14ac:dyDescent="0.25">
      <c r="A312" t="s">
        <v>739</v>
      </c>
      <c r="B312" t="s">
        <v>1425</v>
      </c>
      <c r="C312" t="s">
        <v>1093</v>
      </c>
      <c r="D312">
        <v>1</v>
      </c>
      <c r="F312" t="s">
        <v>49</v>
      </c>
      <c r="J312" t="str">
        <f t="shared" si="10"/>
        <v>G.D.5.2.a</v>
      </c>
      <c r="L312" t="s">
        <v>739</v>
      </c>
      <c r="M312" t="s">
        <v>473</v>
      </c>
      <c r="N312" t="str">
        <f t="shared" si="9"/>
        <v>red interior 3 cnt</v>
      </c>
      <c r="O312" t="s">
        <v>894</v>
      </c>
      <c r="P312">
        <v>3</v>
      </c>
      <c r="R312" t="s">
        <v>814</v>
      </c>
      <c r="S312" t="s">
        <v>49</v>
      </c>
    </row>
    <row r="313" spans="1:19" x14ac:dyDescent="0.25">
      <c r="A313" t="s">
        <v>740</v>
      </c>
      <c r="B313" t="s">
        <v>1426</v>
      </c>
      <c r="C313" t="s">
        <v>895</v>
      </c>
      <c r="D313">
        <v>1</v>
      </c>
      <c r="J313" t="str">
        <f t="shared" si="10"/>
        <v>G.D.EX.a</v>
      </c>
      <c r="L313" t="s">
        <v>740</v>
      </c>
      <c r="M313" t="s">
        <v>489</v>
      </c>
      <c r="N313" t="str">
        <f t="shared" si="9"/>
        <v/>
      </c>
      <c r="P313" t="s">
        <v>110</v>
      </c>
    </row>
    <row r="314" spans="1:19" x14ac:dyDescent="0.25">
      <c r="A314" t="s">
        <v>741</v>
      </c>
      <c r="B314" t="s">
        <v>1427</v>
      </c>
      <c r="C314" t="s">
        <v>1094</v>
      </c>
      <c r="D314">
        <v>1</v>
      </c>
      <c r="F314" t="s">
        <v>49</v>
      </c>
      <c r="J314" t="str">
        <f t="shared" si="10"/>
        <v>G.D.EX.1.a</v>
      </c>
      <c r="L314" t="s">
        <v>741</v>
      </c>
      <c r="M314" t="s">
        <v>742</v>
      </c>
      <c r="N314" t="str">
        <f t="shared" si="9"/>
        <v>wc movilidad reducida 3 cnt</v>
      </c>
      <c r="O314" t="s">
        <v>894</v>
      </c>
      <c r="P314">
        <v>3</v>
      </c>
      <c r="R314">
        <v>0</v>
      </c>
      <c r="S314" t="s">
        <v>49</v>
      </c>
    </row>
    <row r="315" spans="1:19" x14ac:dyDescent="0.25">
      <c r="A315" t="s">
        <v>66</v>
      </c>
      <c r="B315" t="s">
        <v>1428</v>
      </c>
      <c r="C315" t="s">
        <v>895</v>
      </c>
      <c r="D315">
        <v>1</v>
      </c>
      <c r="J315" t="str">
        <f t="shared" si="10"/>
        <v>H.a</v>
      </c>
      <c r="L315" t="s">
        <v>66</v>
      </c>
      <c r="M315" t="s">
        <v>743</v>
      </c>
      <c r="N315" t="str">
        <f t="shared" si="9"/>
        <v/>
      </c>
      <c r="P315" t="s">
        <v>110</v>
      </c>
    </row>
    <row r="316" spans="1:19" x14ac:dyDescent="0.25">
      <c r="A316" t="s">
        <v>744</v>
      </c>
      <c r="B316" t="s">
        <v>1429</v>
      </c>
      <c r="C316" t="s">
        <v>895</v>
      </c>
      <c r="D316">
        <v>1</v>
      </c>
      <c r="J316" t="str">
        <f t="shared" si="10"/>
        <v>H.1.a</v>
      </c>
      <c r="L316" t="s">
        <v>744</v>
      </c>
      <c r="M316" t="s">
        <v>745</v>
      </c>
      <c r="N316" t="str">
        <f t="shared" si="9"/>
        <v/>
      </c>
      <c r="P316" t="s">
        <v>110</v>
      </c>
    </row>
    <row r="317" spans="1:19" x14ac:dyDescent="0.25">
      <c r="A317" t="s">
        <v>746</v>
      </c>
      <c r="B317" t="s">
        <v>1430</v>
      </c>
      <c r="C317" t="s">
        <v>1095</v>
      </c>
      <c r="D317">
        <v>1</v>
      </c>
      <c r="F317" t="s">
        <v>50</v>
      </c>
      <c r="J317" t="str">
        <f t="shared" si="10"/>
        <v>H.1.1.a</v>
      </c>
      <c r="L317" t="s">
        <v>746</v>
      </c>
      <c r="M317" t="s">
        <v>747</v>
      </c>
      <c r="N317" t="str">
        <f t="shared" si="9"/>
        <v>escarpes 199.23 m3</v>
      </c>
      <c r="O317" t="s">
        <v>130</v>
      </c>
      <c r="P317" t="s">
        <v>748</v>
      </c>
      <c r="R317" t="s">
        <v>815</v>
      </c>
      <c r="S317" t="s">
        <v>50</v>
      </c>
    </row>
    <row r="318" spans="1:19" x14ac:dyDescent="0.25">
      <c r="A318" t="s">
        <v>749</v>
      </c>
      <c r="B318" t="s">
        <v>1431</v>
      </c>
      <c r="C318" t="s">
        <v>1096</v>
      </c>
      <c r="D318">
        <v>1</v>
      </c>
      <c r="F318" t="s">
        <v>50</v>
      </c>
      <c r="J318" t="str">
        <f t="shared" si="10"/>
        <v>H.1.3.a</v>
      </c>
      <c r="L318" t="s">
        <v>749</v>
      </c>
      <c r="M318" t="s">
        <v>538</v>
      </c>
      <c r="N318" t="str">
        <f t="shared" si="9"/>
        <v>solerillas 185.24 ml</v>
      </c>
      <c r="O318" t="s">
        <v>120</v>
      </c>
      <c r="P318" t="s">
        <v>750</v>
      </c>
      <c r="R318" t="s">
        <v>810</v>
      </c>
      <c r="S318" t="s">
        <v>50</v>
      </c>
    </row>
    <row r="319" spans="1:19" x14ac:dyDescent="0.25">
      <c r="A319" t="s">
        <v>751</v>
      </c>
      <c r="B319" t="s">
        <v>1432</v>
      </c>
      <c r="C319" t="s">
        <v>1097</v>
      </c>
      <c r="D319">
        <v>1</v>
      </c>
      <c r="F319" t="s">
        <v>50</v>
      </c>
      <c r="J319" t="str">
        <f t="shared" si="10"/>
        <v>H.1.5.a</v>
      </c>
      <c r="L319" t="s">
        <v>751</v>
      </c>
      <c r="M319" t="s">
        <v>752</v>
      </c>
      <c r="N319" t="str">
        <f t="shared" si="9"/>
        <v>base estabilizada  118.77 m3</v>
      </c>
      <c r="O319" t="s">
        <v>130</v>
      </c>
      <c r="P319" t="s">
        <v>753</v>
      </c>
      <c r="R319" t="s">
        <v>810</v>
      </c>
      <c r="S319" t="s">
        <v>50</v>
      </c>
    </row>
    <row r="320" spans="1:19" x14ac:dyDescent="0.25">
      <c r="A320" t="s">
        <v>754</v>
      </c>
      <c r="B320" t="s">
        <v>1433</v>
      </c>
      <c r="C320" t="s">
        <v>895</v>
      </c>
      <c r="D320">
        <v>1</v>
      </c>
      <c r="J320" t="str">
        <f t="shared" si="10"/>
        <v>H.1.6.a</v>
      </c>
      <c r="L320" t="s">
        <v>754</v>
      </c>
      <c r="M320" t="s">
        <v>755</v>
      </c>
      <c r="N320" t="str">
        <f t="shared" si="9"/>
        <v/>
      </c>
      <c r="P320" t="s">
        <v>110</v>
      </c>
    </row>
    <row r="321" spans="1:19" x14ac:dyDescent="0.25">
      <c r="A321" t="s">
        <v>756</v>
      </c>
      <c r="B321" t="s">
        <v>1434</v>
      </c>
      <c r="C321" t="s">
        <v>1098</v>
      </c>
      <c r="D321">
        <v>1</v>
      </c>
      <c r="F321" t="s">
        <v>50</v>
      </c>
      <c r="J321" t="str">
        <f t="shared" si="10"/>
        <v>H.1.6.1.a</v>
      </c>
      <c r="L321" t="s">
        <v>756</v>
      </c>
      <c r="M321" t="s">
        <v>147</v>
      </c>
      <c r="N321" t="str">
        <f t="shared" si="9"/>
        <v>hormigon 1696.66 m2</v>
      </c>
      <c r="O321" t="s">
        <v>114</v>
      </c>
      <c r="P321" t="s">
        <v>372</v>
      </c>
      <c r="R321" t="s">
        <v>842</v>
      </c>
      <c r="S321" t="s">
        <v>50</v>
      </c>
    </row>
    <row r="322" spans="1:19" x14ac:dyDescent="0.25">
      <c r="A322" t="s">
        <v>757</v>
      </c>
      <c r="B322" t="s">
        <v>1435</v>
      </c>
      <c r="C322" t="s">
        <v>895</v>
      </c>
      <c r="D322">
        <v>1</v>
      </c>
      <c r="J322" t="str">
        <f t="shared" si="10"/>
        <v>H.1.7.a</v>
      </c>
      <c r="L322" t="s">
        <v>757</v>
      </c>
      <c r="M322" t="s">
        <v>758</v>
      </c>
      <c r="N322" t="str">
        <f t="shared" si="9"/>
        <v/>
      </c>
      <c r="P322" t="s">
        <v>110</v>
      </c>
    </row>
    <row r="323" spans="1:19" x14ac:dyDescent="0.25">
      <c r="A323" t="s">
        <v>759</v>
      </c>
      <c r="B323" t="s">
        <v>1436</v>
      </c>
      <c r="C323" t="s">
        <v>1099</v>
      </c>
      <c r="D323">
        <v>1</v>
      </c>
      <c r="F323" t="s">
        <v>50</v>
      </c>
      <c r="J323" t="str">
        <f t="shared" si="10"/>
        <v>H.1.7.1.a</v>
      </c>
      <c r="L323" t="s">
        <v>759</v>
      </c>
      <c r="M323" t="s">
        <v>760</v>
      </c>
      <c r="N323" t="str">
        <f t="shared" ref="N323:N345" si="11">IF(P323="NULL","",CONCATENATE(LOWER(M323)," ",P323," ",O323) )</f>
        <v>jardineras 72 cnt</v>
      </c>
      <c r="O323" t="s">
        <v>894</v>
      </c>
      <c r="P323">
        <v>72</v>
      </c>
      <c r="R323" t="s">
        <v>887</v>
      </c>
      <c r="S323" t="s">
        <v>50</v>
      </c>
    </row>
    <row r="324" spans="1:19" x14ac:dyDescent="0.25">
      <c r="A324" t="s">
        <v>761</v>
      </c>
      <c r="B324" t="s">
        <v>1437</v>
      </c>
      <c r="C324" t="s">
        <v>1100</v>
      </c>
      <c r="D324">
        <v>1</v>
      </c>
      <c r="F324" t="s">
        <v>50</v>
      </c>
      <c r="J324" t="str">
        <f t="shared" si="10"/>
        <v>H.1.7.4.a</v>
      </c>
      <c r="L324" t="s">
        <v>761</v>
      </c>
      <c r="M324" t="s">
        <v>762</v>
      </c>
      <c r="N324" t="str">
        <f t="shared" si="11"/>
        <v>sombreaderos 3 cnt</v>
      </c>
      <c r="O324" t="s">
        <v>894</v>
      </c>
      <c r="P324">
        <v>3</v>
      </c>
      <c r="R324" t="s">
        <v>813</v>
      </c>
      <c r="S324" t="s">
        <v>50</v>
      </c>
    </row>
    <row r="325" spans="1:19" x14ac:dyDescent="0.25">
      <c r="A325" t="s">
        <v>763</v>
      </c>
      <c r="B325" t="s">
        <v>1438</v>
      </c>
      <c r="C325" t="s">
        <v>895</v>
      </c>
      <c r="D325">
        <v>1</v>
      </c>
      <c r="J325" t="str">
        <f t="shared" ref="J325:J345" si="12">CONCATENATE(A325,".a")</f>
        <v>H.2.a</v>
      </c>
      <c r="L325" t="s">
        <v>763</v>
      </c>
      <c r="M325" t="s">
        <v>764</v>
      </c>
      <c r="N325" t="str">
        <f t="shared" si="11"/>
        <v/>
      </c>
      <c r="P325" t="s">
        <v>110</v>
      </c>
    </row>
    <row r="326" spans="1:19" x14ac:dyDescent="0.25">
      <c r="A326" t="s">
        <v>765</v>
      </c>
      <c r="B326" t="s">
        <v>1439</v>
      </c>
      <c r="C326" t="s">
        <v>1101</v>
      </c>
      <c r="D326">
        <v>1</v>
      </c>
      <c r="F326" t="s">
        <v>50</v>
      </c>
      <c r="J326" t="str">
        <f t="shared" si="12"/>
        <v>H.2.1.a</v>
      </c>
      <c r="L326" t="s">
        <v>765</v>
      </c>
      <c r="M326" t="s">
        <v>766</v>
      </c>
      <c r="N326" t="str">
        <f t="shared" si="11"/>
        <v>empalme y medidor 3 cnt</v>
      </c>
      <c r="O326" t="s">
        <v>894</v>
      </c>
      <c r="P326">
        <v>3</v>
      </c>
      <c r="R326" t="s">
        <v>814</v>
      </c>
      <c r="S326" t="s">
        <v>50</v>
      </c>
    </row>
    <row r="327" spans="1:19" x14ac:dyDescent="0.25">
      <c r="A327" t="s">
        <v>767</v>
      </c>
      <c r="B327" t="s">
        <v>1440</v>
      </c>
      <c r="C327" t="s">
        <v>1102</v>
      </c>
      <c r="D327">
        <v>1</v>
      </c>
      <c r="F327" t="s">
        <v>50</v>
      </c>
      <c r="J327" t="str">
        <f t="shared" si="12"/>
        <v>H.2.2.a</v>
      </c>
      <c r="L327" t="s">
        <v>767</v>
      </c>
      <c r="M327" t="s">
        <v>768</v>
      </c>
      <c r="N327" t="str">
        <f t="shared" si="11"/>
        <v>red 414 ml</v>
      </c>
      <c r="O327" t="s">
        <v>120</v>
      </c>
      <c r="P327">
        <v>414</v>
      </c>
      <c r="R327" t="s">
        <v>887</v>
      </c>
      <c r="S327" t="s">
        <v>50</v>
      </c>
    </row>
    <row r="328" spans="1:19" x14ac:dyDescent="0.25">
      <c r="A328" t="s">
        <v>769</v>
      </c>
      <c r="B328" t="s">
        <v>1441</v>
      </c>
      <c r="C328" t="s">
        <v>1103</v>
      </c>
      <c r="D328">
        <v>1</v>
      </c>
      <c r="F328" t="s">
        <v>50</v>
      </c>
      <c r="J328" t="str">
        <f t="shared" si="12"/>
        <v>H.2.3.a</v>
      </c>
      <c r="L328" t="s">
        <v>769</v>
      </c>
      <c r="M328" t="s">
        <v>770</v>
      </c>
      <c r="N328" t="str">
        <f t="shared" si="11"/>
        <v>postacion  23 cnt</v>
      </c>
      <c r="O328" t="s">
        <v>894</v>
      </c>
      <c r="P328">
        <v>23</v>
      </c>
      <c r="R328" t="s">
        <v>868</v>
      </c>
      <c r="S328" t="s">
        <v>50</v>
      </c>
    </row>
    <row r="329" spans="1:19" x14ac:dyDescent="0.25">
      <c r="A329" t="s">
        <v>771</v>
      </c>
      <c r="B329" t="s">
        <v>1442</v>
      </c>
      <c r="C329" t="s">
        <v>1104</v>
      </c>
      <c r="D329">
        <v>1</v>
      </c>
      <c r="F329" t="s">
        <v>50</v>
      </c>
      <c r="J329" t="str">
        <f t="shared" si="12"/>
        <v>H.2.4.a</v>
      </c>
      <c r="L329" t="s">
        <v>771</v>
      </c>
      <c r="M329" t="s">
        <v>772</v>
      </c>
      <c r="N329" t="str">
        <f t="shared" si="11"/>
        <v>luminarias  23 cnt</v>
      </c>
      <c r="O329" t="s">
        <v>894</v>
      </c>
      <c r="P329">
        <v>23</v>
      </c>
      <c r="R329" t="s">
        <v>854</v>
      </c>
      <c r="S329" t="s">
        <v>50</v>
      </c>
    </row>
    <row r="330" spans="1:19" x14ac:dyDescent="0.25">
      <c r="A330" t="s">
        <v>773</v>
      </c>
      <c r="B330" t="s">
        <v>1443</v>
      </c>
      <c r="C330" t="s">
        <v>895</v>
      </c>
      <c r="D330">
        <v>1</v>
      </c>
      <c r="J330" t="str">
        <f t="shared" si="12"/>
        <v>H.3.a</v>
      </c>
      <c r="L330" t="s">
        <v>773</v>
      </c>
      <c r="M330" t="s">
        <v>774</v>
      </c>
      <c r="N330" t="str">
        <f t="shared" si="11"/>
        <v/>
      </c>
      <c r="P330" t="s">
        <v>110</v>
      </c>
    </row>
    <row r="331" spans="1:19" x14ac:dyDescent="0.25">
      <c r="A331" t="s">
        <v>775</v>
      </c>
      <c r="B331" t="s">
        <v>1444</v>
      </c>
      <c r="C331" t="s">
        <v>1105</v>
      </c>
      <c r="D331">
        <v>1</v>
      </c>
      <c r="F331" t="s">
        <v>50</v>
      </c>
      <c r="J331" t="str">
        <f t="shared" si="12"/>
        <v>H.3.1.a</v>
      </c>
      <c r="L331" t="s">
        <v>775</v>
      </c>
      <c r="M331" t="s">
        <v>776</v>
      </c>
      <c r="N331" t="str">
        <f t="shared" si="11"/>
        <v>medidor 1 cnt</v>
      </c>
      <c r="O331" t="s">
        <v>894</v>
      </c>
      <c r="P331">
        <v>1</v>
      </c>
      <c r="R331">
        <v>0</v>
      </c>
      <c r="S331" t="s">
        <v>50</v>
      </c>
    </row>
    <row r="332" spans="1:19" x14ac:dyDescent="0.25">
      <c r="A332" t="s">
        <v>777</v>
      </c>
      <c r="B332" t="s">
        <v>1445</v>
      </c>
      <c r="C332" t="s">
        <v>1106</v>
      </c>
      <c r="D332">
        <v>1</v>
      </c>
      <c r="F332" t="s">
        <v>50</v>
      </c>
      <c r="J332" t="str">
        <f t="shared" si="12"/>
        <v>H.3.2.a</v>
      </c>
      <c r="L332" t="s">
        <v>777</v>
      </c>
      <c r="M332" t="s">
        <v>778</v>
      </c>
      <c r="N332" t="str">
        <f t="shared" si="11"/>
        <v>red interior (inc. camaras) 514 ml</v>
      </c>
      <c r="O332" t="s">
        <v>120</v>
      </c>
      <c r="P332">
        <v>514</v>
      </c>
      <c r="R332" t="s">
        <v>854</v>
      </c>
      <c r="S332" t="s">
        <v>50</v>
      </c>
    </row>
    <row r="333" spans="1:19" x14ac:dyDescent="0.25">
      <c r="A333" t="s">
        <v>779</v>
      </c>
      <c r="B333" t="s">
        <v>1446</v>
      </c>
      <c r="C333" t="s">
        <v>895</v>
      </c>
      <c r="D333">
        <v>1</v>
      </c>
      <c r="J333" t="str">
        <f t="shared" si="12"/>
        <v>H.4.a</v>
      </c>
      <c r="L333" t="s">
        <v>779</v>
      </c>
      <c r="M333" t="s">
        <v>780</v>
      </c>
      <c r="N333" t="str">
        <f t="shared" si="11"/>
        <v/>
      </c>
      <c r="P333" t="s">
        <v>110</v>
      </c>
    </row>
    <row r="334" spans="1:19" x14ac:dyDescent="0.25">
      <c r="A334" t="s">
        <v>781</v>
      </c>
      <c r="B334" t="s">
        <v>1447</v>
      </c>
      <c r="C334" t="s">
        <v>1107</v>
      </c>
      <c r="D334">
        <v>1</v>
      </c>
      <c r="F334" t="s">
        <v>50</v>
      </c>
      <c r="J334" t="str">
        <f t="shared" si="12"/>
        <v>H.4.1.a</v>
      </c>
      <c r="L334" t="s">
        <v>781</v>
      </c>
      <c r="M334" t="s">
        <v>782</v>
      </c>
      <c r="N334" t="str">
        <f t="shared" si="11"/>
        <v>bancas o escanos 31 cnt</v>
      </c>
      <c r="O334" t="s">
        <v>894</v>
      </c>
      <c r="P334">
        <v>31</v>
      </c>
      <c r="R334" t="s">
        <v>832</v>
      </c>
      <c r="S334" t="s">
        <v>50</v>
      </c>
    </row>
    <row r="335" spans="1:19" x14ac:dyDescent="0.25">
      <c r="A335" t="s">
        <v>783</v>
      </c>
      <c r="B335" t="s">
        <v>1448</v>
      </c>
      <c r="C335" t="s">
        <v>1108</v>
      </c>
      <c r="D335">
        <v>1</v>
      </c>
      <c r="F335" t="s">
        <v>50</v>
      </c>
      <c r="J335" t="str">
        <f t="shared" si="12"/>
        <v>H.4.2.a</v>
      </c>
      <c r="L335" t="s">
        <v>783</v>
      </c>
      <c r="M335" t="s">
        <v>784</v>
      </c>
      <c r="N335" t="str">
        <f t="shared" si="11"/>
        <v>basureros 14 cnt</v>
      </c>
      <c r="O335" t="s">
        <v>894</v>
      </c>
      <c r="P335">
        <v>14</v>
      </c>
      <c r="R335" t="s">
        <v>810</v>
      </c>
      <c r="S335" t="s">
        <v>50</v>
      </c>
    </row>
    <row r="336" spans="1:19" x14ac:dyDescent="0.25">
      <c r="A336" t="s">
        <v>785</v>
      </c>
      <c r="B336" t="s">
        <v>1449</v>
      </c>
      <c r="C336" t="s">
        <v>1109</v>
      </c>
      <c r="D336">
        <v>1</v>
      </c>
      <c r="F336" t="s">
        <v>50</v>
      </c>
      <c r="J336" t="str">
        <f t="shared" si="12"/>
        <v>H.4.3.a</v>
      </c>
      <c r="L336" t="s">
        <v>785</v>
      </c>
      <c r="M336" t="s">
        <v>786</v>
      </c>
      <c r="N336" t="str">
        <f t="shared" si="11"/>
        <v>juegos infantiles 1 cnt</v>
      </c>
      <c r="O336" t="s">
        <v>894</v>
      </c>
      <c r="P336">
        <v>1</v>
      </c>
      <c r="R336" t="s">
        <v>854</v>
      </c>
      <c r="S336" t="s">
        <v>50</v>
      </c>
    </row>
    <row r="337" spans="1:19" x14ac:dyDescent="0.25">
      <c r="A337" t="s">
        <v>787</v>
      </c>
      <c r="B337" t="s">
        <v>1450</v>
      </c>
      <c r="C337" t="s">
        <v>1110</v>
      </c>
      <c r="D337">
        <v>1</v>
      </c>
      <c r="F337" t="s">
        <v>50</v>
      </c>
      <c r="J337" t="str">
        <f t="shared" si="12"/>
        <v>H.4.4.a</v>
      </c>
      <c r="L337" t="s">
        <v>787</v>
      </c>
      <c r="M337" t="s">
        <v>788</v>
      </c>
      <c r="N337" t="str">
        <f t="shared" si="11"/>
        <v>maquinas de ejercicios 3 cnt</v>
      </c>
      <c r="O337" t="s">
        <v>894</v>
      </c>
      <c r="P337">
        <v>3</v>
      </c>
      <c r="R337" t="s">
        <v>814</v>
      </c>
      <c r="S337" t="s">
        <v>50</v>
      </c>
    </row>
    <row r="338" spans="1:19" x14ac:dyDescent="0.25">
      <c r="A338" t="s">
        <v>789</v>
      </c>
      <c r="B338" t="s">
        <v>1451</v>
      </c>
      <c r="C338" t="s">
        <v>895</v>
      </c>
      <c r="D338">
        <v>1</v>
      </c>
      <c r="J338" t="str">
        <f t="shared" si="12"/>
        <v>H.5.a</v>
      </c>
      <c r="L338" t="s">
        <v>789</v>
      </c>
      <c r="M338" t="s">
        <v>790</v>
      </c>
      <c r="N338" t="str">
        <f t="shared" si="11"/>
        <v/>
      </c>
      <c r="P338" t="s">
        <v>110</v>
      </c>
    </row>
    <row r="339" spans="1:19" x14ac:dyDescent="0.25">
      <c r="A339" t="s">
        <v>791</v>
      </c>
      <c r="B339" t="s">
        <v>1452</v>
      </c>
      <c r="C339" t="s">
        <v>1111</v>
      </c>
      <c r="D339">
        <v>1</v>
      </c>
      <c r="F339" t="s">
        <v>50</v>
      </c>
      <c r="J339" t="str">
        <f t="shared" si="12"/>
        <v>H.5.2.a</v>
      </c>
      <c r="L339" t="s">
        <v>791</v>
      </c>
      <c r="M339" t="s">
        <v>792</v>
      </c>
      <c r="N339" t="str">
        <f t="shared" si="11"/>
        <v>arboles (incluye taza y tutor) 72 cnt</v>
      </c>
      <c r="O339" t="s">
        <v>894</v>
      </c>
      <c r="P339">
        <v>72</v>
      </c>
      <c r="R339" t="s">
        <v>813</v>
      </c>
      <c r="S339" t="s">
        <v>50</v>
      </c>
    </row>
    <row r="340" spans="1:19" x14ac:dyDescent="0.25">
      <c r="A340" t="s">
        <v>793</v>
      </c>
      <c r="B340" t="s">
        <v>1453</v>
      </c>
      <c r="C340" t="s">
        <v>895</v>
      </c>
      <c r="D340">
        <v>1</v>
      </c>
      <c r="J340" t="str">
        <f t="shared" si="12"/>
        <v>H.EX.a</v>
      </c>
      <c r="L340" t="s">
        <v>793</v>
      </c>
      <c r="M340" t="s">
        <v>794</v>
      </c>
      <c r="N340" t="str">
        <f t="shared" si="11"/>
        <v/>
      </c>
      <c r="P340" t="s">
        <v>110</v>
      </c>
    </row>
    <row r="341" spans="1:19" x14ac:dyDescent="0.25">
      <c r="A341" t="s">
        <v>795</v>
      </c>
      <c r="B341" t="s">
        <v>1454</v>
      </c>
      <c r="C341" t="s">
        <v>1112</v>
      </c>
      <c r="D341">
        <v>1</v>
      </c>
      <c r="F341" t="s">
        <v>50</v>
      </c>
      <c r="J341" t="str">
        <f t="shared" si="12"/>
        <v>H.EX.1.a</v>
      </c>
      <c r="L341" t="s">
        <v>795</v>
      </c>
      <c r="M341" t="s">
        <v>796</v>
      </c>
      <c r="N341" t="str">
        <f t="shared" si="11"/>
        <v>bicicletero  43 cnt</v>
      </c>
      <c r="O341" t="s">
        <v>894</v>
      </c>
      <c r="P341">
        <v>43</v>
      </c>
      <c r="R341" t="s">
        <v>814</v>
      </c>
      <c r="S341" t="s">
        <v>50</v>
      </c>
    </row>
    <row r="342" spans="1:19" x14ac:dyDescent="0.25">
      <c r="A342" t="s">
        <v>797</v>
      </c>
      <c r="B342" t="s">
        <v>1455</v>
      </c>
      <c r="C342" t="s">
        <v>1113</v>
      </c>
      <c r="D342">
        <v>1</v>
      </c>
      <c r="F342" t="s">
        <v>50</v>
      </c>
      <c r="J342" t="str">
        <f t="shared" si="12"/>
        <v>H.EX.2.a</v>
      </c>
      <c r="L342" t="s">
        <v>797</v>
      </c>
      <c r="M342" t="s">
        <v>798</v>
      </c>
      <c r="N342" t="str">
        <f t="shared" si="11"/>
        <v>paisajismo seco 3984.6 m2</v>
      </c>
      <c r="O342" t="s">
        <v>114</v>
      </c>
      <c r="P342" t="s">
        <v>799</v>
      </c>
      <c r="R342" t="s">
        <v>881</v>
      </c>
      <c r="S342" t="s">
        <v>50</v>
      </c>
    </row>
    <row r="343" spans="1:19" x14ac:dyDescent="0.25">
      <c r="A343" t="s">
        <v>800</v>
      </c>
      <c r="B343" t="s">
        <v>1456</v>
      </c>
      <c r="C343" t="s">
        <v>895</v>
      </c>
      <c r="D343">
        <v>1</v>
      </c>
      <c r="J343" t="str">
        <f t="shared" si="12"/>
        <v>I.a</v>
      </c>
      <c r="L343" t="s">
        <v>800</v>
      </c>
      <c r="M343" t="s">
        <v>801</v>
      </c>
      <c r="N343" t="str">
        <f t="shared" si="11"/>
        <v/>
      </c>
      <c r="P343" t="s">
        <v>110</v>
      </c>
    </row>
    <row r="344" spans="1:19" x14ac:dyDescent="0.25">
      <c r="A344" t="s">
        <v>802</v>
      </c>
      <c r="B344" t="s">
        <v>1457</v>
      </c>
      <c r="C344" t="s">
        <v>1114</v>
      </c>
      <c r="D344">
        <v>1</v>
      </c>
      <c r="F344" t="s">
        <v>889</v>
      </c>
      <c r="J344" t="str">
        <f t="shared" si="12"/>
        <v>I.1.a</v>
      </c>
      <c r="L344" t="s">
        <v>802</v>
      </c>
      <c r="M344" t="s">
        <v>803</v>
      </c>
      <c r="N344" t="str">
        <f t="shared" si="11"/>
        <v>recepcion final  1 cnt</v>
      </c>
      <c r="O344" t="s">
        <v>894</v>
      </c>
      <c r="P344">
        <v>1</v>
      </c>
      <c r="R344">
        <v>0</v>
      </c>
      <c r="S344" t="s">
        <v>889</v>
      </c>
    </row>
    <row r="345" spans="1:19" x14ac:dyDescent="0.25">
      <c r="A345" t="s">
        <v>804</v>
      </c>
      <c r="B345" t="s">
        <v>1458</v>
      </c>
      <c r="C345" t="s">
        <v>1115</v>
      </c>
      <c r="D345">
        <v>1</v>
      </c>
      <c r="F345" t="s">
        <v>889</v>
      </c>
      <c r="J345" t="str">
        <f t="shared" si="12"/>
        <v>I.2.a</v>
      </c>
      <c r="L345" t="s">
        <v>804</v>
      </c>
      <c r="M345" t="s">
        <v>805</v>
      </c>
      <c r="N345" t="str">
        <f t="shared" si="11"/>
        <v>departamento piloto 1 cnt</v>
      </c>
      <c r="O345" t="s">
        <v>894</v>
      </c>
      <c r="P345">
        <v>1</v>
      </c>
      <c r="R345">
        <v>0</v>
      </c>
      <c r="S345" t="s">
        <v>889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5" x14ac:dyDescent="0.25"/>
  <cols>
    <col min="2" max="2" width="12.28515625" bestFit="1" customWidth="1"/>
    <col min="5" max="5" width="14.140625" customWidth="1"/>
  </cols>
  <sheetData>
    <row r="1" spans="1:10" x14ac:dyDescent="0.25">
      <c r="A1" t="s">
        <v>87</v>
      </c>
      <c r="B1" t="s">
        <v>102</v>
      </c>
      <c r="C1" t="s">
        <v>81</v>
      </c>
      <c r="D1" t="s">
        <v>101</v>
      </c>
      <c r="E1" t="s">
        <v>107</v>
      </c>
      <c r="G1" t="s">
        <v>89</v>
      </c>
      <c r="I1" t="s">
        <v>90</v>
      </c>
      <c r="J1" t="s">
        <v>91</v>
      </c>
    </row>
    <row r="2" spans="1:10" x14ac:dyDescent="0.25">
      <c r="B2" t="s">
        <v>103</v>
      </c>
      <c r="D2" t="s">
        <v>48</v>
      </c>
      <c r="E2" t="s">
        <v>0</v>
      </c>
      <c r="J2" t="s">
        <v>92</v>
      </c>
    </row>
    <row r="3" spans="1:10" x14ac:dyDescent="0.25">
      <c r="D3" t="s">
        <v>84</v>
      </c>
      <c r="E3" t="s">
        <v>104</v>
      </c>
      <c r="J3" t="s">
        <v>93</v>
      </c>
    </row>
    <row r="4" spans="1:10" x14ac:dyDescent="0.25">
      <c r="D4" t="s">
        <v>85</v>
      </c>
      <c r="E4" t="s">
        <v>105</v>
      </c>
      <c r="J4" t="s">
        <v>106</v>
      </c>
    </row>
    <row r="5" spans="1:10" x14ac:dyDescent="0.25">
      <c r="D5" t="s">
        <v>86</v>
      </c>
    </row>
    <row r="6" spans="1:10" x14ac:dyDescent="0.25">
      <c r="D6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baseColWidth="10" defaultRowHeight="15" x14ac:dyDescent="0.25"/>
  <cols>
    <col min="4" max="4" width="16.42578125" bestFit="1" customWidth="1"/>
  </cols>
  <sheetData>
    <row r="1" spans="1:5" x14ac:dyDescent="0.25">
      <c r="A1" t="s">
        <v>88</v>
      </c>
      <c r="B1" t="s">
        <v>100</v>
      </c>
      <c r="C1" t="s">
        <v>94</v>
      </c>
      <c r="D1" t="s">
        <v>95</v>
      </c>
      <c r="E1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3"/>
  <sheetViews>
    <sheetView showGridLines="0" topLeftCell="A2" workbookViewId="0">
      <selection activeCell="C26" sqref="C26"/>
    </sheetView>
  </sheetViews>
  <sheetFormatPr baseColWidth="10" defaultRowHeight="15" x14ac:dyDescent="0.25"/>
  <cols>
    <col min="5" max="6" width="13.28515625" bestFit="1" customWidth="1"/>
    <col min="8" max="8" width="13.28515625" bestFit="1" customWidth="1"/>
    <col min="13" max="13" width="11.85546875" bestFit="1" customWidth="1"/>
  </cols>
  <sheetData>
    <row r="2" spans="2:23" x14ac:dyDescent="0.25">
      <c r="B2" s="7" t="s">
        <v>1469</v>
      </c>
      <c r="H2" s="7" t="s">
        <v>1482</v>
      </c>
      <c r="M2" s="1" t="s">
        <v>1475</v>
      </c>
    </row>
    <row r="3" spans="2:23" x14ac:dyDescent="0.25">
      <c r="B3" s="6" t="s">
        <v>68</v>
      </c>
      <c r="H3" s="3" t="s">
        <v>87</v>
      </c>
      <c r="M3" t="s">
        <v>1477</v>
      </c>
    </row>
    <row r="4" spans="2:23" x14ac:dyDescent="0.25">
      <c r="B4" s="3" t="s">
        <v>88</v>
      </c>
      <c r="H4" s="3" t="s">
        <v>88</v>
      </c>
      <c r="M4" t="s">
        <v>1476</v>
      </c>
    </row>
    <row r="5" spans="2:23" x14ac:dyDescent="0.25">
      <c r="B5" s="4" t="s">
        <v>70</v>
      </c>
      <c r="H5" s="5" t="s">
        <v>1472</v>
      </c>
      <c r="M5" t="s">
        <v>1478</v>
      </c>
    </row>
    <row r="6" spans="2:23" x14ac:dyDescent="0.25">
      <c r="B6" s="4" t="s">
        <v>1473</v>
      </c>
      <c r="D6" s="7" t="s">
        <v>94</v>
      </c>
      <c r="F6" s="7" t="s">
        <v>1471</v>
      </c>
      <c r="M6" t="s">
        <v>1479</v>
      </c>
    </row>
    <row r="7" spans="2:23" x14ac:dyDescent="0.25">
      <c r="B7" s="4" t="s">
        <v>1474</v>
      </c>
      <c r="D7" s="6" t="s">
        <v>88</v>
      </c>
      <c r="F7" s="3" t="s">
        <v>87</v>
      </c>
    </row>
    <row r="8" spans="2:23" x14ac:dyDescent="0.25">
      <c r="B8" s="5" t="s">
        <v>1480</v>
      </c>
      <c r="D8" s="3" t="s">
        <v>1470</v>
      </c>
      <c r="F8" s="3" t="s">
        <v>1470</v>
      </c>
    </row>
    <row r="9" spans="2:23" x14ac:dyDescent="0.25">
      <c r="D9" s="4" t="s">
        <v>70</v>
      </c>
      <c r="F9" s="3" t="s">
        <v>107</v>
      </c>
    </row>
    <row r="10" spans="2:23" x14ac:dyDescent="0.25">
      <c r="D10" s="4" t="s">
        <v>1474</v>
      </c>
      <c r="F10" s="5" t="s">
        <v>1472</v>
      </c>
    </row>
    <row r="11" spans="2:23" x14ac:dyDescent="0.25">
      <c r="D11" s="5" t="s">
        <v>1480</v>
      </c>
      <c r="L11" t="s">
        <v>1487</v>
      </c>
      <c r="N11" t="s">
        <v>1488</v>
      </c>
      <c r="S11" t="s">
        <v>1526</v>
      </c>
    </row>
    <row r="12" spans="2:23" x14ac:dyDescent="0.25">
      <c r="S12" t="s">
        <v>47</v>
      </c>
      <c r="T12" t="s">
        <v>1501</v>
      </c>
      <c r="U12" t="s">
        <v>70</v>
      </c>
    </row>
    <row r="13" spans="2:23" x14ac:dyDescent="0.25">
      <c r="E13" t="s">
        <v>1485</v>
      </c>
      <c r="L13" s="12">
        <v>0.1</v>
      </c>
      <c r="M13" s="9"/>
      <c r="S13" t="s">
        <v>1502</v>
      </c>
      <c r="T13" t="s">
        <v>1506</v>
      </c>
      <c r="U13" t="s">
        <v>27</v>
      </c>
      <c r="W13" t="s">
        <v>1514</v>
      </c>
    </row>
    <row r="14" spans="2:23" x14ac:dyDescent="0.25">
      <c r="B14" s="2" t="s">
        <v>1483</v>
      </c>
      <c r="E14" s="7" t="s">
        <v>100</v>
      </c>
      <c r="H14" s="2" t="s">
        <v>1481</v>
      </c>
      <c r="L14" s="12">
        <v>0.7</v>
      </c>
      <c r="M14" s="9"/>
      <c r="S14" t="s">
        <v>1503</v>
      </c>
      <c r="T14" t="s">
        <v>1505</v>
      </c>
      <c r="U14" t="s">
        <v>1508</v>
      </c>
      <c r="W14" t="s">
        <v>1511</v>
      </c>
    </row>
    <row r="15" spans="2:23" x14ac:dyDescent="0.25">
      <c r="B15" s="8" t="s">
        <v>1484</v>
      </c>
      <c r="E15" s="6" t="s">
        <v>68</v>
      </c>
      <c r="H15" s="10" t="s">
        <v>87</v>
      </c>
      <c r="L15" s="12">
        <v>0.7</v>
      </c>
      <c r="M15" s="9"/>
      <c r="S15" t="s">
        <v>58</v>
      </c>
      <c r="T15" t="s">
        <v>1504</v>
      </c>
      <c r="U15" t="s">
        <v>1509</v>
      </c>
      <c r="W15" t="s">
        <v>1512</v>
      </c>
    </row>
    <row r="16" spans="2:23" x14ac:dyDescent="0.25">
      <c r="B16" s="4" t="s">
        <v>1473</v>
      </c>
      <c r="E16" s="3" t="s">
        <v>107</v>
      </c>
      <c r="H16" s="3" t="s">
        <v>107</v>
      </c>
      <c r="L16" s="12">
        <v>0.8</v>
      </c>
      <c r="M16" s="9"/>
      <c r="S16" t="s">
        <v>890</v>
      </c>
      <c r="T16" t="s">
        <v>1507</v>
      </c>
      <c r="U16" t="s">
        <v>1510</v>
      </c>
      <c r="W16" t="s">
        <v>1513</v>
      </c>
    </row>
    <row r="17" spans="2:23" x14ac:dyDescent="0.25">
      <c r="B17" s="4" t="s">
        <v>1486</v>
      </c>
      <c r="E17" s="4" t="s">
        <v>70</v>
      </c>
      <c r="H17" s="4" t="s">
        <v>1472</v>
      </c>
      <c r="M17" s="8"/>
    </row>
    <row r="18" spans="2:23" x14ac:dyDescent="0.25">
      <c r="B18" s="11" t="s">
        <v>1472</v>
      </c>
      <c r="E18" s="5" t="s">
        <v>47</v>
      </c>
      <c r="H18" s="5" t="s">
        <v>47</v>
      </c>
      <c r="L18" s="12">
        <v>0.5</v>
      </c>
      <c r="M18" s="5"/>
      <c r="S18" t="s">
        <v>1527</v>
      </c>
    </row>
    <row r="19" spans="2:23" x14ac:dyDescent="0.25">
      <c r="E19" s="13" t="s">
        <v>1516</v>
      </c>
      <c r="F19" t="s">
        <v>1518</v>
      </c>
      <c r="H19" t="s">
        <v>1530</v>
      </c>
      <c r="S19" t="s">
        <v>47</v>
      </c>
      <c r="T19" t="s">
        <v>1501</v>
      </c>
      <c r="U19" t="s">
        <v>70</v>
      </c>
    </row>
    <row r="20" spans="2:23" x14ac:dyDescent="0.25">
      <c r="C20" t="s">
        <v>1591</v>
      </c>
      <c r="E20" s="13" t="s">
        <v>1517</v>
      </c>
      <c r="F20" t="s">
        <v>1519</v>
      </c>
      <c r="L20" t="s">
        <v>1489</v>
      </c>
      <c r="N20" t="s">
        <v>1490</v>
      </c>
      <c r="S20" t="s">
        <v>1502</v>
      </c>
      <c r="T20" t="s">
        <v>1506</v>
      </c>
      <c r="U20" t="s">
        <v>27</v>
      </c>
    </row>
    <row r="21" spans="2:23" x14ac:dyDescent="0.25">
      <c r="C21" t="s">
        <v>88</v>
      </c>
      <c r="E21" s="13" t="s">
        <v>1520</v>
      </c>
      <c r="F21" t="s">
        <v>1521</v>
      </c>
      <c r="S21" t="s">
        <v>1503</v>
      </c>
      <c r="T21" t="s">
        <v>1505</v>
      </c>
      <c r="U21" t="s">
        <v>1508</v>
      </c>
    </row>
    <row r="22" spans="2:23" x14ac:dyDescent="0.25">
      <c r="C22" t="s">
        <v>107</v>
      </c>
      <c r="S22" t="s">
        <v>58</v>
      </c>
      <c r="T22" t="s">
        <v>1504</v>
      </c>
      <c r="U22" t="s">
        <v>1509</v>
      </c>
    </row>
    <row r="23" spans="2:23" x14ac:dyDescent="0.25">
      <c r="C23" t="s">
        <v>1592</v>
      </c>
      <c r="E23" t="s">
        <v>1524</v>
      </c>
      <c r="S23" t="s">
        <v>890</v>
      </c>
      <c r="T23" t="s">
        <v>1507</v>
      </c>
      <c r="U23" t="s">
        <v>1510</v>
      </c>
    </row>
    <row r="24" spans="2:23" x14ac:dyDescent="0.25">
      <c r="C24" t="s">
        <v>1534</v>
      </c>
      <c r="E24" t="s">
        <v>1522</v>
      </c>
    </row>
    <row r="25" spans="2:23" x14ac:dyDescent="0.25">
      <c r="C25" t="s">
        <v>47</v>
      </c>
      <c r="E25" t="s">
        <v>1523</v>
      </c>
      <c r="M25" t="s">
        <v>1491</v>
      </c>
      <c r="S25" t="s">
        <v>1525</v>
      </c>
    </row>
    <row r="26" spans="2:23" x14ac:dyDescent="0.25">
      <c r="H26" t="s">
        <v>1494</v>
      </c>
      <c r="L26" t="s">
        <v>1493</v>
      </c>
      <c r="N26" t="s">
        <v>1492</v>
      </c>
      <c r="S26" t="s">
        <v>47</v>
      </c>
      <c r="T26" t="s">
        <v>1501</v>
      </c>
      <c r="U26" t="s">
        <v>70</v>
      </c>
      <c r="W26" t="s">
        <v>1520</v>
      </c>
    </row>
    <row r="27" spans="2:23" x14ac:dyDescent="0.25">
      <c r="H27" t="s">
        <v>1495</v>
      </c>
      <c r="S27" t="s">
        <v>1502</v>
      </c>
      <c r="T27" t="s">
        <v>1506</v>
      </c>
      <c r="U27" t="s">
        <v>27</v>
      </c>
      <c r="W27" t="s">
        <v>1528</v>
      </c>
    </row>
    <row r="28" spans="2:23" x14ac:dyDescent="0.25">
      <c r="E28" t="s">
        <v>48</v>
      </c>
      <c r="H28" t="s">
        <v>1500</v>
      </c>
      <c r="S28" t="s">
        <v>1503</v>
      </c>
      <c r="T28" t="s">
        <v>1505</v>
      </c>
      <c r="U28" t="s">
        <v>1508</v>
      </c>
      <c r="W28" t="s">
        <v>1503</v>
      </c>
    </row>
    <row r="29" spans="2:23" x14ac:dyDescent="0.25">
      <c r="S29" t="s">
        <v>58</v>
      </c>
      <c r="T29" t="s">
        <v>1504</v>
      </c>
      <c r="U29" t="s">
        <v>1509</v>
      </c>
      <c r="W29" t="s">
        <v>1529</v>
      </c>
    </row>
    <row r="30" spans="2:23" ht="15" customHeight="1" x14ac:dyDescent="0.25">
      <c r="L30" s="9" t="s">
        <v>1496</v>
      </c>
      <c r="M30" s="9" t="s">
        <v>1497</v>
      </c>
      <c r="P30" s="18" t="s">
        <v>1515</v>
      </c>
      <c r="Q30" s="18"/>
      <c r="R30" s="18"/>
      <c r="S30" t="s">
        <v>890</v>
      </c>
      <c r="T30" t="s">
        <v>1507</v>
      </c>
      <c r="U30" t="s">
        <v>1510</v>
      </c>
      <c r="W30" t="s">
        <v>890</v>
      </c>
    </row>
    <row r="31" spans="2:23" x14ac:dyDescent="0.25">
      <c r="L31" s="9" t="s">
        <v>1499</v>
      </c>
      <c r="M31" s="9" t="s">
        <v>1498</v>
      </c>
      <c r="P31" s="18"/>
      <c r="Q31" s="18"/>
      <c r="R31" s="18"/>
    </row>
    <row r="32" spans="2:23" x14ac:dyDescent="0.25">
      <c r="P32" s="18"/>
      <c r="Q32" s="18"/>
      <c r="R32" s="18"/>
    </row>
    <row r="33" spans="16:18" x14ac:dyDescent="0.25">
      <c r="P33" s="18"/>
      <c r="Q33" s="18"/>
      <c r="R33" s="18"/>
    </row>
  </sheetData>
  <mergeCells count="1">
    <mergeCell ref="P30:R3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7" workbookViewId="0">
      <selection activeCell="B29" sqref="B29"/>
    </sheetView>
  </sheetViews>
  <sheetFormatPr baseColWidth="10" defaultRowHeight="15" x14ac:dyDescent="0.25"/>
  <cols>
    <col min="2" max="2" width="22.140625" customWidth="1"/>
  </cols>
  <sheetData>
    <row r="1" spans="1:13" x14ac:dyDescent="0.25">
      <c r="A1" t="s">
        <v>88</v>
      </c>
      <c r="B1" t="s">
        <v>70</v>
      </c>
      <c r="C1" t="s">
        <v>47</v>
      </c>
      <c r="D1" t="s">
        <v>100</v>
      </c>
      <c r="E1" t="s">
        <v>1533</v>
      </c>
      <c r="F1" t="s">
        <v>1534</v>
      </c>
      <c r="H1" t="s">
        <v>1535</v>
      </c>
      <c r="L1" t="s">
        <v>1549</v>
      </c>
      <c r="M1" t="s">
        <v>1536</v>
      </c>
    </row>
    <row r="2" spans="1:13" x14ac:dyDescent="0.25">
      <c r="B2" t="s">
        <v>196</v>
      </c>
    </row>
    <row r="3" spans="1:13" x14ac:dyDescent="0.25">
      <c r="B3" t="s">
        <v>1537</v>
      </c>
    </row>
    <row r="10" spans="1:13" x14ac:dyDescent="0.25">
      <c r="B10" t="s">
        <v>1531</v>
      </c>
    </row>
    <row r="15" spans="1:13" x14ac:dyDescent="0.25">
      <c r="B15" t="s">
        <v>1532</v>
      </c>
    </row>
    <row r="17" spans="1:15" x14ac:dyDescent="0.25">
      <c r="H17" t="s">
        <v>1560</v>
      </c>
      <c r="J17" t="s">
        <v>1559</v>
      </c>
      <c r="M17" t="s">
        <v>1559</v>
      </c>
      <c r="N17" t="s">
        <v>1589</v>
      </c>
    </row>
    <row r="18" spans="1:15" x14ac:dyDescent="0.25">
      <c r="A18" t="s">
        <v>1564</v>
      </c>
      <c r="B18" t="s">
        <v>1563</v>
      </c>
      <c r="C18" s="14" t="s">
        <v>1562</v>
      </c>
      <c r="E18" t="s">
        <v>1561</v>
      </c>
      <c r="F18" t="s">
        <v>1550</v>
      </c>
      <c r="H18" t="s">
        <v>1556</v>
      </c>
      <c r="I18" t="s">
        <v>1551</v>
      </c>
      <c r="J18" t="s">
        <v>1555</v>
      </c>
      <c r="K18" t="s">
        <v>1551</v>
      </c>
      <c r="L18" s="14" t="s">
        <v>1553</v>
      </c>
      <c r="M18" t="s">
        <v>1587</v>
      </c>
      <c r="N18" t="s">
        <v>1588</v>
      </c>
      <c r="O18" t="s">
        <v>1553</v>
      </c>
    </row>
    <row r="19" spans="1:15" x14ac:dyDescent="0.25">
      <c r="B19" t="s">
        <v>1538</v>
      </c>
      <c r="C19" t="s">
        <v>1547</v>
      </c>
    </row>
    <row r="20" spans="1:15" x14ac:dyDescent="0.25">
      <c r="B20" t="s">
        <v>1548</v>
      </c>
      <c r="C20" t="s">
        <v>1547</v>
      </c>
      <c r="F20">
        <v>1000</v>
      </c>
      <c r="H20">
        <v>20</v>
      </c>
      <c r="I20" t="s">
        <v>1552</v>
      </c>
      <c r="J20">
        <v>20</v>
      </c>
      <c r="K20" t="s">
        <v>1552</v>
      </c>
      <c r="L20">
        <f>F20/J20</f>
        <v>50</v>
      </c>
      <c r="M20">
        <v>9</v>
      </c>
      <c r="N20">
        <f>L20/M20</f>
        <v>5.5555555555555554</v>
      </c>
      <c r="O20">
        <f>L20-N20</f>
        <v>44.444444444444443</v>
      </c>
    </row>
    <row r="21" spans="1:15" x14ac:dyDescent="0.25">
      <c r="B21" t="s">
        <v>1569</v>
      </c>
      <c r="C21" t="s">
        <v>1545</v>
      </c>
      <c r="E21">
        <v>1</v>
      </c>
      <c r="F21">
        <v>44.444400000000002</v>
      </c>
      <c r="G21">
        <f>1/18</f>
        <v>5.5555555555555552E-2</v>
      </c>
      <c r="H21">
        <v>4</v>
      </c>
      <c r="I21" t="s">
        <v>1552</v>
      </c>
      <c r="J21">
        <v>12</v>
      </c>
      <c r="K21" t="s">
        <v>1554</v>
      </c>
      <c r="L21">
        <f>F21/J21</f>
        <v>3.7037</v>
      </c>
    </row>
    <row r="22" spans="1:15" x14ac:dyDescent="0.25">
      <c r="B22" t="s">
        <v>1570</v>
      </c>
      <c r="C22" t="s">
        <v>1545</v>
      </c>
      <c r="E22">
        <v>2</v>
      </c>
      <c r="F22">
        <v>44.444400000000002</v>
      </c>
      <c r="G22">
        <f>1/18</f>
        <v>5.5555555555555552E-2</v>
      </c>
      <c r="H22">
        <v>4</v>
      </c>
      <c r="I22" t="s">
        <v>1552</v>
      </c>
      <c r="J22">
        <v>12</v>
      </c>
      <c r="K22" t="s">
        <v>1554</v>
      </c>
      <c r="L22">
        <f t="shared" ref="L22:L32" si="0">F22/J22</f>
        <v>3.7037</v>
      </c>
    </row>
    <row r="23" spans="1:15" x14ac:dyDescent="0.25">
      <c r="B23" t="s">
        <v>1571</v>
      </c>
      <c r="C23" t="s">
        <v>1545</v>
      </c>
      <c r="E23">
        <v>3</v>
      </c>
      <c r="F23">
        <v>44.444400000000002</v>
      </c>
      <c r="G23">
        <f>1/18</f>
        <v>5.5555555555555552E-2</v>
      </c>
      <c r="H23">
        <v>4</v>
      </c>
      <c r="I23" t="s">
        <v>1552</v>
      </c>
      <c r="J23">
        <v>12</v>
      </c>
      <c r="K23" t="s">
        <v>1554</v>
      </c>
      <c r="L23">
        <f t="shared" si="0"/>
        <v>3.7037</v>
      </c>
    </row>
    <row r="24" spans="1:15" x14ac:dyDescent="0.25">
      <c r="B24" t="s">
        <v>1572</v>
      </c>
      <c r="C24" t="s">
        <v>1545</v>
      </c>
      <c r="E24">
        <v>4</v>
      </c>
      <c r="F24">
        <v>44.444400000000002</v>
      </c>
      <c r="G24">
        <f>1/18</f>
        <v>5.5555555555555552E-2</v>
      </c>
      <c r="H24">
        <v>4</v>
      </c>
      <c r="I24" t="s">
        <v>1552</v>
      </c>
      <c r="J24">
        <v>12</v>
      </c>
      <c r="K24" t="s">
        <v>1554</v>
      </c>
      <c r="L24">
        <f t="shared" si="0"/>
        <v>3.7037</v>
      </c>
    </row>
    <row r="25" spans="1:15" x14ac:dyDescent="0.25">
      <c r="B25" t="s">
        <v>1573</v>
      </c>
      <c r="C25" t="s">
        <v>1545</v>
      </c>
      <c r="E25">
        <v>5</v>
      </c>
      <c r="F25">
        <v>44.444400000000002</v>
      </c>
      <c r="H25">
        <v>4</v>
      </c>
      <c r="I25" t="s">
        <v>1552</v>
      </c>
      <c r="J25">
        <v>12</v>
      </c>
      <c r="K25" t="s">
        <v>1554</v>
      </c>
      <c r="L25">
        <f t="shared" si="0"/>
        <v>3.7037</v>
      </c>
    </row>
    <row r="26" spans="1:15" x14ac:dyDescent="0.25">
      <c r="B26" t="s">
        <v>1574</v>
      </c>
      <c r="C26" t="s">
        <v>1545</v>
      </c>
      <c r="E26">
        <v>6</v>
      </c>
      <c r="F26">
        <v>44.444400000000002</v>
      </c>
      <c r="G26">
        <v>5.5E-2</v>
      </c>
      <c r="H26">
        <v>4</v>
      </c>
      <c r="I26" t="s">
        <v>1552</v>
      </c>
      <c r="J26">
        <v>12</v>
      </c>
      <c r="K26" t="s">
        <v>1554</v>
      </c>
      <c r="L26">
        <f t="shared" si="0"/>
        <v>3.7037</v>
      </c>
    </row>
    <row r="27" spans="1:15" x14ac:dyDescent="0.25">
      <c r="B27" t="s">
        <v>1580</v>
      </c>
      <c r="C27" t="s">
        <v>1545</v>
      </c>
      <c r="E27">
        <v>7</v>
      </c>
      <c r="F27">
        <v>44.444400000000002</v>
      </c>
      <c r="G27">
        <v>5.5E-2</v>
      </c>
      <c r="H27">
        <v>4</v>
      </c>
      <c r="I27" t="s">
        <v>1552</v>
      </c>
      <c r="J27">
        <v>12</v>
      </c>
      <c r="K27" t="s">
        <v>1554</v>
      </c>
      <c r="L27">
        <f t="shared" si="0"/>
        <v>3.7037</v>
      </c>
    </row>
    <row r="28" spans="1:15" x14ac:dyDescent="0.25">
      <c r="B28" t="s">
        <v>1581</v>
      </c>
      <c r="C28" t="s">
        <v>1545</v>
      </c>
      <c r="E28">
        <v>8</v>
      </c>
      <c r="F28">
        <v>44.444400000000002</v>
      </c>
      <c r="H28">
        <v>4</v>
      </c>
      <c r="I28" t="s">
        <v>1552</v>
      </c>
      <c r="J28">
        <v>12</v>
      </c>
      <c r="K28" t="s">
        <v>1554</v>
      </c>
      <c r="L28">
        <f t="shared" si="0"/>
        <v>3.7037</v>
      </c>
    </row>
    <row r="29" spans="1:15" x14ac:dyDescent="0.25">
      <c r="B29" t="s">
        <v>1582</v>
      </c>
      <c r="C29" t="s">
        <v>1545</v>
      </c>
      <c r="E29">
        <v>9</v>
      </c>
      <c r="F29">
        <v>44.444400000000002</v>
      </c>
      <c r="H29">
        <v>4</v>
      </c>
      <c r="I29" t="s">
        <v>1552</v>
      </c>
      <c r="J29">
        <v>12</v>
      </c>
      <c r="K29" t="s">
        <v>1554</v>
      </c>
      <c r="L29">
        <f t="shared" si="0"/>
        <v>3.7037</v>
      </c>
    </row>
    <row r="30" spans="1:15" x14ac:dyDescent="0.25">
      <c r="B30" t="s">
        <v>1583</v>
      </c>
      <c r="C30" t="s">
        <v>1545</v>
      </c>
      <c r="E30">
        <v>10</v>
      </c>
      <c r="F30">
        <v>44.444400000000002</v>
      </c>
      <c r="H30">
        <v>4</v>
      </c>
      <c r="I30" t="s">
        <v>1552</v>
      </c>
      <c r="J30">
        <v>12</v>
      </c>
      <c r="K30" t="s">
        <v>1554</v>
      </c>
      <c r="L30">
        <f t="shared" si="0"/>
        <v>3.7037</v>
      </c>
    </row>
    <row r="31" spans="1:15" x14ac:dyDescent="0.25">
      <c r="B31" t="s">
        <v>1584</v>
      </c>
      <c r="C31" t="s">
        <v>1545</v>
      </c>
      <c r="E31">
        <v>11</v>
      </c>
      <c r="F31">
        <v>44.444400000000002</v>
      </c>
      <c r="H31">
        <v>4</v>
      </c>
      <c r="I31" t="s">
        <v>1552</v>
      </c>
      <c r="J31">
        <v>12</v>
      </c>
      <c r="K31" t="s">
        <v>1554</v>
      </c>
      <c r="L31">
        <f t="shared" si="0"/>
        <v>3.7037</v>
      </c>
    </row>
    <row r="32" spans="1:15" x14ac:dyDescent="0.25">
      <c r="B32" t="s">
        <v>1585</v>
      </c>
      <c r="C32" t="s">
        <v>1545</v>
      </c>
      <c r="E32">
        <v>12</v>
      </c>
      <c r="F32">
        <v>44.444400000000002</v>
      </c>
      <c r="H32">
        <v>4</v>
      </c>
      <c r="I32" t="s">
        <v>1552</v>
      </c>
      <c r="J32">
        <v>12</v>
      </c>
      <c r="K32" t="s">
        <v>1554</v>
      </c>
      <c r="L32">
        <f t="shared" si="0"/>
        <v>3.7037</v>
      </c>
    </row>
    <row r="33" spans="2:14" x14ac:dyDescent="0.25">
      <c r="B33" t="s">
        <v>1539</v>
      </c>
      <c r="C33" t="s">
        <v>1546</v>
      </c>
      <c r="E33">
        <v>7</v>
      </c>
      <c r="F33">
        <v>44.444400000000002</v>
      </c>
      <c r="G33">
        <f>1/9</f>
        <v>0.1111111111111111</v>
      </c>
      <c r="H33">
        <v>16</v>
      </c>
      <c r="I33" t="s">
        <v>1552</v>
      </c>
      <c r="J33">
        <v>6</v>
      </c>
      <c r="K33" t="s">
        <v>1554</v>
      </c>
      <c r="L33">
        <f>F33/J33</f>
        <v>7.4074</v>
      </c>
      <c r="N33" t="s">
        <v>1557</v>
      </c>
    </row>
    <row r="34" spans="2:14" x14ac:dyDescent="0.25">
      <c r="B34" t="s">
        <v>1540</v>
      </c>
      <c r="C34" t="s">
        <v>1546</v>
      </c>
      <c r="E34">
        <v>8</v>
      </c>
      <c r="F34">
        <v>44.444400000000002</v>
      </c>
      <c r="H34">
        <v>16</v>
      </c>
      <c r="I34" t="s">
        <v>1552</v>
      </c>
      <c r="J34">
        <v>6</v>
      </c>
      <c r="K34" t="s">
        <v>1554</v>
      </c>
      <c r="L34">
        <f t="shared" ref="L34:L41" si="1">F34/J34</f>
        <v>7.4074</v>
      </c>
      <c r="N34" t="s">
        <v>1558</v>
      </c>
    </row>
    <row r="35" spans="2:14" x14ac:dyDescent="0.25">
      <c r="B35" t="s">
        <v>1541</v>
      </c>
      <c r="C35" t="s">
        <v>1546</v>
      </c>
      <c r="E35">
        <v>9</v>
      </c>
      <c r="F35">
        <v>44.444400000000002</v>
      </c>
      <c r="H35">
        <v>16</v>
      </c>
      <c r="I35" t="s">
        <v>1552</v>
      </c>
      <c r="J35">
        <v>6</v>
      </c>
      <c r="K35" t="s">
        <v>1554</v>
      </c>
      <c r="L35">
        <f t="shared" si="1"/>
        <v>7.4074</v>
      </c>
    </row>
    <row r="36" spans="2:14" x14ac:dyDescent="0.25">
      <c r="B36" t="s">
        <v>1542</v>
      </c>
      <c r="C36" t="s">
        <v>1546</v>
      </c>
      <c r="E36">
        <v>10</v>
      </c>
      <c r="F36">
        <v>44.444400000000002</v>
      </c>
      <c r="H36">
        <v>16</v>
      </c>
      <c r="I36" t="s">
        <v>1552</v>
      </c>
      <c r="J36">
        <v>6</v>
      </c>
      <c r="K36" t="s">
        <v>1554</v>
      </c>
      <c r="L36">
        <f t="shared" si="1"/>
        <v>7.4074</v>
      </c>
      <c r="N36" t="s">
        <v>1586</v>
      </c>
    </row>
    <row r="37" spans="2:14" x14ac:dyDescent="0.25">
      <c r="B37" t="s">
        <v>1543</v>
      </c>
      <c r="C37" t="s">
        <v>1546</v>
      </c>
      <c r="E37">
        <v>11</v>
      </c>
      <c r="F37">
        <v>44.444400000000002</v>
      </c>
      <c r="H37">
        <v>16</v>
      </c>
      <c r="I37" t="s">
        <v>1552</v>
      </c>
      <c r="J37">
        <v>6</v>
      </c>
      <c r="K37" t="s">
        <v>1554</v>
      </c>
      <c r="L37">
        <f t="shared" si="1"/>
        <v>7.4074</v>
      </c>
    </row>
    <row r="38" spans="2:14" x14ac:dyDescent="0.25">
      <c r="B38" t="s">
        <v>1544</v>
      </c>
      <c r="C38" t="s">
        <v>1546</v>
      </c>
      <c r="E38">
        <v>12</v>
      </c>
      <c r="F38">
        <v>44.444400000000002</v>
      </c>
      <c r="H38">
        <v>16</v>
      </c>
      <c r="I38" t="s">
        <v>1552</v>
      </c>
      <c r="J38">
        <v>6</v>
      </c>
      <c r="K38" t="s">
        <v>1554</v>
      </c>
      <c r="L38">
        <f t="shared" si="1"/>
        <v>7.4074</v>
      </c>
    </row>
    <row r="39" spans="2:14" x14ac:dyDescent="0.25">
      <c r="B39" t="s">
        <v>1568</v>
      </c>
      <c r="C39" t="s">
        <v>1545</v>
      </c>
      <c r="F39">
        <f>L21</f>
        <v>3.7037</v>
      </c>
      <c r="H39">
        <v>4</v>
      </c>
      <c r="J39">
        <v>2</v>
      </c>
      <c r="L39">
        <f t="shared" si="1"/>
        <v>1.85185</v>
      </c>
    </row>
    <row r="40" spans="2:14" x14ac:dyDescent="0.25">
      <c r="B40" t="s">
        <v>1575</v>
      </c>
      <c r="C40" t="s">
        <v>1545</v>
      </c>
      <c r="F40">
        <v>3.7037</v>
      </c>
      <c r="H40">
        <v>4</v>
      </c>
      <c r="J40">
        <v>2</v>
      </c>
      <c r="L40">
        <f t="shared" si="1"/>
        <v>1.85185</v>
      </c>
    </row>
    <row r="41" spans="2:14" x14ac:dyDescent="0.25">
      <c r="B41" t="s">
        <v>1566</v>
      </c>
      <c r="C41" t="s">
        <v>1546</v>
      </c>
      <c r="F41">
        <v>7.4074</v>
      </c>
      <c r="H41">
        <v>16</v>
      </c>
      <c r="J41">
        <v>1</v>
      </c>
      <c r="L41">
        <f t="shared" si="1"/>
        <v>7.4074</v>
      </c>
    </row>
    <row r="42" spans="2:14" x14ac:dyDescent="0.25">
      <c r="B42" t="s">
        <v>1578</v>
      </c>
      <c r="C42" t="s">
        <v>1545</v>
      </c>
      <c r="F42">
        <v>44.444400000000002</v>
      </c>
      <c r="H42">
        <v>4</v>
      </c>
    </row>
    <row r="43" spans="2:14" x14ac:dyDescent="0.25">
      <c r="B43" t="s">
        <v>1579</v>
      </c>
      <c r="C43" t="s">
        <v>1545</v>
      </c>
      <c r="F43">
        <v>44.444400000000002</v>
      </c>
      <c r="H43">
        <v>4</v>
      </c>
    </row>
    <row r="44" spans="2:14" x14ac:dyDescent="0.25">
      <c r="B44" t="s">
        <v>1565</v>
      </c>
      <c r="C44" t="s">
        <v>1546</v>
      </c>
      <c r="F44">
        <v>44.444400000000002</v>
      </c>
      <c r="H44">
        <v>16</v>
      </c>
    </row>
    <row r="45" spans="2:14" x14ac:dyDescent="0.25">
      <c r="B45" t="s">
        <v>1576</v>
      </c>
      <c r="C45" t="s">
        <v>1545</v>
      </c>
      <c r="F45">
        <v>44.444400000000002</v>
      </c>
      <c r="H45">
        <v>4</v>
      </c>
    </row>
    <row r="46" spans="2:14" x14ac:dyDescent="0.25">
      <c r="B46" t="s">
        <v>1577</v>
      </c>
      <c r="C46" t="s">
        <v>1545</v>
      </c>
      <c r="F46">
        <v>44.444400000000002</v>
      </c>
      <c r="H46">
        <v>4</v>
      </c>
    </row>
    <row r="47" spans="2:14" x14ac:dyDescent="0.25">
      <c r="B47" t="s">
        <v>1567</v>
      </c>
      <c r="C47" t="s">
        <v>1546</v>
      </c>
      <c r="F47">
        <v>44.444400000000002</v>
      </c>
      <c r="H47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1"/>
  <sheetViews>
    <sheetView topLeftCell="AX1" workbookViewId="0">
      <selection activeCell="BK1" sqref="BK1:BK1048576"/>
    </sheetView>
  </sheetViews>
  <sheetFormatPr baseColWidth="10" defaultRowHeight="15" x14ac:dyDescent="0.25"/>
  <cols>
    <col min="1" max="1" width="13.28515625" bestFit="1" customWidth="1"/>
    <col min="12" max="12" width="13.28515625" bestFit="1" customWidth="1"/>
    <col min="25" max="25" width="13.28515625" bestFit="1" customWidth="1"/>
    <col min="38" max="38" width="13.28515625" bestFit="1" customWidth="1"/>
    <col min="39" max="40" width="13.28515625" customWidth="1"/>
    <col min="41" max="41" width="11.85546875" bestFit="1" customWidth="1"/>
    <col min="52" max="52" width="13.28515625" bestFit="1" customWidth="1"/>
    <col min="53" max="54" width="13.28515625" customWidth="1"/>
  </cols>
  <sheetData>
    <row r="1" spans="1:65" x14ac:dyDescent="0.25">
      <c r="A1" t="s">
        <v>107</v>
      </c>
      <c r="B1" t="s">
        <v>1116</v>
      </c>
      <c r="C1" t="s">
        <v>47</v>
      </c>
      <c r="D1" t="s">
        <v>1596</v>
      </c>
      <c r="E1" t="s">
        <v>1593</v>
      </c>
      <c r="F1" t="s">
        <v>48</v>
      </c>
      <c r="G1" t="s">
        <v>1594</v>
      </c>
      <c r="H1" t="s">
        <v>58</v>
      </c>
      <c r="I1" t="s">
        <v>890</v>
      </c>
      <c r="L1" s="16" t="s">
        <v>107</v>
      </c>
      <c r="M1" s="16" t="s">
        <v>1116</v>
      </c>
      <c r="N1" s="16" t="s">
        <v>47</v>
      </c>
      <c r="O1" s="16" t="s">
        <v>1596</v>
      </c>
      <c r="P1" s="16" t="s">
        <v>1593</v>
      </c>
      <c r="Q1" s="16" t="s">
        <v>48</v>
      </c>
      <c r="R1" s="16" t="s">
        <v>1594</v>
      </c>
      <c r="S1" s="16" t="s">
        <v>58</v>
      </c>
      <c r="T1" s="16" t="s">
        <v>890</v>
      </c>
      <c r="U1" t="s">
        <v>1615</v>
      </c>
      <c r="V1" t="s">
        <v>55</v>
      </c>
      <c r="W1" t="s">
        <v>56</v>
      </c>
      <c r="Y1" s="16" t="s">
        <v>107</v>
      </c>
      <c r="Z1" s="16" t="s">
        <v>1116</v>
      </c>
      <c r="AA1" s="16" t="s">
        <v>47</v>
      </c>
      <c r="AB1" s="16" t="s">
        <v>1596</v>
      </c>
      <c r="AC1" s="16" t="s">
        <v>1593</v>
      </c>
      <c r="AD1" s="16" t="s">
        <v>48</v>
      </c>
      <c r="AE1" s="16" t="s">
        <v>1594</v>
      </c>
      <c r="AF1" s="16" t="s">
        <v>58</v>
      </c>
      <c r="AG1" s="16" t="s">
        <v>890</v>
      </c>
      <c r="AH1" t="s">
        <v>48</v>
      </c>
      <c r="AI1" t="s">
        <v>58</v>
      </c>
      <c r="AJ1" t="s">
        <v>56</v>
      </c>
      <c r="AL1" s="16" t="s">
        <v>107</v>
      </c>
      <c r="AM1" s="16" t="s">
        <v>1116</v>
      </c>
      <c r="AN1" s="16" t="s">
        <v>47</v>
      </c>
      <c r="AO1" s="16" t="s">
        <v>1596</v>
      </c>
      <c r="AP1" s="16" t="s">
        <v>1593</v>
      </c>
      <c r="AQ1" s="16" t="s">
        <v>48</v>
      </c>
      <c r="AR1" s="16" t="s">
        <v>1594</v>
      </c>
      <c r="AS1" s="16" t="s">
        <v>58</v>
      </c>
      <c r="AT1" s="16" t="s">
        <v>890</v>
      </c>
      <c r="AU1" t="s">
        <v>48</v>
      </c>
      <c r="AV1" t="s">
        <v>58</v>
      </c>
      <c r="AW1" t="s">
        <v>99</v>
      </c>
      <c r="AX1" t="s">
        <v>47</v>
      </c>
      <c r="AZ1" s="16" t="s">
        <v>107</v>
      </c>
      <c r="BA1" s="16" t="s">
        <v>1616</v>
      </c>
      <c r="BB1" s="16" t="s">
        <v>47</v>
      </c>
      <c r="BC1" s="16" t="s">
        <v>1596</v>
      </c>
      <c r="BD1" s="16" t="s">
        <v>1593</v>
      </c>
      <c r="BE1" s="16" t="s">
        <v>48</v>
      </c>
      <c r="BF1" s="16" t="s">
        <v>1594</v>
      </c>
      <c r="BG1" s="16" t="s">
        <v>58</v>
      </c>
      <c r="BH1" s="16" t="s">
        <v>890</v>
      </c>
      <c r="BJ1" t="s">
        <v>48</v>
      </c>
      <c r="BK1" t="s">
        <v>1594</v>
      </c>
      <c r="BL1" t="s">
        <v>1595</v>
      </c>
      <c r="BM1" t="s">
        <v>1593</v>
      </c>
    </row>
    <row r="2" spans="1:65" x14ac:dyDescent="0.25">
      <c r="A2" t="s">
        <v>1599</v>
      </c>
      <c r="B2" t="s">
        <v>18</v>
      </c>
      <c r="C2" t="s">
        <v>48</v>
      </c>
      <c r="D2" t="s">
        <v>1597</v>
      </c>
      <c r="E2">
        <v>1</v>
      </c>
      <c r="F2" t="s">
        <v>1599</v>
      </c>
      <c r="L2" s="16" t="s">
        <v>1599</v>
      </c>
      <c r="M2" s="16" t="s">
        <v>18</v>
      </c>
      <c r="N2" s="16" t="s">
        <v>48</v>
      </c>
      <c r="O2" s="16" t="s">
        <v>1597</v>
      </c>
      <c r="P2" s="16">
        <v>1</v>
      </c>
      <c r="Q2" s="16" t="s">
        <v>1599</v>
      </c>
      <c r="R2" s="16"/>
      <c r="S2" s="16"/>
      <c r="T2" s="16"/>
      <c r="U2" t="s">
        <v>52</v>
      </c>
      <c r="V2">
        <v>5</v>
      </c>
      <c r="W2">
        <v>18</v>
      </c>
      <c r="Y2" s="16" t="str">
        <f>CONCATENATE(AH2,".P",AI2)</f>
        <v>E01.P0</v>
      </c>
      <c r="Z2" s="16" t="s">
        <v>1610</v>
      </c>
      <c r="AA2" s="16" t="s">
        <v>58</v>
      </c>
      <c r="AB2" s="16" t="s">
        <v>58</v>
      </c>
      <c r="AC2" s="16">
        <v>0.5</v>
      </c>
      <c r="AD2" s="16" t="str">
        <f>AH2</f>
        <v>E01</v>
      </c>
      <c r="AE2" s="16"/>
      <c r="AF2" s="16" t="str">
        <f>CONCATENATE("P",AI2)</f>
        <v>P0</v>
      </c>
      <c r="AG2" s="16"/>
      <c r="AH2" t="s">
        <v>1599</v>
      </c>
      <c r="AI2" s="15">
        <v>0</v>
      </c>
      <c r="AJ2">
        <v>2</v>
      </c>
      <c r="AL2" s="16" t="str">
        <f>CONCATENATE(AU2,".P",AV2,".D",AW2)</f>
        <v>E01.P0.D01</v>
      </c>
      <c r="AM2" s="16" t="str">
        <f>CONCATENATE("Depto ",AW2)</f>
        <v>Depto 01</v>
      </c>
      <c r="AN2" s="16" t="s">
        <v>890</v>
      </c>
      <c r="AO2" s="16" t="str">
        <f t="shared" ref="AO2:AO65" si="0">CONCATENATE("DEPTO_", AX2)</f>
        <v>DEPTO_TIPO</v>
      </c>
      <c r="AP2" s="16">
        <v>1</v>
      </c>
      <c r="AQ2" s="16" t="str">
        <f>AU2</f>
        <v>E01</v>
      </c>
      <c r="AR2" s="16"/>
      <c r="AS2" s="16" t="str">
        <f>CONCATENATE("P",AV2)</f>
        <v>P0</v>
      </c>
      <c r="AT2" s="16" t="str">
        <f>CONCATENATE("D",AW2)</f>
        <v>D01</v>
      </c>
      <c r="AU2" t="s">
        <v>1599</v>
      </c>
      <c r="AV2">
        <v>0</v>
      </c>
      <c r="AW2" s="15" t="s">
        <v>1608</v>
      </c>
      <c r="AX2" t="s">
        <v>47</v>
      </c>
      <c r="AZ2" s="16" t="str">
        <f>CONCATENATE(BJ2,".N",BK2,".C",BL2)</f>
        <v>E01.N0.C1</v>
      </c>
      <c r="BA2" s="16" t="str">
        <f t="shared" ref="BA2:BA7" si="1">CONCATENATE("Capa ",BL2, " Nivel 0")</f>
        <v>Capa 1 Nivel 0</v>
      </c>
      <c r="BB2" s="16" t="s">
        <v>1594</v>
      </c>
      <c r="BC2" s="16" t="s">
        <v>1594</v>
      </c>
      <c r="BD2" s="16">
        <v>0.5</v>
      </c>
      <c r="BE2" s="16" t="str">
        <f>BJ2</f>
        <v>E01</v>
      </c>
      <c r="BF2" s="16" t="str">
        <f>CONCATENATE("N",BK2)</f>
        <v>N0</v>
      </c>
      <c r="BG2" s="16"/>
      <c r="BH2" s="16"/>
      <c r="BJ2" t="s">
        <v>1599</v>
      </c>
      <c r="BK2">
        <v>0</v>
      </c>
      <c r="BL2">
        <v>1</v>
      </c>
      <c r="BM2">
        <v>0.5</v>
      </c>
    </row>
    <row r="3" spans="1:65" x14ac:dyDescent="0.25">
      <c r="A3" t="s">
        <v>1600</v>
      </c>
      <c r="B3" t="s">
        <v>19</v>
      </c>
      <c r="C3" t="s">
        <v>48</v>
      </c>
      <c r="D3" t="s">
        <v>1598</v>
      </c>
      <c r="E3">
        <v>1</v>
      </c>
      <c r="F3" t="s">
        <v>1600</v>
      </c>
      <c r="L3" s="16" t="s">
        <v>1600</v>
      </c>
      <c r="M3" s="16" t="s">
        <v>19</v>
      </c>
      <c r="N3" s="16" t="s">
        <v>48</v>
      </c>
      <c r="O3" s="16" t="s">
        <v>1598</v>
      </c>
      <c r="P3" s="16">
        <v>1</v>
      </c>
      <c r="Q3" s="16" t="s">
        <v>1600</v>
      </c>
      <c r="R3" s="16"/>
      <c r="S3" s="16"/>
      <c r="T3" s="16"/>
      <c r="U3" t="s">
        <v>53</v>
      </c>
      <c r="V3">
        <v>4</v>
      </c>
      <c r="W3">
        <v>16</v>
      </c>
      <c r="Y3" s="16" t="str">
        <f t="shared" ref="Y3:Y66" si="2">CONCATENATE(AH3,".P",AI3)</f>
        <v>E01.P1</v>
      </c>
      <c r="Z3" s="16" t="s">
        <v>1611</v>
      </c>
      <c r="AA3" s="16" t="s">
        <v>58</v>
      </c>
      <c r="AB3" s="16" t="s">
        <v>58</v>
      </c>
      <c r="AC3" s="16">
        <v>1</v>
      </c>
      <c r="AD3" s="16" t="str">
        <f t="shared" ref="AD3:AD66" si="3">AH3</f>
        <v>E01</v>
      </c>
      <c r="AE3" s="16"/>
      <c r="AF3" s="16" t="str">
        <f t="shared" ref="AF3:AF66" si="4">CONCATENATE("P",AI3)</f>
        <v>P1</v>
      </c>
      <c r="AG3" s="16"/>
      <c r="AH3" t="s">
        <v>1599</v>
      </c>
      <c r="AI3">
        <v>1</v>
      </c>
      <c r="AJ3">
        <v>4</v>
      </c>
      <c r="AL3" s="16" t="str">
        <f t="shared" ref="AL3:AL66" si="5">CONCATENATE(AU3,".P",AV3,".D",AW3)</f>
        <v>E01.P0.D02</v>
      </c>
      <c r="AM3" s="16" t="str">
        <f t="shared" ref="AM3:AM66" si="6">CONCATENATE("Depto ",AW3)</f>
        <v>Depto 02</v>
      </c>
      <c r="AN3" s="16" t="s">
        <v>890</v>
      </c>
      <c r="AO3" s="16" t="str">
        <f t="shared" si="0"/>
        <v>DEPTO_TIPO</v>
      </c>
      <c r="AP3" s="16">
        <v>1</v>
      </c>
      <c r="AQ3" s="16" t="str">
        <f t="shared" ref="AQ3:AQ66" si="7">AU3</f>
        <v>E01</v>
      </c>
      <c r="AR3" s="16"/>
      <c r="AS3" s="16" t="str">
        <f t="shared" ref="AS3:AS66" si="8">CONCATENATE("P",AV3)</f>
        <v>P0</v>
      </c>
      <c r="AT3" s="16" t="str">
        <f t="shared" ref="AT3:AT66" si="9">CONCATENATE("D",AW3)</f>
        <v>D02</v>
      </c>
      <c r="AU3" t="s">
        <v>1599</v>
      </c>
      <c r="AV3">
        <v>0</v>
      </c>
      <c r="AW3" s="15" t="s">
        <v>1609</v>
      </c>
      <c r="AX3" t="s">
        <v>47</v>
      </c>
      <c r="AZ3" s="16" t="str">
        <f t="shared" ref="AZ3:AZ66" si="10">CONCATENATE(BJ3,".N",BK3,".C",BL3)</f>
        <v>E01.N0.C2</v>
      </c>
      <c r="BA3" s="16" t="str">
        <f t="shared" si="1"/>
        <v>Capa 2 Nivel 0</v>
      </c>
      <c r="BB3" s="16" t="s">
        <v>1594</v>
      </c>
      <c r="BC3" s="16" t="s">
        <v>1594</v>
      </c>
      <c r="BD3" s="16">
        <v>0.5</v>
      </c>
      <c r="BE3" s="16" t="str">
        <f t="shared" ref="BE3:BE66" si="11">BJ3</f>
        <v>E01</v>
      </c>
      <c r="BF3" s="16" t="str">
        <f t="shared" ref="BF3:BF66" si="12">CONCATENATE("N",BK3)</f>
        <v>N0</v>
      </c>
      <c r="BG3" s="16"/>
      <c r="BH3" s="16"/>
      <c r="BJ3" t="s">
        <v>1599</v>
      </c>
      <c r="BK3">
        <v>0</v>
      </c>
      <c r="BL3">
        <v>2</v>
      </c>
      <c r="BM3">
        <v>0.5</v>
      </c>
    </row>
    <row r="4" spans="1:65" x14ac:dyDescent="0.25">
      <c r="A4" t="s">
        <v>1601</v>
      </c>
      <c r="B4" t="s">
        <v>20</v>
      </c>
      <c r="C4" t="s">
        <v>48</v>
      </c>
      <c r="D4" t="s">
        <v>1598</v>
      </c>
      <c r="E4">
        <v>1</v>
      </c>
      <c r="F4" t="s">
        <v>1601</v>
      </c>
      <c r="L4" s="16" t="s">
        <v>1601</v>
      </c>
      <c r="M4" s="16" t="s">
        <v>20</v>
      </c>
      <c r="N4" s="16" t="s">
        <v>48</v>
      </c>
      <c r="O4" s="16" t="s">
        <v>1598</v>
      </c>
      <c r="P4" s="16">
        <v>1</v>
      </c>
      <c r="Q4" s="16" t="s">
        <v>1601</v>
      </c>
      <c r="R4" s="16"/>
      <c r="S4" s="16"/>
      <c r="T4" s="16"/>
      <c r="U4" t="s">
        <v>53</v>
      </c>
      <c r="V4">
        <v>4</v>
      </c>
      <c r="W4">
        <v>16</v>
      </c>
      <c r="Y4" s="16" t="str">
        <f t="shared" si="2"/>
        <v>E01.P2</v>
      </c>
      <c r="Z4" s="16" t="s">
        <v>1612</v>
      </c>
      <c r="AA4" s="16" t="s">
        <v>58</v>
      </c>
      <c r="AB4" s="16" t="s">
        <v>58</v>
      </c>
      <c r="AC4" s="16">
        <v>1</v>
      </c>
      <c r="AD4" s="16" t="str">
        <f t="shared" si="3"/>
        <v>E01</v>
      </c>
      <c r="AE4" s="16"/>
      <c r="AF4" s="16" t="str">
        <f t="shared" si="4"/>
        <v>P2</v>
      </c>
      <c r="AG4" s="16"/>
      <c r="AH4" t="s">
        <v>1599</v>
      </c>
      <c r="AI4">
        <v>2</v>
      </c>
      <c r="AJ4">
        <v>4</v>
      </c>
      <c r="AL4" s="16" t="str">
        <f t="shared" si="5"/>
        <v>E01.P1.D11</v>
      </c>
      <c r="AM4" s="16" t="str">
        <f t="shared" si="6"/>
        <v>Depto 11</v>
      </c>
      <c r="AN4" s="16" t="s">
        <v>890</v>
      </c>
      <c r="AO4" s="16" t="str">
        <f t="shared" si="0"/>
        <v>DEPTO_TIPO</v>
      </c>
      <c r="AP4" s="16">
        <v>1</v>
      </c>
      <c r="AQ4" s="16" t="str">
        <f t="shared" si="7"/>
        <v>E01</v>
      </c>
      <c r="AR4" s="16"/>
      <c r="AS4" s="16" t="str">
        <f t="shared" si="8"/>
        <v>P1</v>
      </c>
      <c r="AT4" s="16" t="str">
        <f t="shared" si="9"/>
        <v>D11</v>
      </c>
      <c r="AU4" t="s">
        <v>1599</v>
      </c>
      <c r="AV4">
        <v>1</v>
      </c>
      <c r="AW4">
        <v>11</v>
      </c>
      <c r="AX4" t="s">
        <v>47</v>
      </c>
      <c r="AZ4" s="16" t="str">
        <f t="shared" si="10"/>
        <v>E01.N0.C3</v>
      </c>
      <c r="BA4" s="16" t="str">
        <f t="shared" si="1"/>
        <v>Capa 3 Nivel 0</v>
      </c>
      <c r="BB4" s="16" t="s">
        <v>1594</v>
      </c>
      <c r="BC4" s="16" t="s">
        <v>1594</v>
      </c>
      <c r="BD4" s="16">
        <v>0.5</v>
      </c>
      <c r="BE4" s="16" t="str">
        <f t="shared" si="11"/>
        <v>E01</v>
      </c>
      <c r="BF4" s="16" t="str">
        <f t="shared" si="12"/>
        <v>N0</v>
      </c>
      <c r="BG4" s="16"/>
      <c r="BH4" s="16"/>
      <c r="BJ4" t="s">
        <v>1599</v>
      </c>
      <c r="BK4">
        <v>0</v>
      </c>
      <c r="BL4">
        <v>3</v>
      </c>
      <c r="BM4">
        <v>0.5</v>
      </c>
    </row>
    <row r="5" spans="1:65" x14ac:dyDescent="0.25">
      <c r="A5" t="s">
        <v>1602</v>
      </c>
      <c r="B5" t="s">
        <v>21</v>
      </c>
      <c r="C5" t="s">
        <v>48</v>
      </c>
      <c r="D5" t="s">
        <v>1598</v>
      </c>
      <c r="E5">
        <v>1</v>
      </c>
      <c r="F5" t="s">
        <v>1602</v>
      </c>
      <c r="L5" s="16" t="s">
        <v>1602</v>
      </c>
      <c r="M5" s="16" t="s">
        <v>21</v>
      </c>
      <c r="N5" s="16" t="s">
        <v>48</v>
      </c>
      <c r="O5" s="16" t="s">
        <v>1598</v>
      </c>
      <c r="P5" s="16">
        <v>1</v>
      </c>
      <c r="Q5" s="16" t="s">
        <v>1602</v>
      </c>
      <c r="R5" s="16"/>
      <c r="S5" s="16"/>
      <c r="T5" s="16"/>
      <c r="U5" t="s">
        <v>53</v>
      </c>
      <c r="V5">
        <v>4</v>
      </c>
      <c r="W5">
        <v>16</v>
      </c>
      <c r="Y5" s="16" t="str">
        <f t="shared" si="2"/>
        <v>E01.P3</v>
      </c>
      <c r="Z5" s="16" t="s">
        <v>1613</v>
      </c>
      <c r="AA5" s="16" t="s">
        <v>58</v>
      </c>
      <c r="AB5" s="16" t="s">
        <v>58</v>
      </c>
      <c r="AC5" s="16">
        <v>1</v>
      </c>
      <c r="AD5" s="16" t="str">
        <f t="shared" si="3"/>
        <v>E01</v>
      </c>
      <c r="AE5" s="16"/>
      <c r="AF5" s="16" t="str">
        <f t="shared" si="4"/>
        <v>P3</v>
      </c>
      <c r="AG5" s="16"/>
      <c r="AH5" t="s">
        <v>1599</v>
      </c>
      <c r="AI5">
        <v>3</v>
      </c>
      <c r="AJ5">
        <v>4</v>
      </c>
      <c r="AL5" s="16" t="str">
        <f t="shared" si="5"/>
        <v>E01.P1.D12</v>
      </c>
      <c r="AM5" s="16" t="str">
        <f t="shared" si="6"/>
        <v>Depto 12</v>
      </c>
      <c r="AN5" s="16" t="s">
        <v>890</v>
      </c>
      <c r="AO5" s="16" t="str">
        <f t="shared" si="0"/>
        <v>DEPTO_TIPO</v>
      </c>
      <c r="AP5" s="16">
        <v>1</v>
      </c>
      <c r="AQ5" s="16" t="str">
        <f t="shared" si="7"/>
        <v>E01</v>
      </c>
      <c r="AR5" s="16"/>
      <c r="AS5" s="16" t="str">
        <f t="shared" si="8"/>
        <v>P1</v>
      </c>
      <c r="AT5" s="16" t="str">
        <f t="shared" si="9"/>
        <v>D12</v>
      </c>
      <c r="AU5" t="s">
        <v>1599</v>
      </c>
      <c r="AV5">
        <v>1</v>
      </c>
      <c r="AW5">
        <v>12</v>
      </c>
      <c r="AX5" t="s">
        <v>47</v>
      </c>
      <c r="AZ5" s="16" t="str">
        <f t="shared" si="10"/>
        <v>E01.N0.C4</v>
      </c>
      <c r="BA5" s="16" t="str">
        <f t="shared" si="1"/>
        <v>Capa 4 Nivel 0</v>
      </c>
      <c r="BB5" s="16" t="s">
        <v>1594</v>
      </c>
      <c r="BC5" s="16" t="s">
        <v>1594</v>
      </c>
      <c r="BD5" s="16">
        <v>0.5</v>
      </c>
      <c r="BE5" s="16" t="str">
        <f t="shared" si="11"/>
        <v>E01</v>
      </c>
      <c r="BF5" s="16" t="str">
        <f t="shared" si="12"/>
        <v>N0</v>
      </c>
      <c r="BG5" s="16"/>
      <c r="BH5" s="16"/>
      <c r="BJ5" t="s">
        <v>1599</v>
      </c>
      <c r="BK5">
        <v>0</v>
      </c>
      <c r="BL5">
        <v>4</v>
      </c>
      <c r="BM5">
        <v>0.5</v>
      </c>
    </row>
    <row r="6" spans="1:65" x14ac:dyDescent="0.25">
      <c r="A6" t="s">
        <v>1603</v>
      </c>
      <c r="B6" t="s">
        <v>22</v>
      </c>
      <c r="C6" t="s">
        <v>48</v>
      </c>
      <c r="D6" t="s">
        <v>1598</v>
      </c>
      <c r="E6">
        <v>1</v>
      </c>
      <c r="F6" t="s">
        <v>1603</v>
      </c>
      <c r="L6" s="16" t="s">
        <v>1603</v>
      </c>
      <c r="M6" s="16" t="s">
        <v>22</v>
      </c>
      <c r="N6" s="16" t="s">
        <v>48</v>
      </c>
      <c r="O6" s="16" t="s">
        <v>1598</v>
      </c>
      <c r="P6" s="16">
        <v>1</v>
      </c>
      <c r="Q6" s="16" t="s">
        <v>1603</v>
      </c>
      <c r="R6" s="16"/>
      <c r="S6" s="16"/>
      <c r="T6" s="16"/>
      <c r="U6" t="s">
        <v>53</v>
      </c>
      <c r="V6">
        <v>4</v>
      </c>
      <c r="W6">
        <v>16</v>
      </c>
      <c r="Y6" s="16" t="str">
        <f t="shared" si="2"/>
        <v>E01.P4</v>
      </c>
      <c r="Z6" s="16" t="s">
        <v>1614</v>
      </c>
      <c r="AA6" s="16" t="s">
        <v>58</v>
      </c>
      <c r="AB6" s="16" t="s">
        <v>58</v>
      </c>
      <c r="AC6" s="16">
        <v>1</v>
      </c>
      <c r="AD6" s="16" t="str">
        <f t="shared" si="3"/>
        <v>E01</v>
      </c>
      <c r="AE6" s="16"/>
      <c r="AF6" s="16" t="str">
        <f t="shared" si="4"/>
        <v>P4</v>
      </c>
      <c r="AG6" s="16"/>
      <c r="AH6" t="s">
        <v>1599</v>
      </c>
      <c r="AI6">
        <v>4</v>
      </c>
      <c r="AJ6">
        <v>4</v>
      </c>
      <c r="AL6" s="16" t="str">
        <f t="shared" si="5"/>
        <v>E01.P1.D13</v>
      </c>
      <c r="AM6" s="16" t="str">
        <f t="shared" si="6"/>
        <v>Depto 13</v>
      </c>
      <c r="AN6" s="16" t="s">
        <v>890</v>
      </c>
      <c r="AO6" s="16" t="str">
        <f t="shared" si="0"/>
        <v>DEPTO_TIPO</v>
      </c>
      <c r="AP6" s="16">
        <v>1</v>
      </c>
      <c r="AQ6" s="16" t="str">
        <f t="shared" si="7"/>
        <v>E01</v>
      </c>
      <c r="AR6" s="16"/>
      <c r="AS6" s="16" t="str">
        <f t="shared" si="8"/>
        <v>P1</v>
      </c>
      <c r="AT6" s="16" t="str">
        <f t="shared" si="9"/>
        <v>D13</v>
      </c>
      <c r="AU6" t="s">
        <v>1599</v>
      </c>
      <c r="AV6">
        <v>1</v>
      </c>
      <c r="AW6">
        <v>13</v>
      </c>
      <c r="AX6" t="s">
        <v>47</v>
      </c>
      <c r="AZ6" s="16" t="str">
        <f t="shared" si="10"/>
        <v>E01.N0.C5</v>
      </c>
      <c r="BA6" s="16" t="str">
        <f t="shared" si="1"/>
        <v>Capa 5 Nivel 0</v>
      </c>
      <c r="BB6" s="16" t="s">
        <v>1594</v>
      </c>
      <c r="BC6" s="16" t="s">
        <v>1594</v>
      </c>
      <c r="BD6" s="16">
        <v>0.5</v>
      </c>
      <c r="BE6" s="16" t="str">
        <f t="shared" si="11"/>
        <v>E01</v>
      </c>
      <c r="BF6" s="16" t="str">
        <f t="shared" si="12"/>
        <v>N0</v>
      </c>
      <c r="BG6" s="16"/>
      <c r="BH6" s="16"/>
      <c r="BJ6" t="s">
        <v>1599</v>
      </c>
      <c r="BK6">
        <v>0</v>
      </c>
      <c r="BL6">
        <v>5</v>
      </c>
      <c r="BM6">
        <v>0.5</v>
      </c>
    </row>
    <row r="7" spans="1:65" x14ac:dyDescent="0.25">
      <c r="A7" t="s">
        <v>1604</v>
      </c>
      <c r="B7" t="s">
        <v>23</v>
      </c>
      <c r="C7" t="s">
        <v>48</v>
      </c>
      <c r="D7" t="s">
        <v>1598</v>
      </c>
      <c r="E7">
        <v>1</v>
      </c>
      <c r="F7" t="s">
        <v>1604</v>
      </c>
      <c r="L7" s="16" t="s">
        <v>1604</v>
      </c>
      <c r="M7" s="16" t="s">
        <v>23</v>
      </c>
      <c r="N7" s="16" t="s">
        <v>48</v>
      </c>
      <c r="O7" s="16" t="s">
        <v>1598</v>
      </c>
      <c r="P7" s="16">
        <v>1</v>
      </c>
      <c r="Q7" s="16" t="s">
        <v>1604</v>
      </c>
      <c r="R7" s="16"/>
      <c r="S7" s="16"/>
      <c r="T7" s="16"/>
      <c r="U7" t="s">
        <v>53</v>
      </c>
      <c r="V7">
        <v>4</v>
      </c>
      <c r="W7">
        <v>16</v>
      </c>
      <c r="Y7" s="16" t="str">
        <f t="shared" si="2"/>
        <v>E02.P1</v>
      </c>
      <c r="Z7" s="16" t="s">
        <v>1611</v>
      </c>
      <c r="AA7" s="16" t="s">
        <v>58</v>
      </c>
      <c r="AB7" s="16" t="s">
        <v>58</v>
      </c>
      <c r="AC7" s="16">
        <v>1</v>
      </c>
      <c r="AD7" s="16" t="str">
        <f t="shared" si="3"/>
        <v>E02</v>
      </c>
      <c r="AE7" s="16"/>
      <c r="AF7" s="16" t="str">
        <f t="shared" si="4"/>
        <v>P1</v>
      </c>
      <c r="AG7" s="16"/>
      <c r="AH7" t="s">
        <v>1600</v>
      </c>
      <c r="AI7">
        <v>1</v>
      </c>
      <c r="AJ7">
        <v>4</v>
      </c>
      <c r="AL7" s="16" t="str">
        <f t="shared" si="5"/>
        <v>E01.P1.D14</v>
      </c>
      <c r="AM7" s="16" t="str">
        <f t="shared" si="6"/>
        <v>Depto 14</v>
      </c>
      <c r="AN7" s="16" t="s">
        <v>890</v>
      </c>
      <c r="AO7" s="16" t="str">
        <f t="shared" si="0"/>
        <v>DEPTO_TIPO</v>
      </c>
      <c r="AP7" s="16">
        <v>1</v>
      </c>
      <c r="AQ7" s="16" t="str">
        <f t="shared" si="7"/>
        <v>E01</v>
      </c>
      <c r="AR7" s="16"/>
      <c r="AS7" s="16" t="str">
        <f t="shared" si="8"/>
        <v>P1</v>
      </c>
      <c r="AT7" s="16" t="str">
        <f t="shared" si="9"/>
        <v>D14</v>
      </c>
      <c r="AU7" t="s">
        <v>1599</v>
      </c>
      <c r="AV7">
        <v>1</v>
      </c>
      <c r="AW7">
        <v>14</v>
      </c>
      <c r="AX7" t="s">
        <v>47</v>
      </c>
      <c r="AZ7" s="16" t="str">
        <f t="shared" si="10"/>
        <v>E01.N0.C6</v>
      </c>
      <c r="BA7" s="16" t="str">
        <f t="shared" si="1"/>
        <v>Capa 6 Nivel 0</v>
      </c>
      <c r="BB7" s="16" t="s">
        <v>1594</v>
      </c>
      <c r="BC7" s="16" t="s">
        <v>1594</v>
      </c>
      <c r="BD7" s="16">
        <v>0.5</v>
      </c>
      <c r="BE7" s="16" t="str">
        <f t="shared" si="11"/>
        <v>E01</v>
      </c>
      <c r="BF7" s="16" t="str">
        <f t="shared" si="12"/>
        <v>N0</v>
      </c>
      <c r="BG7" s="16"/>
      <c r="BH7" s="16"/>
      <c r="BJ7" t="s">
        <v>1599</v>
      </c>
      <c r="BK7">
        <v>0</v>
      </c>
      <c r="BL7">
        <v>6</v>
      </c>
      <c r="BM7">
        <v>0.5</v>
      </c>
    </row>
    <row r="8" spans="1:65" x14ac:dyDescent="0.25">
      <c r="A8" t="s">
        <v>1605</v>
      </c>
      <c r="B8" t="s">
        <v>24</v>
      </c>
      <c r="C8" t="s">
        <v>48</v>
      </c>
      <c r="D8" t="s">
        <v>1598</v>
      </c>
      <c r="E8">
        <v>1</v>
      </c>
      <c r="F8" t="s">
        <v>1605</v>
      </c>
      <c r="L8" s="16" t="s">
        <v>1605</v>
      </c>
      <c r="M8" s="16" t="s">
        <v>24</v>
      </c>
      <c r="N8" s="16" t="s">
        <v>48</v>
      </c>
      <c r="O8" s="16" t="s">
        <v>1598</v>
      </c>
      <c r="P8" s="16">
        <v>1</v>
      </c>
      <c r="Q8" s="16" t="s">
        <v>1605</v>
      </c>
      <c r="R8" s="16"/>
      <c r="S8" s="16"/>
      <c r="T8" s="16"/>
      <c r="U8" t="s">
        <v>53</v>
      </c>
      <c r="V8">
        <v>4</v>
      </c>
      <c r="W8">
        <v>16</v>
      </c>
      <c r="Y8" s="16" t="str">
        <f t="shared" si="2"/>
        <v>E02.P2</v>
      </c>
      <c r="Z8" s="16" t="s">
        <v>1612</v>
      </c>
      <c r="AA8" s="16" t="s">
        <v>58</v>
      </c>
      <c r="AB8" s="16" t="s">
        <v>58</v>
      </c>
      <c r="AC8" s="16">
        <v>1</v>
      </c>
      <c r="AD8" s="16" t="str">
        <f t="shared" si="3"/>
        <v>E02</v>
      </c>
      <c r="AE8" s="16"/>
      <c r="AF8" s="16" t="str">
        <f t="shared" si="4"/>
        <v>P2</v>
      </c>
      <c r="AG8" s="16"/>
      <c r="AH8" t="s">
        <v>1600</v>
      </c>
      <c r="AI8">
        <v>2</v>
      </c>
      <c r="AJ8">
        <v>4</v>
      </c>
      <c r="AL8" s="16" t="str">
        <f t="shared" si="5"/>
        <v>E01.P2.D21</v>
      </c>
      <c r="AM8" s="16" t="str">
        <f t="shared" si="6"/>
        <v>Depto 21</v>
      </c>
      <c r="AN8" s="16" t="s">
        <v>890</v>
      </c>
      <c r="AO8" s="16" t="str">
        <f t="shared" si="0"/>
        <v>DEPTO_TIPO</v>
      </c>
      <c r="AP8" s="16">
        <v>1</v>
      </c>
      <c r="AQ8" s="16" t="str">
        <f t="shared" si="7"/>
        <v>E01</v>
      </c>
      <c r="AR8" s="16"/>
      <c r="AS8" s="16" t="str">
        <f t="shared" si="8"/>
        <v>P2</v>
      </c>
      <c r="AT8" s="16" t="str">
        <f t="shared" si="9"/>
        <v>D21</v>
      </c>
      <c r="AU8" t="s">
        <v>1599</v>
      </c>
      <c r="AV8">
        <v>2</v>
      </c>
      <c r="AW8">
        <v>21</v>
      </c>
      <c r="AX8" t="s">
        <v>47</v>
      </c>
      <c r="AZ8" s="16" t="str">
        <f t="shared" si="10"/>
        <v>E01.N1.C1</v>
      </c>
      <c r="BA8" s="16" t="str">
        <f>CONCATENATE("Capa ",BL8, " Nivel 1")</f>
        <v>Capa 1 Nivel 1</v>
      </c>
      <c r="BB8" s="16" t="s">
        <v>1594</v>
      </c>
      <c r="BC8" s="16" t="s">
        <v>1594</v>
      </c>
      <c r="BD8" s="16">
        <v>0.5</v>
      </c>
      <c r="BE8" s="16" t="str">
        <f t="shared" si="11"/>
        <v>E01</v>
      </c>
      <c r="BF8" s="16" t="str">
        <f t="shared" si="12"/>
        <v>N1</v>
      </c>
      <c r="BG8" s="16"/>
      <c r="BH8" s="16"/>
      <c r="BJ8" t="s">
        <v>1599</v>
      </c>
      <c r="BK8" s="15">
        <v>1</v>
      </c>
      <c r="BL8">
        <v>1</v>
      </c>
      <c r="BM8">
        <v>0.5</v>
      </c>
    </row>
    <row r="9" spans="1:65" x14ac:dyDescent="0.25">
      <c r="A9" t="s">
        <v>1606</v>
      </c>
      <c r="B9" t="s">
        <v>25</v>
      </c>
      <c r="C9" t="s">
        <v>48</v>
      </c>
      <c r="D9" t="s">
        <v>1598</v>
      </c>
      <c r="E9">
        <v>1</v>
      </c>
      <c r="F9" t="s">
        <v>1606</v>
      </c>
      <c r="L9" s="16" t="s">
        <v>1606</v>
      </c>
      <c r="M9" s="16" t="s">
        <v>25</v>
      </c>
      <c r="N9" s="16" t="s">
        <v>48</v>
      </c>
      <c r="O9" s="16" t="s">
        <v>1598</v>
      </c>
      <c r="P9" s="16">
        <v>1</v>
      </c>
      <c r="Q9" s="16" t="s">
        <v>1606</v>
      </c>
      <c r="R9" s="16"/>
      <c r="S9" s="16"/>
      <c r="T9" s="16"/>
      <c r="U9" t="s">
        <v>53</v>
      </c>
      <c r="V9">
        <v>4</v>
      </c>
      <c r="W9">
        <v>16</v>
      </c>
      <c r="Y9" s="16" t="str">
        <f t="shared" si="2"/>
        <v>E02.P3</v>
      </c>
      <c r="Z9" s="16" t="s">
        <v>1613</v>
      </c>
      <c r="AA9" s="16" t="s">
        <v>58</v>
      </c>
      <c r="AB9" s="16" t="s">
        <v>58</v>
      </c>
      <c r="AC9" s="16">
        <v>1</v>
      </c>
      <c r="AD9" s="16" t="str">
        <f t="shared" si="3"/>
        <v>E02</v>
      </c>
      <c r="AE9" s="16"/>
      <c r="AF9" s="16" t="str">
        <f t="shared" si="4"/>
        <v>P3</v>
      </c>
      <c r="AG9" s="16"/>
      <c r="AH9" t="s">
        <v>1600</v>
      </c>
      <c r="AI9">
        <v>3</v>
      </c>
      <c r="AJ9">
        <v>4</v>
      </c>
      <c r="AL9" s="16" t="str">
        <f t="shared" si="5"/>
        <v>E01.P2.D22</v>
      </c>
      <c r="AM9" s="16" t="str">
        <f t="shared" si="6"/>
        <v>Depto 22</v>
      </c>
      <c r="AN9" s="16" t="s">
        <v>890</v>
      </c>
      <c r="AO9" s="16" t="str">
        <f t="shared" si="0"/>
        <v>DEPTO_TIPO</v>
      </c>
      <c r="AP9" s="16">
        <v>1</v>
      </c>
      <c r="AQ9" s="16" t="str">
        <f t="shared" si="7"/>
        <v>E01</v>
      </c>
      <c r="AR9" s="16"/>
      <c r="AS9" s="16" t="str">
        <f t="shared" si="8"/>
        <v>P2</v>
      </c>
      <c r="AT9" s="16" t="str">
        <f t="shared" si="9"/>
        <v>D22</v>
      </c>
      <c r="AU9" t="s">
        <v>1599</v>
      </c>
      <c r="AV9">
        <v>2</v>
      </c>
      <c r="AW9">
        <v>22</v>
      </c>
      <c r="AX9" t="s">
        <v>47</v>
      </c>
      <c r="AZ9" s="16" t="str">
        <f t="shared" si="10"/>
        <v>E01.N1.C2</v>
      </c>
      <c r="BA9" s="16" t="str">
        <f t="shared" ref="BA9:BA13" si="13">CONCATENATE("Capa ",BL9, " Nivel 1")</f>
        <v>Capa 2 Nivel 1</v>
      </c>
      <c r="BB9" s="16" t="s">
        <v>1594</v>
      </c>
      <c r="BC9" s="16" t="s">
        <v>1594</v>
      </c>
      <c r="BD9" s="16">
        <v>0.5</v>
      </c>
      <c r="BE9" s="16" t="str">
        <f t="shared" si="11"/>
        <v>E01</v>
      </c>
      <c r="BF9" s="16" t="str">
        <f t="shared" si="12"/>
        <v>N1</v>
      </c>
      <c r="BG9" s="16"/>
      <c r="BH9" s="16"/>
      <c r="BJ9" t="s">
        <v>1599</v>
      </c>
      <c r="BK9" s="15">
        <v>1</v>
      </c>
      <c r="BL9">
        <v>2</v>
      </c>
      <c r="BM9">
        <v>0.5</v>
      </c>
    </row>
    <row r="10" spans="1:65" x14ac:dyDescent="0.25">
      <c r="A10" t="s">
        <v>1607</v>
      </c>
      <c r="B10" t="s">
        <v>26</v>
      </c>
      <c r="C10" t="s">
        <v>48</v>
      </c>
      <c r="D10" t="s">
        <v>1598</v>
      </c>
      <c r="E10">
        <v>1</v>
      </c>
      <c r="F10" t="s">
        <v>1607</v>
      </c>
      <c r="L10" s="16" t="s">
        <v>1607</v>
      </c>
      <c r="M10" s="16" t="s">
        <v>26</v>
      </c>
      <c r="N10" s="16" t="s">
        <v>48</v>
      </c>
      <c r="O10" s="16" t="s">
        <v>1598</v>
      </c>
      <c r="P10" s="16">
        <v>1</v>
      </c>
      <c r="Q10" s="16" t="s">
        <v>1607</v>
      </c>
      <c r="R10" s="16"/>
      <c r="S10" s="16"/>
      <c r="T10" s="16"/>
      <c r="U10" t="s">
        <v>53</v>
      </c>
      <c r="V10">
        <v>4</v>
      </c>
      <c r="W10">
        <v>16</v>
      </c>
      <c r="Y10" s="16" t="str">
        <f t="shared" si="2"/>
        <v>E02.P4</v>
      </c>
      <c r="Z10" s="16" t="s">
        <v>1614</v>
      </c>
      <c r="AA10" s="16" t="s">
        <v>58</v>
      </c>
      <c r="AB10" s="16" t="s">
        <v>58</v>
      </c>
      <c r="AC10" s="16">
        <v>1</v>
      </c>
      <c r="AD10" s="16" t="str">
        <f t="shared" si="3"/>
        <v>E02</v>
      </c>
      <c r="AE10" s="16"/>
      <c r="AF10" s="16" t="str">
        <f t="shared" si="4"/>
        <v>P4</v>
      </c>
      <c r="AG10" s="16"/>
      <c r="AH10" t="s">
        <v>1600</v>
      </c>
      <c r="AI10">
        <v>4</v>
      </c>
      <c r="AJ10">
        <v>4</v>
      </c>
      <c r="AL10" s="16" t="str">
        <f t="shared" si="5"/>
        <v>E01.P2.D23</v>
      </c>
      <c r="AM10" s="16" t="str">
        <f t="shared" si="6"/>
        <v>Depto 23</v>
      </c>
      <c r="AN10" s="16" t="s">
        <v>890</v>
      </c>
      <c r="AO10" s="16" t="str">
        <f t="shared" si="0"/>
        <v>DEPTO_TIPO</v>
      </c>
      <c r="AP10" s="16">
        <v>1</v>
      </c>
      <c r="AQ10" s="16" t="str">
        <f t="shared" si="7"/>
        <v>E01</v>
      </c>
      <c r="AR10" s="16"/>
      <c r="AS10" s="16" t="str">
        <f t="shared" si="8"/>
        <v>P2</v>
      </c>
      <c r="AT10" s="16" t="str">
        <f t="shared" si="9"/>
        <v>D23</v>
      </c>
      <c r="AU10" t="s">
        <v>1599</v>
      </c>
      <c r="AV10">
        <v>2</v>
      </c>
      <c r="AW10">
        <v>23</v>
      </c>
      <c r="AX10" t="s">
        <v>47</v>
      </c>
      <c r="AZ10" s="16" t="str">
        <f t="shared" si="10"/>
        <v>E01.N1.C3</v>
      </c>
      <c r="BA10" s="16" t="str">
        <f t="shared" si="13"/>
        <v>Capa 3 Nivel 1</v>
      </c>
      <c r="BB10" s="16" t="s">
        <v>1594</v>
      </c>
      <c r="BC10" s="16" t="s">
        <v>1594</v>
      </c>
      <c r="BD10" s="16">
        <v>0.5</v>
      </c>
      <c r="BE10" s="16" t="str">
        <f t="shared" si="11"/>
        <v>E01</v>
      </c>
      <c r="BF10" s="16" t="str">
        <f t="shared" si="12"/>
        <v>N1</v>
      </c>
      <c r="BG10" s="16"/>
      <c r="BH10" s="16"/>
      <c r="BJ10" t="s">
        <v>1599</v>
      </c>
      <c r="BK10" s="15">
        <v>1</v>
      </c>
      <c r="BL10">
        <v>3</v>
      </c>
      <c r="BM10">
        <v>0.5</v>
      </c>
    </row>
    <row r="11" spans="1:65" x14ac:dyDescent="0.25">
      <c r="A11" t="s">
        <v>1</v>
      </c>
      <c r="B11" t="s">
        <v>27</v>
      </c>
      <c r="C11" t="s">
        <v>48</v>
      </c>
      <c r="D11" t="s">
        <v>1598</v>
      </c>
      <c r="E11">
        <v>1</v>
      </c>
      <c r="F11" t="s">
        <v>1</v>
      </c>
      <c r="L11" s="16" t="s">
        <v>1</v>
      </c>
      <c r="M11" s="16" t="s">
        <v>27</v>
      </c>
      <c r="N11" s="16" t="s">
        <v>48</v>
      </c>
      <c r="O11" s="16" t="s">
        <v>1598</v>
      </c>
      <c r="P11" s="16">
        <v>1</v>
      </c>
      <c r="Q11" s="16" t="s">
        <v>1</v>
      </c>
      <c r="R11" s="16"/>
      <c r="S11" s="16"/>
      <c r="T11" s="16"/>
      <c r="U11" t="s">
        <v>53</v>
      </c>
      <c r="V11">
        <v>4</v>
      </c>
      <c r="W11">
        <v>16</v>
      </c>
      <c r="Y11" s="16" t="str">
        <f t="shared" si="2"/>
        <v>E03.P1</v>
      </c>
      <c r="Z11" s="16" t="s">
        <v>1611</v>
      </c>
      <c r="AA11" s="16" t="s">
        <v>58</v>
      </c>
      <c r="AB11" s="16" t="s">
        <v>58</v>
      </c>
      <c r="AC11" s="16">
        <v>1</v>
      </c>
      <c r="AD11" s="16" t="str">
        <f t="shared" si="3"/>
        <v>E03</v>
      </c>
      <c r="AE11" s="16"/>
      <c r="AF11" s="16" t="str">
        <f t="shared" si="4"/>
        <v>P1</v>
      </c>
      <c r="AG11" s="16"/>
      <c r="AH11" t="s">
        <v>1601</v>
      </c>
      <c r="AI11">
        <v>1</v>
      </c>
      <c r="AJ11">
        <v>4</v>
      </c>
      <c r="AL11" s="16" t="str">
        <f t="shared" si="5"/>
        <v>E01.P2.D24</v>
      </c>
      <c r="AM11" s="16" t="str">
        <f t="shared" si="6"/>
        <v>Depto 24</v>
      </c>
      <c r="AN11" s="16" t="s">
        <v>890</v>
      </c>
      <c r="AO11" s="16" t="str">
        <f t="shared" si="0"/>
        <v>DEPTO_TIPO</v>
      </c>
      <c r="AP11" s="16">
        <v>1</v>
      </c>
      <c r="AQ11" s="16" t="str">
        <f t="shared" si="7"/>
        <v>E01</v>
      </c>
      <c r="AR11" s="16"/>
      <c r="AS11" s="16" t="str">
        <f t="shared" si="8"/>
        <v>P2</v>
      </c>
      <c r="AT11" s="16" t="str">
        <f t="shared" si="9"/>
        <v>D24</v>
      </c>
      <c r="AU11" t="s">
        <v>1599</v>
      </c>
      <c r="AV11">
        <v>2</v>
      </c>
      <c r="AW11">
        <v>24</v>
      </c>
      <c r="AX11" t="s">
        <v>47</v>
      </c>
      <c r="AZ11" s="16" t="str">
        <f t="shared" si="10"/>
        <v>E01.N1.C4</v>
      </c>
      <c r="BA11" s="16" t="str">
        <f t="shared" si="13"/>
        <v>Capa 4 Nivel 1</v>
      </c>
      <c r="BB11" s="16" t="s">
        <v>1594</v>
      </c>
      <c r="BC11" s="16" t="s">
        <v>1594</v>
      </c>
      <c r="BD11" s="16">
        <v>0.5</v>
      </c>
      <c r="BE11" s="16" t="str">
        <f t="shared" si="11"/>
        <v>E01</v>
      </c>
      <c r="BF11" s="16" t="str">
        <f t="shared" si="12"/>
        <v>N1</v>
      </c>
      <c r="BG11" s="16"/>
      <c r="BH11" s="16"/>
      <c r="BJ11" t="s">
        <v>1599</v>
      </c>
      <c r="BK11" s="15">
        <v>1</v>
      </c>
      <c r="BL11">
        <v>4</v>
      </c>
      <c r="BM11">
        <v>0.5</v>
      </c>
    </row>
    <row r="12" spans="1:65" x14ac:dyDescent="0.25">
      <c r="A12" t="s">
        <v>2</v>
      </c>
      <c r="B12" t="s">
        <v>28</v>
      </c>
      <c r="C12" t="s">
        <v>48</v>
      </c>
      <c r="D12" t="s">
        <v>1598</v>
      </c>
      <c r="E12">
        <v>1</v>
      </c>
      <c r="F12" t="s">
        <v>2</v>
      </c>
      <c r="L12" s="16" t="s">
        <v>2</v>
      </c>
      <c r="M12" s="16" t="s">
        <v>28</v>
      </c>
      <c r="N12" s="16" t="s">
        <v>48</v>
      </c>
      <c r="O12" s="16" t="s">
        <v>1598</v>
      </c>
      <c r="P12" s="16">
        <v>1</v>
      </c>
      <c r="Q12" s="16" t="s">
        <v>2</v>
      </c>
      <c r="R12" s="16"/>
      <c r="S12" s="16"/>
      <c r="T12" s="16"/>
      <c r="U12" t="s">
        <v>53</v>
      </c>
      <c r="V12">
        <v>4</v>
      </c>
      <c r="W12">
        <v>16</v>
      </c>
      <c r="Y12" s="16" t="str">
        <f t="shared" si="2"/>
        <v>E03.P2</v>
      </c>
      <c r="Z12" s="16" t="s">
        <v>1612</v>
      </c>
      <c r="AA12" s="16" t="s">
        <v>58</v>
      </c>
      <c r="AB12" s="16" t="s">
        <v>58</v>
      </c>
      <c r="AC12" s="16">
        <v>1</v>
      </c>
      <c r="AD12" s="16" t="str">
        <f t="shared" si="3"/>
        <v>E03</v>
      </c>
      <c r="AE12" s="16"/>
      <c r="AF12" s="16" t="str">
        <f t="shared" si="4"/>
        <v>P2</v>
      </c>
      <c r="AG12" s="16"/>
      <c r="AH12" t="s">
        <v>1601</v>
      </c>
      <c r="AI12">
        <v>2</v>
      </c>
      <c r="AJ12">
        <v>4</v>
      </c>
      <c r="AL12" s="16" t="str">
        <f t="shared" si="5"/>
        <v>E01.P3.D31</v>
      </c>
      <c r="AM12" s="16" t="str">
        <f t="shared" si="6"/>
        <v>Depto 31</v>
      </c>
      <c r="AN12" s="16" t="s">
        <v>890</v>
      </c>
      <c r="AO12" s="16" t="str">
        <f t="shared" si="0"/>
        <v>DEPTO_TIPO</v>
      </c>
      <c r="AP12" s="16">
        <v>1</v>
      </c>
      <c r="AQ12" s="16" t="str">
        <f t="shared" si="7"/>
        <v>E01</v>
      </c>
      <c r="AR12" s="16"/>
      <c r="AS12" s="16" t="str">
        <f t="shared" si="8"/>
        <v>P3</v>
      </c>
      <c r="AT12" s="16" t="str">
        <f t="shared" si="9"/>
        <v>D31</v>
      </c>
      <c r="AU12" t="s">
        <v>1599</v>
      </c>
      <c r="AV12">
        <v>3</v>
      </c>
      <c r="AW12">
        <v>31</v>
      </c>
      <c r="AX12" t="s">
        <v>47</v>
      </c>
      <c r="AZ12" s="16" t="str">
        <f t="shared" si="10"/>
        <v>E01.N1.C5</v>
      </c>
      <c r="BA12" s="16" t="str">
        <f t="shared" si="13"/>
        <v>Capa 5 Nivel 1</v>
      </c>
      <c r="BB12" s="16" t="s">
        <v>1594</v>
      </c>
      <c r="BC12" s="16" t="s">
        <v>1594</v>
      </c>
      <c r="BD12" s="16">
        <v>0.5</v>
      </c>
      <c r="BE12" s="16" t="str">
        <f t="shared" si="11"/>
        <v>E01</v>
      </c>
      <c r="BF12" s="16" t="str">
        <f t="shared" si="12"/>
        <v>N1</v>
      </c>
      <c r="BG12" s="16"/>
      <c r="BH12" s="16"/>
      <c r="BJ12" t="s">
        <v>1599</v>
      </c>
      <c r="BK12" s="15">
        <v>1</v>
      </c>
      <c r="BL12">
        <v>5</v>
      </c>
      <c r="BM12">
        <v>0.5</v>
      </c>
    </row>
    <row r="13" spans="1:65" x14ac:dyDescent="0.25">
      <c r="A13" t="s">
        <v>3</v>
      </c>
      <c r="B13" t="s">
        <v>29</v>
      </c>
      <c r="C13" t="s">
        <v>48</v>
      </c>
      <c r="D13" t="s">
        <v>1598</v>
      </c>
      <c r="E13">
        <v>1</v>
      </c>
      <c r="F13" t="s">
        <v>3</v>
      </c>
      <c r="L13" s="16" t="s">
        <v>3</v>
      </c>
      <c r="M13" s="16" t="s">
        <v>29</v>
      </c>
      <c r="N13" s="16" t="s">
        <v>48</v>
      </c>
      <c r="O13" s="16" t="s">
        <v>1598</v>
      </c>
      <c r="P13" s="16">
        <v>1</v>
      </c>
      <c r="Q13" s="16" t="s">
        <v>3</v>
      </c>
      <c r="R13" s="16"/>
      <c r="S13" s="16"/>
      <c r="T13" s="16"/>
      <c r="U13" t="s">
        <v>53</v>
      </c>
      <c r="V13">
        <v>4</v>
      </c>
      <c r="W13">
        <v>16</v>
      </c>
      <c r="Y13" s="16" t="str">
        <f t="shared" si="2"/>
        <v>E03.P3</v>
      </c>
      <c r="Z13" s="16" t="s">
        <v>1613</v>
      </c>
      <c r="AA13" s="16" t="s">
        <v>58</v>
      </c>
      <c r="AB13" s="16" t="s">
        <v>58</v>
      </c>
      <c r="AC13" s="16">
        <v>1</v>
      </c>
      <c r="AD13" s="16" t="str">
        <f t="shared" si="3"/>
        <v>E03</v>
      </c>
      <c r="AE13" s="16"/>
      <c r="AF13" s="16" t="str">
        <f t="shared" si="4"/>
        <v>P3</v>
      </c>
      <c r="AG13" s="16"/>
      <c r="AH13" t="s">
        <v>1601</v>
      </c>
      <c r="AI13">
        <v>3</v>
      </c>
      <c r="AJ13">
        <v>4</v>
      </c>
      <c r="AL13" s="16" t="str">
        <f t="shared" si="5"/>
        <v>E01.P3.D32</v>
      </c>
      <c r="AM13" s="16" t="str">
        <f t="shared" si="6"/>
        <v>Depto 32</v>
      </c>
      <c r="AN13" s="16" t="s">
        <v>890</v>
      </c>
      <c r="AO13" s="16" t="str">
        <f t="shared" si="0"/>
        <v>DEPTO_TIPO</v>
      </c>
      <c r="AP13" s="16">
        <v>1</v>
      </c>
      <c r="AQ13" s="16" t="str">
        <f t="shared" si="7"/>
        <v>E01</v>
      </c>
      <c r="AR13" s="16"/>
      <c r="AS13" s="16" t="str">
        <f t="shared" si="8"/>
        <v>P3</v>
      </c>
      <c r="AT13" s="16" t="str">
        <f t="shared" si="9"/>
        <v>D32</v>
      </c>
      <c r="AU13" t="s">
        <v>1599</v>
      </c>
      <c r="AV13">
        <v>3</v>
      </c>
      <c r="AW13">
        <v>32</v>
      </c>
      <c r="AX13" t="s">
        <v>47</v>
      </c>
      <c r="AZ13" s="16" t="str">
        <f t="shared" si="10"/>
        <v>E01.N1.C6</v>
      </c>
      <c r="BA13" s="16" t="str">
        <f t="shared" si="13"/>
        <v>Capa 6 Nivel 1</v>
      </c>
      <c r="BB13" s="16" t="s">
        <v>1594</v>
      </c>
      <c r="BC13" s="16" t="s">
        <v>1594</v>
      </c>
      <c r="BD13" s="16">
        <v>0.5</v>
      </c>
      <c r="BE13" s="16" t="str">
        <f t="shared" si="11"/>
        <v>E01</v>
      </c>
      <c r="BF13" s="16" t="str">
        <f t="shared" si="12"/>
        <v>N1</v>
      </c>
      <c r="BG13" s="16"/>
      <c r="BH13" s="16"/>
      <c r="BJ13" t="s">
        <v>1599</v>
      </c>
      <c r="BK13" s="15">
        <v>1</v>
      </c>
      <c r="BL13">
        <v>6</v>
      </c>
      <c r="BM13">
        <v>0.5</v>
      </c>
    </row>
    <row r="14" spans="1:65" x14ac:dyDescent="0.25">
      <c r="A14" t="s">
        <v>4</v>
      </c>
      <c r="B14" t="s">
        <v>30</v>
      </c>
      <c r="C14" t="s">
        <v>48</v>
      </c>
      <c r="D14" t="s">
        <v>1598</v>
      </c>
      <c r="E14">
        <v>1</v>
      </c>
      <c r="F14" t="s">
        <v>4</v>
      </c>
      <c r="L14" s="16" t="s">
        <v>4</v>
      </c>
      <c r="M14" s="16" t="s">
        <v>30</v>
      </c>
      <c r="N14" s="16" t="s">
        <v>48</v>
      </c>
      <c r="O14" s="16" t="s">
        <v>1598</v>
      </c>
      <c r="P14" s="16">
        <v>1</v>
      </c>
      <c r="Q14" s="16" t="s">
        <v>4</v>
      </c>
      <c r="R14" s="16"/>
      <c r="S14" s="16"/>
      <c r="T14" s="16"/>
      <c r="U14" t="s">
        <v>53</v>
      </c>
      <c r="V14">
        <v>4</v>
      </c>
      <c r="W14">
        <v>16</v>
      </c>
      <c r="Y14" s="16" t="str">
        <f t="shared" si="2"/>
        <v>E03.P4</v>
      </c>
      <c r="Z14" s="16" t="s">
        <v>1614</v>
      </c>
      <c r="AA14" s="16" t="s">
        <v>58</v>
      </c>
      <c r="AB14" s="16" t="s">
        <v>58</v>
      </c>
      <c r="AC14" s="16">
        <v>1</v>
      </c>
      <c r="AD14" s="16" t="str">
        <f t="shared" si="3"/>
        <v>E03</v>
      </c>
      <c r="AE14" s="16"/>
      <c r="AF14" s="16" t="str">
        <f t="shared" si="4"/>
        <v>P4</v>
      </c>
      <c r="AG14" s="16"/>
      <c r="AH14" t="s">
        <v>1601</v>
      </c>
      <c r="AI14">
        <v>4</v>
      </c>
      <c r="AJ14">
        <v>4</v>
      </c>
      <c r="AL14" s="16" t="str">
        <f t="shared" si="5"/>
        <v>E01.P3.D33</v>
      </c>
      <c r="AM14" s="16" t="str">
        <f t="shared" si="6"/>
        <v>Depto 33</v>
      </c>
      <c r="AN14" s="16" t="s">
        <v>890</v>
      </c>
      <c r="AO14" s="16" t="str">
        <f t="shared" si="0"/>
        <v>DEPTO_TIPO</v>
      </c>
      <c r="AP14" s="16">
        <v>1</v>
      </c>
      <c r="AQ14" s="16" t="str">
        <f t="shared" si="7"/>
        <v>E01</v>
      </c>
      <c r="AR14" s="16"/>
      <c r="AS14" s="16" t="str">
        <f t="shared" si="8"/>
        <v>P3</v>
      </c>
      <c r="AT14" s="16" t="str">
        <f t="shared" si="9"/>
        <v>D33</v>
      </c>
      <c r="AU14" t="s">
        <v>1599</v>
      </c>
      <c r="AV14">
        <v>3</v>
      </c>
      <c r="AW14">
        <v>33</v>
      </c>
      <c r="AX14" t="s">
        <v>47</v>
      </c>
      <c r="AZ14" s="16" t="str">
        <f t="shared" si="10"/>
        <v>E02.N1.C1</v>
      </c>
      <c r="BA14" s="16" t="str">
        <f t="shared" ref="BA14:BA45" si="14">CONCATENATE("Capa ",BL14)</f>
        <v>Capa 1</v>
      </c>
      <c r="BB14" s="16" t="s">
        <v>1594</v>
      </c>
      <c r="BC14" s="16" t="s">
        <v>1594</v>
      </c>
      <c r="BD14" s="16">
        <v>1</v>
      </c>
      <c r="BE14" s="16" t="str">
        <f t="shared" si="11"/>
        <v>E02</v>
      </c>
      <c r="BF14" s="16" t="str">
        <f t="shared" si="12"/>
        <v>N1</v>
      </c>
      <c r="BG14" s="16"/>
      <c r="BH14" s="16"/>
      <c r="BJ14" t="s">
        <v>1600</v>
      </c>
      <c r="BK14" s="15">
        <v>1</v>
      </c>
      <c r="BL14">
        <v>1</v>
      </c>
      <c r="BM14">
        <v>1</v>
      </c>
    </row>
    <row r="15" spans="1:65" x14ac:dyDescent="0.25">
      <c r="A15" t="s">
        <v>5</v>
      </c>
      <c r="B15" t="s">
        <v>31</v>
      </c>
      <c r="C15" t="s">
        <v>48</v>
      </c>
      <c r="D15" t="s">
        <v>1545</v>
      </c>
      <c r="E15">
        <v>1</v>
      </c>
      <c r="F15" t="s">
        <v>5</v>
      </c>
      <c r="L15" s="16" t="s">
        <v>5</v>
      </c>
      <c r="M15" s="16" t="s">
        <v>31</v>
      </c>
      <c r="N15" s="16" t="s">
        <v>48</v>
      </c>
      <c r="O15" s="16" t="s">
        <v>1545</v>
      </c>
      <c r="P15" s="16">
        <v>1</v>
      </c>
      <c r="Q15" s="16" t="s">
        <v>5</v>
      </c>
      <c r="R15" s="16"/>
      <c r="S15" s="16"/>
      <c r="T15" s="16"/>
      <c r="U15" t="s">
        <v>54</v>
      </c>
      <c r="V15">
        <v>5</v>
      </c>
      <c r="W15">
        <v>18</v>
      </c>
      <c r="Y15" s="16" t="str">
        <f t="shared" si="2"/>
        <v>E04.P1</v>
      </c>
      <c r="Z15" s="16" t="s">
        <v>1611</v>
      </c>
      <c r="AA15" s="16" t="s">
        <v>58</v>
      </c>
      <c r="AB15" s="16" t="s">
        <v>58</v>
      </c>
      <c r="AC15" s="16">
        <v>1</v>
      </c>
      <c r="AD15" s="16" t="str">
        <f t="shared" si="3"/>
        <v>E04</v>
      </c>
      <c r="AE15" s="16"/>
      <c r="AF15" s="16" t="str">
        <f t="shared" si="4"/>
        <v>P1</v>
      </c>
      <c r="AG15" s="16"/>
      <c r="AH15" t="s">
        <v>1602</v>
      </c>
      <c r="AI15">
        <v>1</v>
      </c>
      <c r="AJ15">
        <v>4</v>
      </c>
      <c r="AL15" s="16" t="str">
        <f t="shared" si="5"/>
        <v>E01.P4.D34</v>
      </c>
      <c r="AM15" s="16" t="str">
        <f t="shared" si="6"/>
        <v>Depto 34</v>
      </c>
      <c r="AN15" s="16" t="s">
        <v>890</v>
      </c>
      <c r="AO15" s="16" t="str">
        <f t="shared" si="0"/>
        <v>DEPTO_TIPO</v>
      </c>
      <c r="AP15" s="16">
        <v>1</v>
      </c>
      <c r="AQ15" s="16" t="str">
        <f t="shared" si="7"/>
        <v>E01</v>
      </c>
      <c r="AR15" s="16"/>
      <c r="AS15" s="16" t="str">
        <f t="shared" si="8"/>
        <v>P4</v>
      </c>
      <c r="AT15" s="16" t="str">
        <f t="shared" si="9"/>
        <v>D34</v>
      </c>
      <c r="AU15" t="s">
        <v>1599</v>
      </c>
      <c r="AV15">
        <v>4</v>
      </c>
      <c r="AW15">
        <v>34</v>
      </c>
      <c r="AX15" t="s">
        <v>47</v>
      </c>
      <c r="AZ15" s="16" t="str">
        <f t="shared" si="10"/>
        <v>E02.N1.C2</v>
      </c>
      <c r="BA15" s="16" t="str">
        <f t="shared" si="14"/>
        <v>Capa 2</v>
      </c>
      <c r="BB15" s="16" t="s">
        <v>1594</v>
      </c>
      <c r="BC15" s="16" t="s">
        <v>1594</v>
      </c>
      <c r="BD15" s="16">
        <v>1</v>
      </c>
      <c r="BE15" s="16" t="str">
        <f t="shared" si="11"/>
        <v>E02</v>
      </c>
      <c r="BF15" s="16" t="str">
        <f t="shared" si="12"/>
        <v>N1</v>
      </c>
      <c r="BG15" s="16"/>
      <c r="BH15" s="16"/>
      <c r="BJ15" t="s">
        <v>1600</v>
      </c>
      <c r="BK15" s="15">
        <v>1</v>
      </c>
      <c r="BL15">
        <v>2</v>
      </c>
      <c r="BM15">
        <v>1</v>
      </c>
    </row>
    <row r="16" spans="1:65" x14ac:dyDescent="0.25">
      <c r="A16" t="s">
        <v>6</v>
      </c>
      <c r="B16" t="s">
        <v>32</v>
      </c>
      <c r="C16" t="s">
        <v>48</v>
      </c>
      <c r="D16" t="s">
        <v>1545</v>
      </c>
      <c r="E16">
        <v>1</v>
      </c>
      <c r="F16" t="s">
        <v>6</v>
      </c>
      <c r="L16" s="16" t="s">
        <v>6</v>
      </c>
      <c r="M16" s="16" t="s">
        <v>32</v>
      </c>
      <c r="N16" s="16" t="s">
        <v>48</v>
      </c>
      <c r="O16" s="16" t="s">
        <v>1545</v>
      </c>
      <c r="P16" s="16">
        <v>1</v>
      </c>
      <c r="Q16" s="16" t="s">
        <v>6</v>
      </c>
      <c r="R16" s="16"/>
      <c r="S16" s="16"/>
      <c r="T16" s="16"/>
      <c r="U16" t="s">
        <v>54</v>
      </c>
      <c r="V16">
        <v>5</v>
      </c>
      <c r="W16">
        <v>18</v>
      </c>
      <c r="Y16" s="16" t="str">
        <f t="shared" si="2"/>
        <v>E04.P2</v>
      </c>
      <c r="Z16" s="16" t="s">
        <v>1612</v>
      </c>
      <c r="AA16" s="16" t="s">
        <v>58</v>
      </c>
      <c r="AB16" s="16" t="s">
        <v>58</v>
      </c>
      <c r="AC16" s="16">
        <v>1</v>
      </c>
      <c r="AD16" s="16" t="str">
        <f t="shared" si="3"/>
        <v>E04</v>
      </c>
      <c r="AE16" s="16"/>
      <c r="AF16" s="16" t="str">
        <f t="shared" si="4"/>
        <v>P2</v>
      </c>
      <c r="AG16" s="16"/>
      <c r="AH16" t="s">
        <v>1602</v>
      </c>
      <c r="AI16">
        <v>2</v>
      </c>
      <c r="AJ16">
        <v>4</v>
      </c>
      <c r="AL16" s="16" t="str">
        <f t="shared" si="5"/>
        <v>E01.P4.D41</v>
      </c>
      <c r="AM16" s="16" t="str">
        <f t="shared" si="6"/>
        <v>Depto 41</v>
      </c>
      <c r="AN16" s="16" t="s">
        <v>890</v>
      </c>
      <c r="AO16" s="16" t="str">
        <f t="shared" si="0"/>
        <v>DEPTO_TIPO</v>
      </c>
      <c r="AP16" s="16">
        <v>1</v>
      </c>
      <c r="AQ16" s="16" t="str">
        <f t="shared" si="7"/>
        <v>E01</v>
      </c>
      <c r="AR16" s="16"/>
      <c r="AS16" s="16" t="str">
        <f t="shared" si="8"/>
        <v>P4</v>
      </c>
      <c r="AT16" s="16" t="str">
        <f t="shared" si="9"/>
        <v>D41</v>
      </c>
      <c r="AU16" t="s">
        <v>1599</v>
      </c>
      <c r="AV16">
        <v>4</v>
      </c>
      <c r="AW16">
        <v>41</v>
      </c>
      <c r="AX16" t="s">
        <v>47</v>
      </c>
      <c r="AZ16" s="16" t="str">
        <f t="shared" si="10"/>
        <v>E02.N1.C3</v>
      </c>
      <c r="BA16" s="16" t="str">
        <f t="shared" si="14"/>
        <v>Capa 3</v>
      </c>
      <c r="BB16" s="16" t="s">
        <v>1594</v>
      </c>
      <c r="BC16" s="16" t="s">
        <v>1594</v>
      </c>
      <c r="BD16" s="16">
        <v>1</v>
      </c>
      <c r="BE16" s="16" t="str">
        <f t="shared" si="11"/>
        <v>E02</v>
      </c>
      <c r="BF16" s="16" t="str">
        <f t="shared" si="12"/>
        <v>N1</v>
      </c>
      <c r="BG16" s="16"/>
      <c r="BH16" s="16"/>
      <c r="BJ16" t="s">
        <v>1600</v>
      </c>
      <c r="BK16" s="15">
        <v>1</v>
      </c>
      <c r="BL16">
        <v>3</v>
      </c>
      <c r="BM16">
        <v>1</v>
      </c>
    </row>
    <row r="17" spans="1:65" x14ac:dyDescent="0.25">
      <c r="A17" t="s">
        <v>7</v>
      </c>
      <c r="B17" t="s">
        <v>33</v>
      </c>
      <c r="C17" t="s">
        <v>48</v>
      </c>
      <c r="D17" t="s">
        <v>1545</v>
      </c>
      <c r="E17">
        <v>1</v>
      </c>
      <c r="F17" t="s">
        <v>7</v>
      </c>
      <c r="L17" s="16" t="s">
        <v>7</v>
      </c>
      <c r="M17" s="16" t="s">
        <v>33</v>
      </c>
      <c r="N17" s="16" t="s">
        <v>48</v>
      </c>
      <c r="O17" s="16" t="s">
        <v>1545</v>
      </c>
      <c r="P17" s="16">
        <v>1</v>
      </c>
      <c r="Q17" s="16" t="s">
        <v>7</v>
      </c>
      <c r="R17" s="16"/>
      <c r="S17" s="16"/>
      <c r="T17" s="16"/>
      <c r="U17" t="s">
        <v>54</v>
      </c>
      <c r="V17">
        <v>5</v>
      </c>
      <c r="W17">
        <v>18</v>
      </c>
      <c r="Y17" s="16" t="str">
        <f t="shared" si="2"/>
        <v>E04.P3</v>
      </c>
      <c r="Z17" s="16" t="s">
        <v>1613</v>
      </c>
      <c r="AA17" s="16" t="s">
        <v>58</v>
      </c>
      <c r="AB17" s="16" t="s">
        <v>58</v>
      </c>
      <c r="AC17" s="16">
        <v>1</v>
      </c>
      <c r="AD17" s="16" t="str">
        <f t="shared" si="3"/>
        <v>E04</v>
      </c>
      <c r="AE17" s="16"/>
      <c r="AF17" s="16" t="str">
        <f t="shared" si="4"/>
        <v>P3</v>
      </c>
      <c r="AG17" s="16"/>
      <c r="AH17" t="s">
        <v>1602</v>
      </c>
      <c r="AI17">
        <v>3</v>
      </c>
      <c r="AJ17">
        <v>4</v>
      </c>
      <c r="AL17" s="16" t="str">
        <f t="shared" si="5"/>
        <v>E01.P4.D42</v>
      </c>
      <c r="AM17" s="16" t="str">
        <f t="shared" si="6"/>
        <v>Depto 42</v>
      </c>
      <c r="AN17" s="16" t="s">
        <v>890</v>
      </c>
      <c r="AO17" s="16" t="str">
        <f t="shared" si="0"/>
        <v>DEPTO_TIPO</v>
      </c>
      <c r="AP17" s="16">
        <v>1</v>
      </c>
      <c r="AQ17" s="16" t="str">
        <f t="shared" si="7"/>
        <v>E01</v>
      </c>
      <c r="AR17" s="16"/>
      <c r="AS17" s="16" t="str">
        <f t="shared" si="8"/>
        <v>P4</v>
      </c>
      <c r="AT17" s="16" t="str">
        <f t="shared" si="9"/>
        <v>D42</v>
      </c>
      <c r="AU17" t="s">
        <v>1599</v>
      </c>
      <c r="AV17">
        <v>4</v>
      </c>
      <c r="AW17">
        <v>42</v>
      </c>
      <c r="AX17" t="s">
        <v>47</v>
      </c>
      <c r="AZ17" s="16" t="str">
        <f t="shared" si="10"/>
        <v>E02.N1.C4</v>
      </c>
      <c r="BA17" s="16" t="str">
        <f t="shared" si="14"/>
        <v>Capa 4</v>
      </c>
      <c r="BB17" s="16" t="s">
        <v>1594</v>
      </c>
      <c r="BC17" s="16" t="s">
        <v>1594</v>
      </c>
      <c r="BD17" s="16">
        <v>1</v>
      </c>
      <c r="BE17" s="16" t="str">
        <f t="shared" si="11"/>
        <v>E02</v>
      </c>
      <c r="BF17" s="16" t="str">
        <f t="shared" si="12"/>
        <v>N1</v>
      </c>
      <c r="BG17" s="16"/>
      <c r="BH17" s="16"/>
      <c r="BJ17" t="s">
        <v>1600</v>
      </c>
      <c r="BK17" s="15">
        <v>1</v>
      </c>
      <c r="BL17">
        <v>4</v>
      </c>
      <c r="BM17">
        <v>1</v>
      </c>
    </row>
    <row r="18" spans="1:65" x14ac:dyDescent="0.25">
      <c r="A18" t="s">
        <v>8</v>
      </c>
      <c r="B18" t="s">
        <v>34</v>
      </c>
      <c r="C18" t="s">
        <v>48</v>
      </c>
      <c r="D18" t="s">
        <v>1545</v>
      </c>
      <c r="E18">
        <v>1</v>
      </c>
      <c r="F18" t="s">
        <v>8</v>
      </c>
      <c r="L18" s="16" t="s">
        <v>8</v>
      </c>
      <c r="M18" s="16" t="s">
        <v>34</v>
      </c>
      <c r="N18" s="16" t="s">
        <v>48</v>
      </c>
      <c r="O18" s="16" t="s">
        <v>1545</v>
      </c>
      <c r="P18" s="16">
        <v>1</v>
      </c>
      <c r="Q18" s="16" t="s">
        <v>8</v>
      </c>
      <c r="R18" s="16"/>
      <c r="S18" s="16"/>
      <c r="T18" s="16"/>
      <c r="U18" t="s">
        <v>54</v>
      </c>
      <c r="V18">
        <v>5</v>
      </c>
      <c r="W18">
        <v>18</v>
      </c>
      <c r="Y18" s="16" t="str">
        <f t="shared" si="2"/>
        <v>E04.P4</v>
      </c>
      <c r="Z18" s="16" t="s">
        <v>1614</v>
      </c>
      <c r="AA18" s="16" t="s">
        <v>58</v>
      </c>
      <c r="AB18" s="16" t="s">
        <v>58</v>
      </c>
      <c r="AC18" s="16">
        <v>1</v>
      </c>
      <c r="AD18" s="16" t="str">
        <f t="shared" si="3"/>
        <v>E04</v>
      </c>
      <c r="AE18" s="16"/>
      <c r="AF18" s="16" t="str">
        <f t="shared" si="4"/>
        <v>P4</v>
      </c>
      <c r="AG18" s="16"/>
      <c r="AH18" t="s">
        <v>1602</v>
      </c>
      <c r="AI18">
        <v>4</v>
      </c>
      <c r="AJ18">
        <v>4</v>
      </c>
      <c r="AL18" s="16" t="str">
        <f t="shared" si="5"/>
        <v>E01.P4.D43</v>
      </c>
      <c r="AM18" s="16" t="str">
        <f t="shared" si="6"/>
        <v>Depto 43</v>
      </c>
      <c r="AN18" s="16" t="s">
        <v>890</v>
      </c>
      <c r="AO18" s="16" t="str">
        <f t="shared" si="0"/>
        <v>DEPTO_TIPO</v>
      </c>
      <c r="AP18" s="16">
        <v>1</v>
      </c>
      <c r="AQ18" s="16" t="str">
        <f t="shared" si="7"/>
        <v>E01</v>
      </c>
      <c r="AR18" s="16"/>
      <c r="AS18" s="16" t="str">
        <f t="shared" si="8"/>
        <v>P4</v>
      </c>
      <c r="AT18" s="16" t="str">
        <f t="shared" si="9"/>
        <v>D43</v>
      </c>
      <c r="AU18" t="s">
        <v>1599</v>
      </c>
      <c r="AV18">
        <v>4</v>
      </c>
      <c r="AW18">
        <v>43</v>
      </c>
      <c r="AX18" t="s">
        <v>47</v>
      </c>
      <c r="AZ18" s="16" t="str">
        <f t="shared" si="10"/>
        <v>E02.N1.C5</v>
      </c>
      <c r="BA18" s="16" t="str">
        <f t="shared" si="14"/>
        <v>Capa 5</v>
      </c>
      <c r="BB18" s="16" t="s">
        <v>1594</v>
      </c>
      <c r="BC18" s="16" t="s">
        <v>1594</v>
      </c>
      <c r="BD18" s="16">
        <v>1</v>
      </c>
      <c r="BE18" s="16" t="str">
        <f t="shared" si="11"/>
        <v>E02</v>
      </c>
      <c r="BF18" s="16" t="str">
        <f t="shared" si="12"/>
        <v>N1</v>
      </c>
      <c r="BG18" s="16"/>
      <c r="BH18" s="16"/>
      <c r="BJ18" t="s">
        <v>1600</v>
      </c>
      <c r="BK18" s="15">
        <v>1</v>
      </c>
      <c r="BL18">
        <v>5</v>
      </c>
      <c r="BM18">
        <v>1</v>
      </c>
    </row>
    <row r="19" spans="1:65" x14ac:dyDescent="0.25">
      <c r="A19" t="s">
        <v>9</v>
      </c>
      <c r="B19" t="s">
        <v>35</v>
      </c>
      <c r="C19" t="s">
        <v>48</v>
      </c>
      <c r="D19" t="s">
        <v>1598</v>
      </c>
      <c r="E19">
        <v>1</v>
      </c>
      <c r="F19" t="s">
        <v>9</v>
      </c>
      <c r="L19" s="16" t="s">
        <v>9</v>
      </c>
      <c r="M19" s="16" t="s">
        <v>35</v>
      </c>
      <c r="N19" s="16" t="s">
        <v>48</v>
      </c>
      <c r="O19" s="16" t="s">
        <v>1598</v>
      </c>
      <c r="P19" s="16">
        <v>1</v>
      </c>
      <c r="Q19" s="16" t="s">
        <v>9</v>
      </c>
      <c r="R19" s="16"/>
      <c r="S19" s="16"/>
      <c r="T19" s="16"/>
      <c r="U19" t="s">
        <v>53</v>
      </c>
      <c r="V19">
        <v>4</v>
      </c>
      <c r="W19">
        <v>16</v>
      </c>
      <c r="Y19" s="16" t="str">
        <f t="shared" si="2"/>
        <v>E05.P1</v>
      </c>
      <c r="Z19" s="16" t="s">
        <v>1611</v>
      </c>
      <c r="AA19" s="16" t="s">
        <v>58</v>
      </c>
      <c r="AB19" s="16" t="s">
        <v>58</v>
      </c>
      <c r="AC19" s="16">
        <v>1</v>
      </c>
      <c r="AD19" s="16" t="str">
        <f t="shared" si="3"/>
        <v>E05</v>
      </c>
      <c r="AE19" s="16"/>
      <c r="AF19" s="16" t="str">
        <f t="shared" si="4"/>
        <v>P1</v>
      </c>
      <c r="AG19" s="16"/>
      <c r="AH19" t="s">
        <v>1603</v>
      </c>
      <c r="AI19">
        <v>1</v>
      </c>
      <c r="AJ19">
        <v>4</v>
      </c>
      <c r="AL19" s="16" t="str">
        <f t="shared" si="5"/>
        <v>E01.P4.D44</v>
      </c>
      <c r="AM19" s="16" t="str">
        <f t="shared" si="6"/>
        <v>Depto 44</v>
      </c>
      <c r="AN19" s="16" t="s">
        <v>890</v>
      </c>
      <c r="AO19" s="16" t="str">
        <f t="shared" si="0"/>
        <v>DEPTO_TIPO</v>
      </c>
      <c r="AP19" s="16">
        <v>1</v>
      </c>
      <c r="AQ19" s="16" t="str">
        <f t="shared" si="7"/>
        <v>E01</v>
      </c>
      <c r="AR19" s="16"/>
      <c r="AS19" s="16" t="str">
        <f t="shared" si="8"/>
        <v>P4</v>
      </c>
      <c r="AT19" s="16" t="str">
        <f t="shared" si="9"/>
        <v>D44</v>
      </c>
      <c r="AU19" t="s">
        <v>1599</v>
      </c>
      <c r="AV19">
        <v>4</v>
      </c>
      <c r="AW19">
        <v>44</v>
      </c>
      <c r="AX19" t="s">
        <v>47</v>
      </c>
      <c r="AZ19" s="16" t="str">
        <f t="shared" si="10"/>
        <v>E02.N1.C6</v>
      </c>
      <c r="BA19" s="16" t="str">
        <f t="shared" si="14"/>
        <v>Capa 6</v>
      </c>
      <c r="BB19" s="16" t="s">
        <v>1594</v>
      </c>
      <c r="BC19" s="16" t="s">
        <v>1594</v>
      </c>
      <c r="BD19" s="16">
        <v>1</v>
      </c>
      <c r="BE19" s="16" t="str">
        <f t="shared" si="11"/>
        <v>E02</v>
      </c>
      <c r="BF19" s="16" t="str">
        <f t="shared" si="12"/>
        <v>N1</v>
      </c>
      <c r="BG19" s="16"/>
      <c r="BH19" s="16"/>
      <c r="BJ19" t="s">
        <v>1600</v>
      </c>
      <c r="BK19" s="15">
        <v>1</v>
      </c>
      <c r="BL19">
        <v>6</v>
      </c>
      <c r="BM19">
        <v>1</v>
      </c>
    </row>
    <row r="20" spans="1:65" x14ac:dyDescent="0.25">
      <c r="A20" t="s">
        <v>10</v>
      </c>
      <c r="B20" t="s">
        <v>36</v>
      </c>
      <c r="C20" t="s">
        <v>48</v>
      </c>
      <c r="D20" t="s">
        <v>1598</v>
      </c>
      <c r="E20">
        <v>1</v>
      </c>
      <c r="F20" t="s">
        <v>10</v>
      </c>
      <c r="L20" s="16" t="s">
        <v>10</v>
      </c>
      <c r="M20" s="16" t="s">
        <v>36</v>
      </c>
      <c r="N20" s="16" t="s">
        <v>48</v>
      </c>
      <c r="O20" s="16" t="s">
        <v>1598</v>
      </c>
      <c r="P20" s="16">
        <v>1</v>
      </c>
      <c r="Q20" s="16" t="s">
        <v>10</v>
      </c>
      <c r="R20" s="16"/>
      <c r="S20" s="16"/>
      <c r="T20" s="16"/>
      <c r="U20" t="s">
        <v>53</v>
      </c>
      <c r="V20">
        <v>4</v>
      </c>
      <c r="W20">
        <v>16</v>
      </c>
      <c r="Y20" s="16" t="str">
        <f t="shared" si="2"/>
        <v>E05.P2</v>
      </c>
      <c r="Z20" s="16" t="s">
        <v>1612</v>
      </c>
      <c r="AA20" s="16" t="s">
        <v>58</v>
      </c>
      <c r="AB20" s="16" t="s">
        <v>58</v>
      </c>
      <c r="AC20" s="16">
        <v>1</v>
      </c>
      <c r="AD20" s="16" t="str">
        <f t="shared" si="3"/>
        <v>E05</v>
      </c>
      <c r="AE20" s="16"/>
      <c r="AF20" s="16" t="str">
        <f t="shared" si="4"/>
        <v>P2</v>
      </c>
      <c r="AG20" s="16"/>
      <c r="AH20" t="s">
        <v>1603</v>
      </c>
      <c r="AI20">
        <v>2</v>
      </c>
      <c r="AJ20">
        <v>4</v>
      </c>
      <c r="AL20" s="16" t="str">
        <f t="shared" si="5"/>
        <v>E02.P1.D11</v>
      </c>
      <c r="AM20" s="16" t="str">
        <f t="shared" si="6"/>
        <v>Depto 11</v>
      </c>
      <c r="AN20" s="16" t="s">
        <v>890</v>
      </c>
      <c r="AO20" s="16" t="str">
        <f t="shared" si="0"/>
        <v>DEPTO_TIPO</v>
      </c>
      <c r="AP20" s="16">
        <v>1</v>
      </c>
      <c r="AQ20" s="16" t="str">
        <f t="shared" si="7"/>
        <v>E02</v>
      </c>
      <c r="AR20" s="16"/>
      <c r="AS20" s="16" t="str">
        <f t="shared" si="8"/>
        <v>P1</v>
      </c>
      <c r="AT20" s="16" t="str">
        <f t="shared" si="9"/>
        <v>D11</v>
      </c>
      <c r="AU20" t="s">
        <v>1600</v>
      </c>
      <c r="AV20">
        <v>1</v>
      </c>
      <c r="AW20">
        <v>11</v>
      </c>
      <c r="AX20" t="s">
        <v>47</v>
      </c>
      <c r="AZ20" s="16" t="str">
        <f t="shared" si="10"/>
        <v>E03.N1.C1</v>
      </c>
      <c r="BA20" s="16" t="str">
        <f t="shared" si="14"/>
        <v>Capa 1</v>
      </c>
      <c r="BB20" s="16" t="s">
        <v>1594</v>
      </c>
      <c r="BC20" s="16" t="s">
        <v>1594</v>
      </c>
      <c r="BD20" s="16">
        <v>1</v>
      </c>
      <c r="BE20" s="16" t="str">
        <f t="shared" si="11"/>
        <v>E03</v>
      </c>
      <c r="BF20" s="16" t="str">
        <f t="shared" si="12"/>
        <v>N1</v>
      </c>
      <c r="BG20" s="16"/>
      <c r="BH20" s="16"/>
      <c r="BJ20" t="s">
        <v>1601</v>
      </c>
      <c r="BK20" s="15">
        <v>1</v>
      </c>
      <c r="BL20">
        <v>1</v>
      </c>
      <c r="BM20">
        <v>1</v>
      </c>
    </row>
    <row r="21" spans="1:65" x14ac:dyDescent="0.25">
      <c r="A21" t="s">
        <v>11</v>
      </c>
      <c r="B21" t="s">
        <v>37</v>
      </c>
      <c r="C21" t="s">
        <v>48</v>
      </c>
      <c r="D21" t="s">
        <v>1598</v>
      </c>
      <c r="E21">
        <v>1</v>
      </c>
      <c r="F21" t="s">
        <v>11</v>
      </c>
      <c r="L21" s="16" t="s">
        <v>11</v>
      </c>
      <c r="M21" s="16" t="s">
        <v>37</v>
      </c>
      <c r="N21" s="16" t="s">
        <v>48</v>
      </c>
      <c r="O21" s="16" t="s">
        <v>1598</v>
      </c>
      <c r="P21" s="16">
        <v>1</v>
      </c>
      <c r="Q21" s="16" t="s">
        <v>11</v>
      </c>
      <c r="R21" s="16"/>
      <c r="S21" s="16"/>
      <c r="T21" s="16"/>
      <c r="U21" t="s">
        <v>53</v>
      </c>
      <c r="V21">
        <v>4</v>
      </c>
      <c r="W21">
        <v>16</v>
      </c>
      <c r="Y21" s="16" t="str">
        <f t="shared" si="2"/>
        <v>E05.P3</v>
      </c>
      <c r="Z21" s="16" t="s">
        <v>1613</v>
      </c>
      <c r="AA21" s="16" t="s">
        <v>58</v>
      </c>
      <c r="AB21" s="16" t="s">
        <v>58</v>
      </c>
      <c r="AC21" s="16">
        <v>1</v>
      </c>
      <c r="AD21" s="16" t="str">
        <f t="shared" si="3"/>
        <v>E05</v>
      </c>
      <c r="AE21" s="16"/>
      <c r="AF21" s="16" t="str">
        <f t="shared" si="4"/>
        <v>P3</v>
      </c>
      <c r="AG21" s="16"/>
      <c r="AH21" t="s">
        <v>1603</v>
      </c>
      <c r="AI21">
        <v>3</v>
      </c>
      <c r="AJ21">
        <v>4</v>
      </c>
      <c r="AL21" s="16" t="str">
        <f t="shared" si="5"/>
        <v>E02.P1.D12</v>
      </c>
      <c r="AM21" s="16" t="str">
        <f t="shared" si="6"/>
        <v>Depto 12</v>
      </c>
      <c r="AN21" s="16" t="s">
        <v>890</v>
      </c>
      <c r="AO21" s="16" t="str">
        <f t="shared" si="0"/>
        <v>DEPTO_TIPO</v>
      </c>
      <c r="AP21" s="16">
        <v>1</v>
      </c>
      <c r="AQ21" s="16" t="str">
        <f t="shared" si="7"/>
        <v>E02</v>
      </c>
      <c r="AR21" s="16"/>
      <c r="AS21" s="16" t="str">
        <f t="shared" si="8"/>
        <v>P1</v>
      </c>
      <c r="AT21" s="16" t="str">
        <f t="shared" si="9"/>
        <v>D12</v>
      </c>
      <c r="AU21" t="s">
        <v>1600</v>
      </c>
      <c r="AV21">
        <v>1</v>
      </c>
      <c r="AW21">
        <v>12</v>
      </c>
      <c r="AX21" t="s">
        <v>47</v>
      </c>
      <c r="AZ21" s="16" t="str">
        <f t="shared" si="10"/>
        <v>E03.N1.C2</v>
      </c>
      <c r="BA21" s="16" t="str">
        <f t="shared" si="14"/>
        <v>Capa 2</v>
      </c>
      <c r="BB21" s="16" t="s">
        <v>1594</v>
      </c>
      <c r="BC21" s="16" t="s">
        <v>1594</v>
      </c>
      <c r="BD21" s="16">
        <v>1</v>
      </c>
      <c r="BE21" s="16" t="str">
        <f t="shared" si="11"/>
        <v>E03</v>
      </c>
      <c r="BF21" s="16" t="str">
        <f t="shared" si="12"/>
        <v>N1</v>
      </c>
      <c r="BG21" s="16"/>
      <c r="BH21" s="16"/>
      <c r="BJ21" t="s">
        <v>1601</v>
      </c>
      <c r="BK21" s="15">
        <v>1</v>
      </c>
      <c r="BL21">
        <v>2</v>
      </c>
      <c r="BM21">
        <v>1</v>
      </c>
    </row>
    <row r="22" spans="1:65" x14ac:dyDescent="0.25">
      <c r="A22" t="s">
        <v>12</v>
      </c>
      <c r="B22" t="s">
        <v>38</v>
      </c>
      <c r="C22" t="s">
        <v>49</v>
      </c>
      <c r="E22">
        <v>1</v>
      </c>
      <c r="Y22" s="16" t="str">
        <f t="shared" si="2"/>
        <v>E05.P4</v>
      </c>
      <c r="Z22" s="16" t="s">
        <v>1614</v>
      </c>
      <c r="AA22" s="16" t="s">
        <v>58</v>
      </c>
      <c r="AB22" s="16" t="s">
        <v>58</v>
      </c>
      <c r="AC22" s="16">
        <v>1</v>
      </c>
      <c r="AD22" s="16" t="str">
        <f t="shared" si="3"/>
        <v>E05</v>
      </c>
      <c r="AE22" s="16"/>
      <c r="AF22" s="16" t="str">
        <f t="shared" si="4"/>
        <v>P4</v>
      </c>
      <c r="AG22" s="16"/>
      <c r="AH22" t="s">
        <v>1603</v>
      </c>
      <c r="AI22">
        <v>4</v>
      </c>
      <c r="AJ22">
        <v>4</v>
      </c>
      <c r="AL22" s="16" t="str">
        <f t="shared" si="5"/>
        <v>E02.P1.D13</v>
      </c>
      <c r="AM22" s="16" t="str">
        <f t="shared" si="6"/>
        <v>Depto 13</v>
      </c>
      <c r="AN22" s="16" t="s">
        <v>890</v>
      </c>
      <c r="AO22" s="16" t="str">
        <f t="shared" si="0"/>
        <v>DEPTO_TIPO</v>
      </c>
      <c r="AP22" s="16">
        <v>1</v>
      </c>
      <c r="AQ22" s="16" t="str">
        <f t="shared" si="7"/>
        <v>E02</v>
      </c>
      <c r="AR22" s="16"/>
      <c r="AS22" s="16" t="str">
        <f t="shared" si="8"/>
        <v>P1</v>
      </c>
      <c r="AT22" s="16" t="str">
        <f t="shared" si="9"/>
        <v>D13</v>
      </c>
      <c r="AU22" t="s">
        <v>1600</v>
      </c>
      <c r="AV22">
        <v>1</v>
      </c>
      <c r="AW22">
        <v>13</v>
      </c>
      <c r="AX22" t="s">
        <v>47</v>
      </c>
      <c r="AZ22" s="16" t="str">
        <f t="shared" si="10"/>
        <v>E03.N1.C3</v>
      </c>
      <c r="BA22" s="16" t="str">
        <f t="shared" si="14"/>
        <v>Capa 3</v>
      </c>
      <c r="BB22" s="16" t="s">
        <v>1594</v>
      </c>
      <c r="BC22" s="16" t="s">
        <v>1594</v>
      </c>
      <c r="BD22" s="16">
        <v>1</v>
      </c>
      <c r="BE22" s="16" t="str">
        <f t="shared" si="11"/>
        <v>E03</v>
      </c>
      <c r="BF22" s="16" t="str">
        <f t="shared" si="12"/>
        <v>N1</v>
      </c>
      <c r="BG22" s="16"/>
      <c r="BH22" s="16"/>
      <c r="BJ22" t="s">
        <v>1601</v>
      </c>
      <c r="BK22" s="15">
        <v>1</v>
      </c>
      <c r="BL22">
        <v>3</v>
      </c>
      <c r="BM22">
        <v>1</v>
      </c>
    </row>
    <row r="23" spans="1:65" x14ac:dyDescent="0.25">
      <c r="A23" t="s">
        <v>13</v>
      </c>
      <c r="B23" t="s">
        <v>39</v>
      </c>
      <c r="C23" t="s">
        <v>49</v>
      </c>
      <c r="E23">
        <v>1</v>
      </c>
      <c r="Y23" s="16" t="str">
        <f t="shared" si="2"/>
        <v>E06.P1</v>
      </c>
      <c r="Z23" s="16" t="s">
        <v>1611</v>
      </c>
      <c r="AA23" s="16" t="s">
        <v>58</v>
      </c>
      <c r="AB23" s="16" t="s">
        <v>58</v>
      </c>
      <c r="AC23" s="16">
        <v>1</v>
      </c>
      <c r="AD23" s="16" t="str">
        <f t="shared" si="3"/>
        <v>E06</v>
      </c>
      <c r="AE23" s="16"/>
      <c r="AF23" s="16" t="str">
        <f t="shared" si="4"/>
        <v>P1</v>
      </c>
      <c r="AG23" s="16"/>
      <c r="AH23" t="s">
        <v>1604</v>
      </c>
      <c r="AI23">
        <v>1</v>
      </c>
      <c r="AJ23">
        <v>4</v>
      </c>
      <c r="AL23" s="16" t="str">
        <f t="shared" si="5"/>
        <v>E02.P1.D14</v>
      </c>
      <c r="AM23" s="16" t="str">
        <f t="shared" si="6"/>
        <v>Depto 14</v>
      </c>
      <c r="AN23" s="16" t="s">
        <v>890</v>
      </c>
      <c r="AO23" s="16" t="str">
        <f t="shared" si="0"/>
        <v>DEPTO_TIPO</v>
      </c>
      <c r="AP23" s="16">
        <v>1</v>
      </c>
      <c r="AQ23" s="16" t="str">
        <f t="shared" si="7"/>
        <v>E02</v>
      </c>
      <c r="AR23" s="16"/>
      <c r="AS23" s="16" t="str">
        <f t="shared" si="8"/>
        <v>P1</v>
      </c>
      <c r="AT23" s="16" t="str">
        <f t="shared" si="9"/>
        <v>D14</v>
      </c>
      <c r="AU23" t="s">
        <v>1600</v>
      </c>
      <c r="AV23">
        <v>1</v>
      </c>
      <c r="AW23">
        <v>14</v>
      </c>
      <c r="AX23" t="s">
        <v>47</v>
      </c>
      <c r="AZ23" s="16" t="str">
        <f t="shared" si="10"/>
        <v>E03.N1.C4</v>
      </c>
      <c r="BA23" s="16" t="str">
        <f t="shared" si="14"/>
        <v>Capa 4</v>
      </c>
      <c r="BB23" s="16" t="s">
        <v>1594</v>
      </c>
      <c r="BC23" s="16" t="s">
        <v>1594</v>
      </c>
      <c r="BD23" s="16">
        <v>1</v>
      </c>
      <c r="BE23" s="16" t="str">
        <f t="shared" si="11"/>
        <v>E03</v>
      </c>
      <c r="BF23" s="16" t="str">
        <f t="shared" si="12"/>
        <v>N1</v>
      </c>
      <c r="BG23" s="16"/>
      <c r="BH23" s="16"/>
      <c r="BJ23" t="s">
        <v>1601</v>
      </c>
      <c r="BK23" s="15">
        <v>1</v>
      </c>
      <c r="BL23">
        <v>4</v>
      </c>
      <c r="BM23">
        <v>1</v>
      </c>
    </row>
    <row r="24" spans="1:65" x14ac:dyDescent="0.25">
      <c r="A24" t="s">
        <v>14</v>
      </c>
      <c r="B24" t="s">
        <v>40</v>
      </c>
      <c r="C24" t="s">
        <v>49</v>
      </c>
      <c r="E24">
        <v>1</v>
      </c>
      <c r="Y24" s="16" t="str">
        <f t="shared" si="2"/>
        <v>E06.P2</v>
      </c>
      <c r="Z24" s="16" t="s">
        <v>1612</v>
      </c>
      <c r="AA24" s="16" t="s">
        <v>58</v>
      </c>
      <c r="AB24" s="16" t="s">
        <v>58</v>
      </c>
      <c r="AC24" s="16">
        <v>1</v>
      </c>
      <c r="AD24" s="16" t="str">
        <f t="shared" si="3"/>
        <v>E06</v>
      </c>
      <c r="AE24" s="16"/>
      <c r="AF24" s="16" t="str">
        <f t="shared" si="4"/>
        <v>P2</v>
      </c>
      <c r="AG24" s="16"/>
      <c r="AH24" t="s">
        <v>1604</v>
      </c>
      <c r="AI24">
        <v>2</v>
      </c>
      <c r="AJ24">
        <v>4</v>
      </c>
      <c r="AL24" s="16" t="str">
        <f t="shared" si="5"/>
        <v>E02.P2.D21</v>
      </c>
      <c r="AM24" s="16" t="str">
        <f t="shared" si="6"/>
        <v>Depto 21</v>
      </c>
      <c r="AN24" s="16" t="s">
        <v>890</v>
      </c>
      <c r="AO24" s="16" t="str">
        <f t="shared" si="0"/>
        <v>DEPTO_TIPO</v>
      </c>
      <c r="AP24" s="16">
        <v>1</v>
      </c>
      <c r="AQ24" s="16" t="str">
        <f t="shared" si="7"/>
        <v>E02</v>
      </c>
      <c r="AR24" s="16"/>
      <c r="AS24" s="16" t="str">
        <f t="shared" si="8"/>
        <v>P2</v>
      </c>
      <c r="AT24" s="16" t="str">
        <f t="shared" si="9"/>
        <v>D21</v>
      </c>
      <c r="AU24" t="s">
        <v>1600</v>
      </c>
      <c r="AV24">
        <v>2</v>
      </c>
      <c r="AW24">
        <v>21</v>
      </c>
      <c r="AX24" t="s">
        <v>47</v>
      </c>
      <c r="AZ24" s="16" t="str">
        <f t="shared" si="10"/>
        <v>E03.N1.C5</v>
      </c>
      <c r="BA24" s="16" t="str">
        <f t="shared" si="14"/>
        <v>Capa 5</v>
      </c>
      <c r="BB24" s="16" t="s">
        <v>1594</v>
      </c>
      <c r="BC24" s="16" t="s">
        <v>1594</v>
      </c>
      <c r="BD24" s="16">
        <v>1</v>
      </c>
      <c r="BE24" s="16" t="str">
        <f t="shared" si="11"/>
        <v>E03</v>
      </c>
      <c r="BF24" s="16" t="str">
        <f t="shared" si="12"/>
        <v>N1</v>
      </c>
      <c r="BG24" s="16"/>
      <c r="BH24" s="16"/>
      <c r="BJ24" t="s">
        <v>1601</v>
      </c>
      <c r="BK24" s="15">
        <v>1</v>
      </c>
      <c r="BL24">
        <v>5</v>
      </c>
      <c r="BM24">
        <v>1</v>
      </c>
    </row>
    <row r="25" spans="1:65" x14ac:dyDescent="0.25">
      <c r="A25" t="s">
        <v>15</v>
      </c>
      <c r="B25" t="s">
        <v>41</v>
      </c>
      <c r="C25" t="s">
        <v>50</v>
      </c>
      <c r="E25">
        <v>1</v>
      </c>
      <c r="Y25" s="16" t="str">
        <f t="shared" si="2"/>
        <v>E06.P3</v>
      </c>
      <c r="Z25" s="16" t="s">
        <v>1613</v>
      </c>
      <c r="AA25" s="16" t="s">
        <v>58</v>
      </c>
      <c r="AB25" s="16" t="s">
        <v>58</v>
      </c>
      <c r="AC25" s="16">
        <v>1</v>
      </c>
      <c r="AD25" s="16" t="str">
        <f t="shared" si="3"/>
        <v>E06</v>
      </c>
      <c r="AE25" s="16"/>
      <c r="AF25" s="16" t="str">
        <f t="shared" si="4"/>
        <v>P3</v>
      </c>
      <c r="AG25" s="16"/>
      <c r="AH25" t="s">
        <v>1604</v>
      </c>
      <c r="AI25">
        <v>3</v>
      </c>
      <c r="AJ25">
        <v>4</v>
      </c>
      <c r="AL25" s="16" t="str">
        <f t="shared" si="5"/>
        <v>E02.P2.D22</v>
      </c>
      <c r="AM25" s="16" t="str">
        <f t="shared" si="6"/>
        <v>Depto 22</v>
      </c>
      <c r="AN25" s="16" t="s">
        <v>890</v>
      </c>
      <c r="AO25" s="16" t="str">
        <f t="shared" si="0"/>
        <v>DEPTO_TIPO</v>
      </c>
      <c r="AP25" s="16">
        <v>1</v>
      </c>
      <c r="AQ25" s="16" t="str">
        <f t="shared" si="7"/>
        <v>E02</v>
      </c>
      <c r="AR25" s="16"/>
      <c r="AS25" s="16" t="str">
        <f t="shared" si="8"/>
        <v>P2</v>
      </c>
      <c r="AT25" s="16" t="str">
        <f t="shared" si="9"/>
        <v>D22</v>
      </c>
      <c r="AU25" t="s">
        <v>1600</v>
      </c>
      <c r="AV25">
        <v>2</v>
      </c>
      <c r="AW25">
        <v>22</v>
      </c>
      <c r="AX25" t="s">
        <v>47</v>
      </c>
      <c r="AZ25" s="16" t="str">
        <f t="shared" si="10"/>
        <v>E03.N1.C6</v>
      </c>
      <c r="BA25" s="16" t="str">
        <f t="shared" si="14"/>
        <v>Capa 6</v>
      </c>
      <c r="BB25" s="16" t="s">
        <v>1594</v>
      </c>
      <c r="BC25" s="16" t="s">
        <v>1594</v>
      </c>
      <c r="BD25" s="16">
        <v>1</v>
      </c>
      <c r="BE25" s="16" t="str">
        <f t="shared" si="11"/>
        <v>E03</v>
      </c>
      <c r="BF25" s="16" t="str">
        <f t="shared" si="12"/>
        <v>N1</v>
      </c>
      <c r="BG25" s="16"/>
      <c r="BH25" s="16"/>
      <c r="BJ25" t="s">
        <v>1601</v>
      </c>
      <c r="BK25" s="15">
        <v>1</v>
      </c>
      <c r="BL25">
        <v>6</v>
      </c>
      <c r="BM25">
        <v>1</v>
      </c>
    </row>
    <row r="26" spans="1:65" x14ac:dyDescent="0.25">
      <c r="A26" t="s">
        <v>16</v>
      </c>
      <c r="B26" t="s">
        <v>42</v>
      </c>
      <c r="C26" t="s">
        <v>50</v>
      </c>
      <c r="E26">
        <v>1</v>
      </c>
      <c r="Y26" s="16" t="str">
        <f t="shared" si="2"/>
        <v>E06.P4</v>
      </c>
      <c r="Z26" s="16" t="s">
        <v>1614</v>
      </c>
      <c r="AA26" s="16" t="s">
        <v>58</v>
      </c>
      <c r="AB26" s="16" t="s">
        <v>58</v>
      </c>
      <c r="AC26" s="16">
        <v>1</v>
      </c>
      <c r="AD26" s="16" t="str">
        <f t="shared" si="3"/>
        <v>E06</v>
      </c>
      <c r="AE26" s="16"/>
      <c r="AF26" s="16" t="str">
        <f t="shared" si="4"/>
        <v>P4</v>
      </c>
      <c r="AG26" s="16"/>
      <c r="AH26" t="s">
        <v>1604</v>
      </c>
      <c r="AI26">
        <v>4</v>
      </c>
      <c r="AJ26">
        <v>4</v>
      </c>
      <c r="AL26" s="16" t="str">
        <f t="shared" si="5"/>
        <v>E02.P2.D23</v>
      </c>
      <c r="AM26" s="16" t="str">
        <f t="shared" si="6"/>
        <v>Depto 23</v>
      </c>
      <c r="AN26" s="16" t="s">
        <v>890</v>
      </c>
      <c r="AO26" s="16" t="str">
        <f t="shared" si="0"/>
        <v>DEPTO_TIPO</v>
      </c>
      <c r="AP26" s="16">
        <v>1</v>
      </c>
      <c r="AQ26" s="16" t="str">
        <f t="shared" si="7"/>
        <v>E02</v>
      </c>
      <c r="AR26" s="16"/>
      <c r="AS26" s="16" t="str">
        <f t="shared" si="8"/>
        <v>P2</v>
      </c>
      <c r="AT26" s="16" t="str">
        <f t="shared" si="9"/>
        <v>D23</v>
      </c>
      <c r="AU26" t="s">
        <v>1600</v>
      </c>
      <c r="AV26">
        <v>2</v>
      </c>
      <c r="AW26">
        <v>23</v>
      </c>
      <c r="AX26" t="s">
        <v>47</v>
      </c>
      <c r="AZ26" s="16" t="str">
        <f t="shared" si="10"/>
        <v>E04.N1.C1</v>
      </c>
      <c r="BA26" s="16" t="str">
        <f t="shared" si="14"/>
        <v>Capa 1</v>
      </c>
      <c r="BB26" s="16" t="s">
        <v>1594</v>
      </c>
      <c r="BC26" s="16" t="s">
        <v>1594</v>
      </c>
      <c r="BD26" s="16">
        <v>1</v>
      </c>
      <c r="BE26" s="16" t="str">
        <f t="shared" si="11"/>
        <v>E04</v>
      </c>
      <c r="BF26" s="16" t="str">
        <f t="shared" si="12"/>
        <v>N1</v>
      </c>
      <c r="BG26" s="16"/>
      <c r="BH26" s="16"/>
      <c r="BJ26" t="s">
        <v>1602</v>
      </c>
      <c r="BK26" s="15">
        <v>1</v>
      </c>
      <c r="BL26">
        <v>1</v>
      </c>
      <c r="BM26">
        <v>1</v>
      </c>
    </row>
    <row r="27" spans="1:65" x14ac:dyDescent="0.25">
      <c r="Y27" s="16" t="str">
        <f t="shared" si="2"/>
        <v>E07.P1</v>
      </c>
      <c r="Z27" s="16" t="s">
        <v>1611</v>
      </c>
      <c r="AA27" s="16" t="s">
        <v>58</v>
      </c>
      <c r="AB27" s="16" t="s">
        <v>58</v>
      </c>
      <c r="AC27" s="16">
        <v>1</v>
      </c>
      <c r="AD27" s="16" t="str">
        <f t="shared" si="3"/>
        <v>E07</v>
      </c>
      <c r="AE27" s="16"/>
      <c r="AF27" s="16" t="str">
        <f t="shared" si="4"/>
        <v>P1</v>
      </c>
      <c r="AG27" s="16"/>
      <c r="AH27" t="s">
        <v>1605</v>
      </c>
      <c r="AI27">
        <v>1</v>
      </c>
      <c r="AJ27">
        <v>4</v>
      </c>
      <c r="AL27" s="16" t="str">
        <f t="shared" si="5"/>
        <v>E02.P2.D24</v>
      </c>
      <c r="AM27" s="16" t="str">
        <f t="shared" si="6"/>
        <v>Depto 24</v>
      </c>
      <c r="AN27" s="16" t="s">
        <v>890</v>
      </c>
      <c r="AO27" s="16" t="str">
        <f t="shared" si="0"/>
        <v>DEPTO_TIPO</v>
      </c>
      <c r="AP27" s="16">
        <v>1</v>
      </c>
      <c r="AQ27" s="16" t="str">
        <f t="shared" si="7"/>
        <v>E02</v>
      </c>
      <c r="AR27" s="16"/>
      <c r="AS27" s="16" t="str">
        <f t="shared" si="8"/>
        <v>P2</v>
      </c>
      <c r="AT27" s="16" t="str">
        <f t="shared" si="9"/>
        <v>D24</v>
      </c>
      <c r="AU27" t="s">
        <v>1600</v>
      </c>
      <c r="AV27">
        <v>2</v>
      </c>
      <c r="AW27">
        <v>24</v>
      </c>
      <c r="AX27" t="s">
        <v>47</v>
      </c>
      <c r="AZ27" s="16" t="str">
        <f t="shared" si="10"/>
        <v>E04.N1.C2</v>
      </c>
      <c r="BA27" s="16" t="str">
        <f t="shared" si="14"/>
        <v>Capa 2</v>
      </c>
      <c r="BB27" s="16" t="s">
        <v>1594</v>
      </c>
      <c r="BC27" s="16" t="s">
        <v>1594</v>
      </c>
      <c r="BD27" s="16">
        <v>1</v>
      </c>
      <c r="BE27" s="16" t="str">
        <f t="shared" si="11"/>
        <v>E04</v>
      </c>
      <c r="BF27" s="16" t="str">
        <f t="shared" si="12"/>
        <v>N1</v>
      </c>
      <c r="BG27" s="16"/>
      <c r="BH27" s="16"/>
      <c r="BJ27" t="s">
        <v>1602</v>
      </c>
      <c r="BK27" s="15">
        <v>1</v>
      </c>
      <c r="BL27">
        <v>2</v>
      </c>
      <c r="BM27">
        <v>1</v>
      </c>
    </row>
    <row r="28" spans="1:65" x14ac:dyDescent="0.25">
      <c r="Y28" s="16" t="str">
        <f t="shared" si="2"/>
        <v>E07.P2</v>
      </c>
      <c r="Z28" s="16" t="s">
        <v>1612</v>
      </c>
      <c r="AA28" s="16" t="s">
        <v>58</v>
      </c>
      <c r="AB28" s="16" t="s">
        <v>58</v>
      </c>
      <c r="AC28" s="16">
        <v>1</v>
      </c>
      <c r="AD28" s="16" t="str">
        <f t="shared" si="3"/>
        <v>E07</v>
      </c>
      <c r="AE28" s="16"/>
      <c r="AF28" s="16" t="str">
        <f t="shared" si="4"/>
        <v>P2</v>
      </c>
      <c r="AG28" s="16"/>
      <c r="AH28" t="s">
        <v>1605</v>
      </c>
      <c r="AI28">
        <v>2</v>
      </c>
      <c r="AJ28">
        <v>4</v>
      </c>
      <c r="AL28" s="16" t="str">
        <f t="shared" si="5"/>
        <v>E02.P3.D31</v>
      </c>
      <c r="AM28" s="16" t="str">
        <f t="shared" si="6"/>
        <v>Depto 31</v>
      </c>
      <c r="AN28" s="16" t="s">
        <v>890</v>
      </c>
      <c r="AO28" s="16" t="str">
        <f t="shared" si="0"/>
        <v>DEPTO_TIPO</v>
      </c>
      <c r="AP28" s="16">
        <v>1</v>
      </c>
      <c r="AQ28" s="16" t="str">
        <f t="shared" si="7"/>
        <v>E02</v>
      </c>
      <c r="AR28" s="16"/>
      <c r="AS28" s="16" t="str">
        <f t="shared" si="8"/>
        <v>P3</v>
      </c>
      <c r="AT28" s="16" t="str">
        <f t="shared" si="9"/>
        <v>D31</v>
      </c>
      <c r="AU28" t="s">
        <v>1600</v>
      </c>
      <c r="AV28">
        <v>3</v>
      </c>
      <c r="AW28">
        <v>31</v>
      </c>
      <c r="AX28" t="s">
        <v>47</v>
      </c>
      <c r="AZ28" s="16" t="str">
        <f t="shared" si="10"/>
        <v>E04.N1.C3</v>
      </c>
      <c r="BA28" s="16" t="str">
        <f t="shared" si="14"/>
        <v>Capa 3</v>
      </c>
      <c r="BB28" s="16" t="s">
        <v>1594</v>
      </c>
      <c r="BC28" s="16" t="s">
        <v>1594</v>
      </c>
      <c r="BD28" s="16">
        <v>1</v>
      </c>
      <c r="BE28" s="16" t="str">
        <f t="shared" si="11"/>
        <v>E04</v>
      </c>
      <c r="BF28" s="16" t="str">
        <f t="shared" si="12"/>
        <v>N1</v>
      </c>
      <c r="BG28" s="16"/>
      <c r="BH28" s="16"/>
      <c r="BJ28" t="s">
        <v>1602</v>
      </c>
      <c r="BK28" s="15">
        <v>1</v>
      </c>
      <c r="BL28">
        <v>3</v>
      </c>
      <c r="BM28">
        <v>1</v>
      </c>
    </row>
    <row r="29" spans="1:65" x14ac:dyDescent="0.25">
      <c r="Y29" s="16" t="str">
        <f t="shared" si="2"/>
        <v>E07.P3</v>
      </c>
      <c r="Z29" s="16" t="s">
        <v>1613</v>
      </c>
      <c r="AA29" s="16" t="s">
        <v>58</v>
      </c>
      <c r="AB29" s="16" t="s">
        <v>58</v>
      </c>
      <c r="AC29" s="16">
        <v>1</v>
      </c>
      <c r="AD29" s="16" t="str">
        <f t="shared" si="3"/>
        <v>E07</v>
      </c>
      <c r="AE29" s="16"/>
      <c r="AF29" s="16" t="str">
        <f t="shared" si="4"/>
        <v>P3</v>
      </c>
      <c r="AG29" s="16"/>
      <c r="AH29" t="s">
        <v>1605</v>
      </c>
      <c r="AI29">
        <v>3</v>
      </c>
      <c r="AJ29">
        <v>4</v>
      </c>
      <c r="AL29" s="16" t="str">
        <f t="shared" si="5"/>
        <v>E02.P3.D32</v>
      </c>
      <c r="AM29" s="16" t="str">
        <f t="shared" si="6"/>
        <v>Depto 32</v>
      </c>
      <c r="AN29" s="16" t="s">
        <v>890</v>
      </c>
      <c r="AO29" s="16" t="str">
        <f t="shared" si="0"/>
        <v>DEPTO_TIPO</v>
      </c>
      <c r="AP29" s="16">
        <v>1</v>
      </c>
      <c r="AQ29" s="16" t="str">
        <f t="shared" si="7"/>
        <v>E02</v>
      </c>
      <c r="AR29" s="16"/>
      <c r="AS29" s="16" t="str">
        <f t="shared" si="8"/>
        <v>P3</v>
      </c>
      <c r="AT29" s="16" t="str">
        <f t="shared" si="9"/>
        <v>D32</v>
      </c>
      <c r="AU29" t="s">
        <v>1600</v>
      </c>
      <c r="AV29">
        <v>3</v>
      </c>
      <c r="AW29">
        <v>32</v>
      </c>
      <c r="AX29" t="s">
        <v>47</v>
      </c>
      <c r="AZ29" s="16" t="str">
        <f t="shared" si="10"/>
        <v>E04.N1.C4</v>
      </c>
      <c r="BA29" s="16" t="str">
        <f t="shared" si="14"/>
        <v>Capa 4</v>
      </c>
      <c r="BB29" s="16" t="s">
        <v>1594</v>
      </c>
      <c r="BC29" s="16" t="s">
        <v>1594</v>
      </c>
      <c r="BD29" s="16">
        <v>1</v>
      </c>
      <c r="BE29" s="16" t="str">
        <f t="shared" si="11"/>
        <v>E04</v>
      </c>
      <c r="BF29" s="16" t="str">
        <f t="shared" si="12"/>
        <v>N1</v>
      </c>
      <c r="BG29" s="16"/>
      <c r="BH29" s="16"/>
      <c r="BJ29" t="s">
        <v>1602</v>
      </c>
      <c r="BK29" s="15">
        <v>1</v>
      </c>
      <c r="BL29">
        <v>4</v>
      </c>
      <c r="BM29">
        <v>1</v>
      </c>
    </row>
    <row r="30" spans="1:65" x14ac:dyDescent="0.25">
      <c r="Y30" s="16" t="str">
        <f t="shared" si="2"/>
        <v>E07.P4</v>
      </c>
      <c r="Z30" s="16" t="s">
        <v>1614</v>
      </c>
      <c r="AA30" s="16" t="s">
        <v>58</v>
      </c>
      <c r="AB30" s="16" t="s">
        <v>58</v>
      </c>
      <c r="AC30" s="16">
        <v>1</v>
      </c>
      <c r="AD30" s="16" t="str">
        <f t="shared" si="3"/>
        <v>E07</v>
      </c>
      <c r="AE30" s="16"/>
      <c r="AF30" s="16" t="str">
        <f t="shared" si="4"/>
        <v>P4</v>
      </c>
      <c r="AG30" s="16"/>
      <c r="AH30" t="s">
        <v>1605</v>
      </c>
      <c r="AI30">
        <v>4</v>
      </c>
      <c r="AJ30">
        <v>4</v>
      </c>
      <c r="AL30" s="16" t="str">
        <f t="shared" si="5"/>
        <v>E02.P3.D33</v>
      </c>
      <c r="AM30" s="16" t="str">
        <f t="shared" si="6"/>
        <v>Depto 33</v>
      </c>
      <c r="AN30" s="16" t="s">
        <v>890</v>
      </c>
      <c r="AO30" s="16" t="str">
        <f t="shared" si="0"/>
        <v>DEPTO_TIPO</v>
      </c>
      <c r="AP30" s="16">
        <v>1</v>
      </c>
      <c r="AQ30" s="16" t="str">
        <f t="shared" si="7"/>
        <v>E02</v>
      </c>
      <c r="AR30" s="16"/>
      <c r="AS30" s="16" t="str">
        <f t="shared" si="8"/>
        <v>P3</v>
      </c>
      <c r="AT30" s="16" t="str">
        <f t="shared" si="9"/>
        <v>D33</v>
      </c>
      <c r="AU30" t="s">
        <v>1600</v>
      </c>
      <c r="AV30">
        <v>3</v>
      </c>
      <c r="AW30">
        <v>33</v>
      </c>
      <c r="AX30" t="s">
        <v>47</v>
      </c>
      <c r="AZ30" s="16" t="str">
        <f t="shared" si="10"/>
        <v>E04.N1.C5</v>
      </c>
      <c r="BA30" s="16" t="str">
        <f t="shared" si="14"/>
        <v>Capa 5</v>
      </c>
      <c r="BB30" s="16" t="s">
        <v>1594</v>
      </c>
      <c r="BC30" s="16" t="s">
        <v>1594</v>
      </c>
      <c r="BD30" s="16">
        <v>1</v>
      </c>
      <c r="BE30" s="16" t="str">
        <f t="shared" si="11"/>
        <v>E04</v>
      </c>
      <c r="BF30" s="16" t="str">
        <f t="shared" si="12"/>
        <v>N1</v>
      </c>
      <c r="BG30" s="16"/>
      <c r="BH30" s="16"/>
      <c r="BJ30" t="s">
        <v>1602</v>
      </c>
      <c r="BK30" s="15">
        <v>1</v>
      </c>
      <c r="BL30">
        <v>5</v>
      </c>
      <c r="BM30">
        <v>1</v>
      </c>
    </row>
    <row r="31" spans="1:65" x14ac:dyDescent="0.25">
      <c r="Y31" s="16" t="str">
        <f t="shared" si="2"/>
        <v>E08.P1</v>
      </c>
      <c r="Z31" s="16" t="s">
        <v>1611</v>
      </c>
      <c r="AA31" s="16" t="s">
        <v>58</v>
      </c>
      <c r="AB31" s="16" t="s">
        <v>58</v>
      </c>
      <c r="AC31" s="16">
        <v>1</v>
      </c>
      <c r="AD31" s="16" t="str">
        <f t="shared" si="3"/>
        <v>E08</v>
      </c>
      <c r="AE31" s="16"/>
      <c r="AF31" s="16" t="str">
        <f t="shared" si="4"/>
        <v>P1</v>
      </c>
      <c r="AG31" s="16"/>
      <c r="AH31" t="s">
        <v>1606</v>
      </c>
      <c r="AI31">
        <v>1</v>
      </c>
      <c r="AJ31">
        <v>4</v>
      </c>
      <c r="AL31" s="16" t="str">
        <f t="shared" si="5"/>
        <v>E02.P4.D34</v>
      </c>
      <c r="AM31" s="16" t="str">
        <f t="shared" si="6"/>
        <v>Depto 34</v>
      </c>
      <c r="AN31" s="16" t="s">
        <v>890</v>
      </c>
      <c r="AO31" s="16" t="str">
        <f t="shared" si="0"/>
        <v>DEPTO_TIPO</v>
      </c>
      <c r="AP31" s="16">
        <v>1</v>
      </c>
      <c r="AQ31" s="16" t="str">
        <f t="shared" si="7"/>
        <v>E02</v>
      </c>
      <c r="AR31" s="16"/>
      <c r="AS31" s="16" t="str">
        <f t="shared" si="8"/>
        <v>P4</v>
      </c>
      <c r="AT31" s="16" t="str">
        <f t="shared" si="9"/>
        <v>D34</v>
      </c>
      <c r="AU31" t="s">
        <v>1600</v>
      </c>
      <c r="AV31">
        <v>4</v>
      </c>
      <c r="AW31">
        <v>34</v>
      </c>
      <c r="AX31" t="s">
        <v>47</v>
      </c>
      <c r="AZ31" s="16" t="str">
        <f t="shared" si="10"/>
        <v>E04.N1.C6</v>
      </c>
      <c r="BA31" s="16" t="str">
        <f t="shared" si="14"/>
        <v>Capa 6</v>
      </c>
      <c r="BB31" s="16" t="s">
        <v>1594</v>
      </c>
      <c r="BC31" s="16" t="s">
        <v>1594</v>
      </c>
      <c r="BD31" s="16">
        <v>1</v>
      </c>
      <c r="BE31" s="16" t="str">
        <f t="shared" si="11"/>
        <v>E04</v>
      </c>
      <c r="BF31" s="16" t="str">
        <f t="shared" si="12"/>
        <v>N1</v>
      </c>
      <c r="BG31" s="16"/>
      <c r="BH31" s="16"/>
      <c r="BJ31" t="s">
        <v>1602</v>
      </c>
      <c r="BK31" s="15">
        <v>1</v>
      </c>
      <c r="BL31">
        <v>6</v>
      </c>
      <c r="BM31">
        <v>1</v>
      </c>
    </row>
    <row r="32" spans="1:65" x14ac:dyDescent="0.25">
      <c r="Y32" s="16" t="str">
        <f t="shared" si="2"/>
        <v>E08.P2</v>
      </c>
      <c r="Z32" s="16" t="s">
        <v>1612</v>
      </c>
      <c r="AA32" s="16" t="s">
        <v>58</v>
      </c>
      <c r="AB32" s="16" t="s">
        <v>58</v>
      </c>
      <c r="AC32" s="16">
        <v>1</v>
      </c>
      <c r="AD32" s="16" t="str">
        <f t="shared" si="3"/>
        <v>E08</v>
      </c>
      <c r="AE32" s="16"/>
      <c r="AF32" s="16" t="str">
        <f t="shared" si="4"/>
        <v>P2</v>
      </c>
      <c r="AG32" s="16"/>
      <c r="AH32" t="s">
        <v>1606</v>
      </c>
      <c r="AI32">
        <v>2</v>
      </c>
      <c r="AJ32">
        <v>4</v>
      </c>
      <c r="AL32" s="16" t="str">
        <f t="shared" si="5"/>
        <v>E02.P4.D41</v>
      </c>
      <c r="AM32" s="16" t="str">
        <f t="shared" si="6"/>
        <v>Depto 41</v>
      </c>
      <c r="AN32" s="16" t="s">
        <v>890</v>
      </c>
      <c r="AO32" s="16" t="str">
        <f t="shared" si="0"/>
        <v>DEPTO_TIPO</v>
      </c>
      <c r="AP32" s="16">
        <v>1</v>
      </c>
      <c r="AQ32" s="16" t="str">
        <f t="shared" si="7"/>
        <v>E02</v>
      </c>
      <c r="AR32" s="16"/>
      <c r="AS32" s="16" t="str">
        <f t="shared" si="8"/>
        <v>P4</v>
      </c>
      <c r="AT32" s="16" t="str">
        <f t="shared" si="9"/>
        <v>D41</v>
      </c>
      <c r="AU32" t="s">
        <v>1600</v>
      </c>
      <c r="AV32">
        <v>4</v>
      </c>
      <c r="AW32">
        <v>41</v>
      </c>
      <c r="AX32" t="s">
        <v>47</v>
      </c>
      <c r="AZ32" s="16" t="str">
        <f t="shared" si="10"/>
        <v>E05.N1.C1</v>
      </c>
      <c r="BA32" s="16" t="str">
        <f t="shared" si="14"/>
        <v>Capa 1</v>
      </c>
      <c r="BB32" s="16" t="s">
        <v>1594</v>
      </c>
      <c r="BC32" s="16" t="s">
        <v>1594</v>
      </c>
      <c r="BD32" s="16">
        <v>1</v>
      </c>
      <c r="BE32" s="16" t="str">
        <f t="shared" si="11"/>
        <v>E05</v>
      </c>
      <c r="BF32" s="16" t="str">
        <f t="shared" si="12"/>
        <v>N1</v>
      </c>
      <c r="BG32" s="16"/>
      <c r="BH32" s="16"/>
      <c r="BJ32" t="s">
        <v>1603</v>
      </c>
      <c r="BK32" s="15">
        <v>1</v>
      </c>
      <c r="BL32">
        <v>1</v>
      </c>
      <c r="BM32">
        <v>1</v>
      </c>
    </row>
    <row r="33" spans="25:65" x14ac:dyDescent="0.25">
      <c r="Y33" s="16" t="str">
        <f t="shared" si="2"/>
        <v>E08.P3</v>
      </c>
      <c r="Z33" s="16" t="s">
        <v>1613</v>
      </c>
      <c r="AA33" s="16" t="s">
        <v>58</v>
      </c>
      <c r="AB33" s="16" t="s">
        <v>58</v>
      </c>
      <c r="AC33" s="16">
        <v>1</v>
      </c>
      <c r="AD33" s="16" t="str">
        <f t="shared" si="3"/>
        <v>E08</v>
      </c>
      <c r="AE33" s="16"/>
      <c r="AF33" s="16" t="str">
        <f t="shared" si="4"/>
        <v>P3</v>
      </c>
      <c r="AG33" s="16"/>
      <c r="AH33" t="s">
        <v>1606</v>
      </c>
      <c r="AI33">
        <v>3</v>
      </c>
      <c r="AJ33">
        <v>4</v>
      </c>
      <c r="AL33" s="16" t="str">
        <f t="shared" si="5"/>
        <v>E02.P4.D42</v>
      </c>
      <c r="AM33" s="16" t="str">
        <f t="shared" si="6"/>
        <v>Depto 42</v>
      </c>
      <c r="AN33" s="16" t="s">
        <v>890</v>
      </c>
      <c r="AO33" s="16" t="str">
        <f t="shared" si="0"/>
        <v>DEPTO_TIPO</v>
      </c>
      <c r="AP33" s="16">
        <v>1</v>
      </c>
      <c r="AQ33" s="16" t="str">
        <f t="shared" si="7"/>
        <v>E02</v>
      </c>
      <c r="AR33" s="16"/>
      <c r="AS33" s="16" t="str">
        <f t="shared" si="8"/>
        <v>P4</v>
      </c>
      <c r="AT33" s="16" t="str">
        <f t="shared" si="9"/>
        <v>D42</v>
      </c>
      <c r="AU33" t="s">
        <v>1600</v>
      </c>
      <c r="AV33">
        <v>4</v>
      </c>
      <c r="AW33">
        <v>42</v>
      </c>
      <c r="AX33" t="s">
        <v>47</v>
      </c>
      <c r="AZ33" s="16" t="str">
        <f t="shared" si="10"/>
        <v>E05.N1.C2</v>
      </c>
      <c r="BA33" s="16" t="str">
        <f t="shared" si="14"/>
        <v>Capa 2</v>
      </c>
      <c r="BB33" s="16" t="s">
        <v>1594</v>
      </c>
      <c r="BC33" s="16" t="s">
        <v>1594</v>
      </c>
      <c r="BD33" s="16">
        <v>1</v>
      </c>
      <c r="BE33" s="16" t="str">
        <f t="shared" si="11"/>
        <v>E05</v>
      </c>
      <c r="BF33" s="16" t="str">
        <f t="shared" si="12"/>
        <v>N1</v>
      </c>
      <c r="BG33" s="16"/>
      <c r="BH33" s="16"/>
      <c r="BJ33" t="s">
        <v>1603</v>
      </c>
      <c r="BK33" s="15">
        <v>1</v>
      </c>
      <c r="BL33">
        <v>2</v>
      </c>
      <c r="BM33">
        <v>1</v>
      </c>
    </row>
    <row r="34" spans="25:65" x14ac:dyDescent="0.25">
      <c r="Y34" s="16" t="str">
        <f t="shared" si="2"/>
        <v>E08.P4</v>
      </c>
      <c r="Z34" s="16" t="s">
        <v>1614</v>
      </c>
      <c r="AA34" s="16" t="s">
        <v>58</v>
      </c>
      <c r="AB34" s="16" t="s">
        <v>58</v>
      </c>
      <c r="AC34" s="16">
        <v>1</v>
      </c>
      <c r="AD34" s="16" t="str">
        <f t="shared" si="3"/>
        <v>E08</v>
      </c>
      <c r="AE34" s="16"/>
      <c r="AF34" s="16" t="str">
        <f t="shared" si="4"/>
        <v>P4</v>
      </c>
      <c r="AG34" s="16"/>
      <c r="AH34" t="s">
        <v>1606</v>
      </c>
      <c r="AI34">
        <v>4</v>
      </c>
      <c r="AJ34">
        <v>4</v>
      </c>
      <c r="AL34" s="16" t="str">
        <f t="shared" si="5"/>
        <v>E02.P4.D43</v>
      </c>
      <c r="AM34" s="16" t="str">
        <f t="shared" si="6"/>
        <v>Depto 43</v>
      </c>
      <c r="AN34" s="16" t="s">
        <v>890</v>
      </c>
      <c r="AO34" s="16" t="str">
        <f t="shared" si="0"/>
        <v>DEPTO_TIPO</v>
      </c>
      <c r="AP34" s="16">
        <v>1</v>
      </c>
      <c r="AQ34" s="16" t="str">
        <f t="shared" si="7"/>
        <v>E02</v>
      </c>
      <c r="AR34" s="16"/>
      <c r="AS34" s="16" t="str">
        <f t="shared" si="8"/>
        <v>P4</v>
      </c>
      <c r="AT34" s="16" t="str">
        <f t="shared" si="9"/>
        <v>D43</v>
      </c>
      <c r="AU34" t="s">
        <v>1600</v>
      </c>
      <c r="AV34">
        <v>4</v>
      </c>
      <c r="AW34">
        <v>43</v>
      </c>
      <c r="AX34" t="s">
        <v>47</v>
      </c>
      <c r="AZ34" s="16" t="str">
        <f t="shared" si="10"/>
        <v>E05.N1.C3</v>
      </c>
      <c r="BA34" s="16" t="str">
        <f t="shared" si="14"/>
        <v>Capa 3</v>
      </c>
      <c r="BB34" s="16" t="s">
        <v>1594</v>
      </c>
      <c r="BC34" s="16" t="s">
        <v>1594</v>
      </c>
      <c r="BD34" s="16">
        <v>1</v>
      </c>
      <c r="BE34" s="16" t="str">
        <f t="shared" si="11"/>
        <v>E05</v>
      </c>
      <c r="BF34" s="16" t="str">
        <f t="shared" si="12"/>
        <v>N1</v>
      </c>
      <c r="BG34" s="16"/>
      <c r="BH34" s="16"/>
      <c r="BJ34" t="s">
        <v>1603</v>
      </c>
      <c r="BK34" s="15">
        <v>1</v>
      </c>
      <c r="BL34">
        <v>3</v>
      </c>
      <c r="BM34">
        <v>1</v>
      </c>
    </row>
    <row r="35" spans="25:65" x14ac:dyDescent="0.25">
      <c r="Y35" s="16" t="str">
        <f t="shared" si="2"/>
        <v>E09.P1</v>
      </c>
      <c r="Z35" s="16" t="s">
        <v>1611</v>
      </c>
      <c r="AA35" s="16" t="s">
        <v>58</v>
      </c>
      <c r="AB35" s="16" t="s">
        <v>58</v>
      </c>
      <c r="AC35" s="16">
        <v>1</v>
      </c>
      <c r="AD35" s="16" t="str">
        <f t="shared" si="3"/>
        <v>E09</v>
      </c>
      <c r="AE35" s="16"/>
      <c r="AF35" s="16" t="str">
        <f t="shared" si="4"/>
        <v>P1</v>
      </c>
      <c r="AG35" s="16"/>
      <c r="AH35" t="s">
        <v>1607</v>
      </c>
      <c r="AI35">
        <v>1</v>
      </c>
      <c r="AJ35">
        <v>4</v>
      </c>
      <c r="AL35" s="16" t="str">
        <f t="shared" si="5"/>
        <v>E02.P4.D44</v>
      </c>
      <c r="AM35" s="16" t="str">
        <f t="shared" si="6"/>
        <v>Depto 44</v>
      </c>
      <c r="AN35" s="16" t="s">
        <v>890</v>
      </c>
      <c r="AO35" s="16" t="str">
        <f t="shared" si="0"/>
        <v>DEPTO_TIPO</v>
      </c>
      <c r="AP35" s="16">
        <v>1</v>
      </c>
      <c r="AQ35" s="16" t="str">
        <f t="shared" si="7"/>
        <v>E02</v>
      </c>
      <c r="AR35" s="16"/>
      <c r="AS35" s="16" t="str">
        <f t="shared" si="8"/>
        <v>P4</v>
      </c>
      <c r="AT35" s="16" t="str">
        <f t="shared" si="9"/>
        <v>D44</v>
      </c>
      <c r="AU35" t="s">
        <v>1600</v>
      </c>
      <c r="AV35">
        <v>4</v>
      </c>
      <c r="AW35">
        <v>44</v>
      </c>
      <c r="AX35" t="s">
        <v>47</v>
      </c>
      <c r="AZ35" s="16" t="str">
        <f t="shared" si="10"/>
        <v>E05.N1.C4</v>
      </c>
      <c r="BA35" s="16" t="str">
        <f t="shared" si="14"/>
        <v>Capa 4</v>
      </c>
      <c r="BB35" s="16" t="s">
        <v>1594</v>
      </c>
      <c r="BC35" s="16" t="s">
        <v>1594</v>
      </c>
      <c r="BD35" s="16">
        <v>1</v>
      </c>
      <c r="BE35" s="16" t="str">
        <f t="shared" si="11"/>
        <v>E05</v>
      </c>
      <c r="BF35" s="16" t="str">
        <f t="shared" si="12"/>
        <v>N1</v>
      </c>
      <c r="BG35" s="16"/>
      <c r="BH35" s="16"/>
      <c r="BJ35" t="s">
        <v>1603</v>
      </c>
      <c r="BK35" s="15">
        <v>1</v>
      </c>
      <c r="BL35">
        <v>4</v>
      </c>
      <c r="BM35">
        <v>1</v>
      </c>
    </row>
    <row r="36" spans="25:65" x14ac:dyDescent="0.25">
      <c r="Y36" s="16" t="str">
        <f t="shared" si="2"/>
        <v>E09.P2</v>
      </c>
      <c r="Z36" s="16" t="s">
        <v>1612</v>
      </c>
      <c r="AA36" s="16" t="s">
        <v>58</v>
      </c>
      <c r="AB36" s="16" t="s">
        <v>58</v>
      </c>
      <c r="AC36" s="16">
        <v>1</v>
      </c>
      <c r="AD36" s="16" t="str">
        <f t="shared" si="3"/>
        <v>E09</v>
      </c>
      <c r="AE36" s="16"/>
      <c r="AF36" s="16" t="str">
        <f t="shared" si="4"/>
        <v>P2</v>
      </c>
      <c r="AG36" s="16"/>
      <c r="AH36" t="s">
        <v>1607</v>
      </c>
      <c r="AI36">
        <v>2</v>
      </c>
      <c r="AJ36">
        <v>4</v>
      </c>
      <c r="AL36" s="16" t="str">
        <f t="shared" si="5"/>
        <v>E03.P1.D11</v>
      </c>
      <c r="AM36" s="16" t="str">
        <f t="shared" si="6"/>
        <v>Depto 11</v>
      </c>
      <c r="AN36" s="16" t="s">
        <v>890</v>
      </c>
      <c r="AO36" s="16" t="str">
        <f t="shared" si="0"/>
        <v>DEPTO_TIPO</v>
      </c>
      <c r="AP36" s="16">
        <v>1</v>
      </c>
      <c r="AQ36" s="16" t="str">
        <f t="shared" si="7"/>
        <v>E03</v>
      </c>
      <c r="AR36" s="16"/>
      <c r="AS36" s="16" t="str">
        <f t="shared" si="8"/>
        <v>P1</v>
      </c>
      <c r="AT36" s="16" t="str">
        <f t="shared" si="9"/>
        <v>D11</v>
      </c>
      <c r="AU36" t="s">
        <v>1601</v>
      </c>
      <c r="AV36">
        <v>1</v>
      </c>
      <c r="AW36">
        <v>11</v>
      </c>
      <c r="AX36" t="s">
        <v>47</v>
      </c>
      <c r="AZ36" s="16" t="str">
        <f t="shared" si="10"/>
        <v>E05.N1.C5</v>
      </c>
      <c r="BA36" s="16" t="str">
        <f t="shared" si="14"/>
        <v>Capa 5</v>
      </c>
      <c r="BB36" s="16" t="s">
        <v>1594</v>
      </c>
      <c r="BC36" s="16" t="s">
        <v>1594</v>
      </c>
      <c r="BD36" s="16">
        <v>1</v>
      </c>
      <c r="BE36" s="16" t="str">
        <f t="shared" si="11"/>
        <v>E05</v>
      </c>
      <c r="BF36" s="16" t="str">
        <f t="shared" si="12"/>
        <v>N1</v>
      </c>
      <c r="BG36" s="16"/>
      <c r="BH36" s="16"/>
      <c r="BJ36" t="s">
        <v>1603</v>
      </c>
      <c r="BK36" s="15">
        <v>1</v>
      </c>
      <c r="BL36">
        <v>5</v>
      </c>
      <c r="BM36">
        <v>1</v>
      </c>
    </row>
    <row r="37" spans="25:65" x14ac:dyDescent="0.25">
      <c r="Y37" s="16" t="str">
        <f t="shared" si="2"/>
        <v>E09.P3</v>
      </c>
      <c r="Z37" s="16" t="s">
        <v>1613</v>
      </c>
      <c r="AA37" s="16" t="s">
        <v>58</v>
      </c>
      <c r="AB37" s="16" t="s">
        <v>58</v>
      </c>
      <c r="AC37" s="16">
        <v>1</v>
      </c>
      <c r="AD37" s="16" t="str">
        <f t="shared" si="3"/>
        <v>E09</v>
      </c>
      <c r="AE37" s="16"/>
      <c r="AF37" s="16" t="str">
        <f t="shared" si="4"/>
        <v>P3</v>
      </c>
      <c r="AG37" s="16"/>
      <c r="AH37" t="s">
        <v>1607</v>
      </c>
      <c r="AI37">
        <v>3</v>
      </c>
      <c r="AJ37">
        <v>4</v>
      </c>
      <c r="AL37" s="16" t="str">
        <f t="shared" si="5"/>
        <v>E03.P1.D12</v>
      </c>
      <c r="AM37" s="16" t="str">
        <f t="shared" si="6"/>
        <v>Depto 12</v>
      </c>
      <c r="AN37" s="16" t="s">
        <v>890</v>
      </c>
      <c r="AO37" s="16" t="str">
        <f t="shared" si="0"/>
        <v>DEPTO_TIPO</v>
      </c>
      <c r="AP37" s="16">
        <v>1</v>
      </c>
      <c r="AQ37" s="16" t="str">
        <f t="shared" si="7"/>
        <v>E03</v>
      </c>
      <c r="AR37" s="16"/>
      <c r="AS37" s="16" t="str">
        <f t="shared" si="8"/>
        <v>P1</v>
      </c>
      <c r="AT37" s="16" t="str">
        <f t="shared" si="9"/>
        <v>D12</v>
      </c>
      <c r="AU37" t="s">
        <v>1601</v>
      </c>
      <c r="AV37">
        <v>1</v>
      </c>
      <c r="AW37">
        <v>12</v>
      </c>
      <c r="AX37" t="s">
        <v>47</v>
      </c>
      <c r="AZ37" s="16" t="str">
        <f t="shared" si="10"/>
        <v>E05.N1.C6</v>
      </c>
      <c r="BA37" s="16" t="str">
        <f t="shared" si="14"/>
        <v>Capa 6</v>
      </c>
      <c r="BB37" s="16" t="s">
        <v>1594</v>
      </c>
      <c r="BC37" s="16" t="s">
        <v>1594</v>
      </c>
      <c r="BD37" s="16">
        <v>1</v>
      </c>
      <c r="BE37" s="16" t="str">
        <f t="shared" si="11"/>
        <v>E05</v>
      </c>
      <c r="BF37" s="16" t="str">
        <f t="shared" si="12"/>
        <v>N1</v>
      </c>
      <c r="BG37" s="16"/>
      <c r="BH37" s="16"/>
      <c r="BJ37" t="s">
        <v>1603</v>
      </c>
      <c r="BK37" s="15">
        <v>1</v>
      </c>
      <c r="BL37">
        <v>6</v>
      </c>
      <c r="BM37">
        <v>1</v>
      </c>
    </row>
    <row r="38" spans="25:65" x14ac:dyDescent="0.25">
      <c r="Y38" s="16" t="str">
        <f t="shared" si="2"/>
        <v>E09.P4</v>
      </c>
      <c r="Z38" s="16" t="s">
        <v>1614</v>
      </c>
      <c r="AA38" s="16" t="s">
        <v>58</v>
      </c>
      <c r="AB38" s="16" t="s">
        <v>58</v>
      </c>
      <c r="AC38" s="16">
        <v>1</v>
      </c>
      <c r="AD38" s="16" t="str">
        <f t="shared" si="3"/>
        <v>E09</v>
      </c>
      <c r="AE38" s="16"/>
      <c r="AF38" s="16" t="str">
        <f t="shared" si="4"/>
        <v>P4</v>
      </c>
      <c r="AG38" s="16"/>
      <c r="AH38" t="s">
        <v>1607</v>
      </c>
      <c r="AI38">
        <v>4</v>
      </c>
      <c r="AJ38">
        <v>4</v>
      </c>
      <c r="AL38" s="16" t="str">
        <f t="shared" si="5"/>
        <v>E03.P1.D13</v>
      </c>
      <c r="AM38" s="16" t="str">
        <f t="shared" si="6"/>
        <v>Depto 13</v>
      </c>
      <c r="AN38" s="16" t="s">
        <v>890</v>
      </c>
      <c r="AO38" s="16" t="str">
        <f t="shared" si="0"/>
        <v>DEPTO_TIPO</v>
      </c>
      <c r="AP38" s="16">
        <v>1</v>
      </c>
      <c r="AQ38" s="16" t="str">
        <f t="shared" si="7"/>
        <v>E03</v>
      </c>
      <c r="AR38" s="16"/>
      <c r="AS38" s="16" t="str">
        <f t="shared" si="8"/>
        <v>P1</v>
      </c>
      <c r="AT38" s="16" t="str">
        <f t="shared" si="9"/>
        <v>D13</v>
      </c>
      <c r="AU38" t="s">
        <v>1601</v>
      </c>
      <c r="AV38">
        <v>1</v>
      </c>
      <c r="AW38">
        <v>13</v>
      </c>
      <c r="AX38" t="s">
        <v>47</v>
      </c>
      <c r="AZ38" s="16" t="str">
        <f t="shared" si="10"/>
        <v>E06.N1.C1</v>
      </c>
      <c r="BA38" s="16" t="str">
        <f t="shared" si="14"/>
        <v>Capa 1</v>
      </c>
      <c r="BB38" s="16" t="s">
        <v>1594</v>
      </c>
      <c r="BC38" s="16" t="s">
        <v>1594</v>
      </c>
      <c r="BD38" s="16">
        <v>1</v>
      </c>
      <c r="BE38" s="16" t="str">
        <f t="shared" si="11"/>
        <v>E06</v>
      </c>
      <c r="BF38" s="16" t="str">
        <f t="shared" si="12"/>
        <v>N1</v>
      </c>
      <c r="BG38" s="16"/>
      <c r="BH38" s="16"/>
      <c r="BJ38" t="s">
        <v>1604</v>
      </c>
      <c r="BK38" s="15">
        <v>1</v>
      </c>
      <c r="BL38">
        <v>1</v>
      </c>
      <c r="BM38">
        <v>1</v>
      </c>
    </row>
    <row r="39" spans="25:65" x14ac:dyDescent="0.25">
      <c r="Y39" s="16" t="str">
        <f t="shared" si="2"/>
        <v>E10.P1</v>
      </c>
      <c r="Z39" s="16" t="s">
        <v>1611</v>
      </c>
      <c r="AA39" s="16" t="s">
        <v>58</v>
      </c>
      <c r="AB39" s="16" t="s">
        <v>58</v>
      </c>
      <c r="AC39" s="16">
        <v>1</v>
      </c>
      <c r="AD39" s="16" t="str">
        <f t="shared" si="3"/>
        <v>E10</v>
      </c>
      <c r="AE39" s="16"/>
      <c r="AF39" s="16" t="str">
        <f t="shared" si="4"/>
        <v>P1</v>
      </c>
      <c r="AG39" s="16"/>
      <c r="AH39" t="s">
        <v>1</v>
      </c>
      <c r="AI39">
        <v>1</v>
      </c>
      <c r="AJ39">
        <v>4</v>
      </c>
      <c r="AL39" s="16" t="str">
        <f t="shared" si="5"/>
        <v>E03.P1.D14</v>
      </c>
      <c r="AM39" s="16" t="str">
        <f t="shared" si="6"/>
        <v>Depto 14</v>
      </c>
      <c r="AN39" s="16" t="s">
        <v>890</v>
      </c>
      <c r="AO39" s="16" t="str">
        <f t="shared" si="0"/>
        <v>DEPTO_TIPO</v>
      </c>
      <c r="AP39" s="16">
        <v>1</v>
      </c>
      <c r="AQ39" s="16" t="str">
        <f t="shared" si="7"/>
        <v>E03</v>
      </c>
      <c r="AR39" s="16"/>
      <c r="AS39" s="16" t="str">
        <f t="shared" si="8"/>
        <v>P1</v>
      </c>
      <c r="AT39" s="16" t="str">
        <f t="shared" si="9"/>
        <v>D14</v>
      </c>
      <c r="AU39" t="s">
        <v>1601</v>
      </c>
      <c r="AV39">
        <v>1</v>
      </c>
      <c r="AW39">
        <v>14</v>
      </c>
      <c r="AX39" t="s">
        <v>47</v>
      </c>
      <c r="AZ39" s="16" t="str">
        <f t="shared" si="10"/>
        <v>E06.N1.C2</v>
      </c>
      <c r="BA39" s="16" t="str">
        <f t="shared" si="14"/>
        <v>Capa 2</v>
      </c>
      <c r="BB39" s="16" t="s">
        <v>1594</v>
      </c>
      <c r="BC39" s="16" t="s">
        <v>1594</v>
      </c>
      <c r="BD39" s="16">
        <v>1</v>
      </c>
      <c r="BE39" s="16" t="str">
        <f t="shared" si="11"/>
        <v>E06</v>
      </c>
      <c r="BF39" s="16" t="str">
        <f t="shared" si="12"/>
        <v>N1</v>
      </c>
      <c r="BG39" s="16"/>
      <c r="BH39" s="16"/>
      <c r="BJ39" t="s">
        <v>1604</v>
      </c>
      <c r="BK39" s="15">
        <v>1</v>
      </c>
      <c r="BL39">
        <v>2</v>
      </c>
      <c r="BM39">
        <v>1</v>
      </c>
    </row>
    <row r="40" spans="25:65" x14ac:dyDescent="0.25">
      <c r="Y40" s="16" t="str">
        <f t="shared" si="2"/>
        <v>E10.P2</v>
      </c>
      <c r="Z40" s="16" t="s">
        <v>1612</v>
      </c>
      <c r="AA40" s="16" t="s">
        <v>58</v>
      </c>
      <c r="AB40" s="16" t="s">
        <v>58</v>
      </c>
      <c r="AC40" s="16">
        <v>1</v>
      </c>
      <c r="AD40" s="16" t="str">
        <f t="shared" si="3"/>
        <v>E10</v>
      </c>
      <c r="AE40" s="16"/>
      <c r="AF40" s="16" t="str">
        <f t="shared" si="4"/>
        <v>P2</v>
      </c>
      <c r="AG40" s="16"/>
      <c r="AH40" t="s">
        <v>1</v>
      </c>
      <c r="AI40">
        <v>2</v>
      </c>
      <c r="AJ40">
        <v>4</v>
      </c>
      <c r="AL40" s="16" t="str">
        <f t="shared" si="5"/>
        <v>E03.P2.D21</v>
      </c>
      <c r="AM40" s="16" t="str">
        <f t="shared" si="6"/>
        <v>Depto 21</v>
      </c>
      <c r="AN40" s="16" t="s">
        <v>890</v>
      </c>
      <c r="AO40" s="16" t="str">
        <f t="shared" si="0"/>
        <v>DEPTO_TIPO</v>
      </c>
      <c r="AP40" s="16">
        <v>1</v>
      </c>
      <c r="AQ40" s="16" t="str">
        <f t="shared" si="7"/>
        <v>E03</v>
      </c>
      <c r="AR40" s="16"/>
      <c r="AS40" s="16" t="str">
        <f t="shared" si="8"/>
        <v>P2</v>
      </c>
      <c r="AT40" s="16" t="str">
        <f t="shared" si="9"/>
        <v>D21</v>
      </c>
      <c r="AU40" t="s">
        <v>1601</v>
      </c>
      <c r="AV40">
        <v>2</v>
      </c>
      <c r="AW40">
        <v>21</v>
      </c>
      <c r="AX40" t="s">
        <v>47</v>
      </c>
      <c r="AZ40" s="16" t="str">
        <f t="shared" si="10"/>
        <v>E06.N1.C3</v>
      </c>
      <c r="BA40" s="16" t="str">
        <f t="shared" si="14"/>
        <v>Capa 3</v>
      </c>
      <c r="BB40" s="16" t="s">
        <v>1594</v>
      </c>
      <c r="BC40" s="16" t="s">
        <v>1594</v>
      </c>
      <c r="BD40" s="16">
        <v>1</v>
      </c>
      <c r="BE40" s="16" t="str">
        <f t="shared" si="11"/>
        <v>E06</v>
      </c>
      <c r="BF40" s="16" t="str">
        <f t="shared" si="12"/>
        <v>N1</v>
      </c>
      <c r="BG40" s="16"/>
      <c r="BH40" s="16"/>
      <c r="BJ40" t="s">
        <v>1604</v>
      </c>
      <c r="BK40" s="15">
        <v>1</v>
      </c>
      <c r="BL40">
        <v>3</v>
      </c>
      <c r="BM40">
        <v>1</v>
      </c>
    </row>
    <row r="41" spans="25:65" x14ac:dyDescent="0.25">
      <c r="Y41" s="16" t="str">
        <f t="shared" si="2"/>
        <v>E10.P3</v>
      </c>
      <c r="Z41" s="16" t="s">
        <v>1613</v>
      </c>
      <c r="AA41" s="16" t="s">
        <v>58</v>
      </c>
      <c r="AB41" s="16" t="s">
        <v>58</v>
      </c>
      <c r="AC41" s="16">
        <v>1</v>
      </c>
      <c r="AD41" s="16" t="str">
        <f t="shared" si="3"/>
        <v>E10</v>
      </c>
      <c r="AE41" s="16"/>
      <c r="AF41" s="16" t="str">
        <f t="shared" si="4"/>
        <v>P3</v>
      </c>
      <c r="AG41" s="16"/>
      <c r="AH41" t="s">
        <v>1</v>
      </c>
      <c r="AI41">
        <v>3</v>
      </c>
      <c r="AJ41">
        <v>4</v>
      </c>
      <c r="AL41" s="16" t="str">
        <f t="shared" si="5"/>
        <v>E03.P2.D22</v>
      </c>
      <c r="AM41" s="16" t="str">
        <f t="shared" si="6"/>
        <v>Depto 22</v>
      </c>
      <c r="AN41" s="16" t="s">
        <v>890</v>
      </c>
      <c r="AO41" s="16" t="str">
        <f t="shared" si="0"/>
        <v>DEPTO_TIPO</v>
      </c>
      <c r="AP41" s="16">
        <v>1</v>
      </c>
      <c r="AQ41" s="16" t="str">
        <f t="shared" si="7"/>
        <v>E03</v>
      </c>
      <c r="AR41" s="16"/>
      <c r="AS41" s="16" t="str">
        <f t="shared" si="8"/>
        <v>P2</v>
      </c>
      <c r="AT41" s="16" t="str">
        <f t="shared" si="9"/>
        <v>D22</v>
      </c>
      <c r="AU41" t="s">
        <v>1601</v>
      </c>
      <c r="AV41">
        <v>2</v>
      </c>
      <c r="AW41">
        <v>22</v>
      </c>
      <c r="AX41" t="s">
        <v>47</v>
      </c>
      <c r="AZ41" s="16" t="str">
        <f t="shared" si="10"/>
        <v>E06.N1.C4</v>
      </c>
      <c r="BA41" s="16" t="str">
        <f t="shared" si="14"/>
        <v>Capa 4</v>
      </c>
      <c r="BB41" s="16" t="s">
        <v>1594</v>
      </c>
      <c r="BC41" s="16" t="s">
        <v>1594</v>
      </c>
      <c r="BD41" s="16">
        <v>1</v>
      </c>
      <c r="BE41" s="16" t="str">
        <f t="shared" si="11"/>
        <v>E06</v>
      </c>
      <c r="BF41" s="16" t="str">
        <f t="shared" si="12"/>
        <v>N1</v>
      </c>
      <c r="BG41" s="16"/>
      <c r="BH41" s="16"/>
      <c r="BJ41" t="s">
        <v>1604</v>
      </c>
      <c r="BK41" s="15">
        <v>1</v>
      </c>
      <c r="BL41">
        <v>4</v>
      </c>
      <c r="BM41">
        <v>1</v>
      </c>
    </row>
    <row r="42" spans="25:65" x14ac:dyDescent="0.25">
      <c r="Y42" s="16" t="str">
        <f t="shared" si="2"/>
        <v>E10.P4</v>
      </c>
      <c r="Z42" s="16" t="s">
        <v>1614</v>
      </c>
      <c r="AA42" s="16" t="s">
        <v>58</v>
      </c>
      <c r="AB42" s="16" t="s">
        <v>58</v>
      </c>
      <c r="AC42" s="16">
        <v>1</v>
      </c>
      <c r="AD42" s="16" t="str">
        <f t="shared" si="3"/>
        <v>E10</v>
      </c>
      <c r="AE42" s="16"/>
      <c r="AF42" s="16" t="str">
        <f t="shared" si="4"/>
        <v>P4</v>
      </c>
      <c r="AG42" s="16"/>
      <c r="AH42" t="s">
        <v>1</v>
      </c>
      <c r="AI42">
        <v>4</v>
      </c>
      <c r="AJ42">
        <v>4</v>
      </c>
      <c r="AL42" s="16" t="str">
        <f t="shared" si="5"/>
        <v>E03.P2.D23</v>
      </c>
      <c r="AM42" s="16" t="str">
        <f t="shared" si="6"/>
        <v>Depto 23</v>
      </c>
      <c r="AN42" s="16" t="s">
        <v>890</v>
      </c>
      <c r="AO42" s="16" t="str">
        <f t="shared" si="0"/>
        <v>DEPTO_TIPO</v>
      </c>
      <c r="AP42" s="16">
        <v>1</v>
      </c>
      <c r="AQ42" s="16" t="str">
        <f t="shared" si="7"/>
        <v>E03</v>
      </c>
      <c r="AR42" s="16"/>
      <c r="AS42" s="16" t="str">
        <f t="shared" si="8"/>
        <v>P2</v>
      </c>
      <c r="AT42" s="16" t="str">
        <f t="shared" si="9"/>
        <v>D23</v>
      </c>
      <c r="AU42" t="s">
        <v>1601</v>
      </c>
      <c r="AV42">
        <v>2</v>
      </c>
      <c r="AW42">
        <v>23</v>
      </c>
      <c r="AX42" t="s">
        <v>47</v>
      </c>
      <c r="AZ42" s="16" t="str">
        <f t="shared" si="10"/>
        <v>E06.N1.C5</v>
      </c>
      <c r="BA42" s="16" t="str">
        <f t="shared" si="14"/>
        <v>Capa 5</v>
      </c>
      <c r="BB42" s="16" t="s">
        <v>1594</v>
      </c>
      <c r="BC42" s="16" t="s">
        <v>1594</v>
      </c>
      <c r="BD42" s="16">
        <v>1</v>
      </c>
      <c r="BE42" s="16" t="str">
        <f t="shared" si="11"/>
        <v>E06</v>
      </c>
      <c r="BF42" s="16" t="str">
        <f t="shared" si="12"/>
        <v>N1</v>
      </c>
      <c r="BG42" s="16"/>
      <c r="BH42" s="16"/>
      <c r="BJ42" t="s">
        <v>1604</v>
      </c>
      <c r="BK42" s="15">
        <v>1</v>
      </c>
      <c r="BL42">
        <v>5</v>
      </c>
      <c r="BM42">
        <v>1</v>
      </c>
    </row>
    <row r="43" spans="25:65" x14ac:dyDescent="0.25">
      <c r="Y43" s="16" t="str">
        <f t="shared" si="2"/>
        <v>E11.P1</v>
      </c>
      <c r="Z43" s="16" t="s">
        <v>1611</v>
      </c>
      <c r="AA43" s="16" t="s">
        <v>58</v>
      </c>
      <c r="AB43" s="16" t="s">
        <v>58</v>
      </c>
      <c r="AC43" s="16">
        <v>1</v>
      </c>
      <c r="AD43" s="16" t="str">
        <f t="shared" si="3"/>
        <v>E11</v>
      </c>
      <c r="AE43" s="16"/>
      <c r="AF43" s="16" t="str">
        <f t="shared" si="4"/>
        <v>P1</v>
      </c>
      <c r="AG43" s="16"/>
      <c r="AH43" t="s">
        <v>2</v>
      </c>
      <c r="AI43">
        <v>1</v>
      </c>
      <c r="AJ43">
        <v>4</v>
      </c>
      <c r="AL43" s="16" t="str">
        <f t="shared" si="5"/>
        <v>E03.P2.D24</v>
      </c>
      <c r="AM43" s="16" t="str">
        <f t="shared" si="6"/>
        <v>Depto 24</v>
      </c>
      <c r="AN43" s="16" t="s">
        <v>890</v>
      </c>
      <c r="AO43" s="16" t="str">
        <f t="shared" si="0"/>
        <v>DEPTO_TIPO</v>
      </c>
      <c r="AP43" s="16">
        <v>1</v>
      </c>
      <c r="AQ43" s="16" t="str">
        <f t="shared" si="7"/>
        <v>E03</v>
      </c>
      <c r="AR43" s="16"/>
      <c r="AS43" s="16" t="str">
        <f t="shared" si="8"/>
        <v>P2</v>
      </c>
      <c r="AT43" s="16" t="str">
        <f t="shared" si="9"/>
        <v>D24</v>
      </c>
      <c r="AU43" t="s">
        <v>1601</v>
      </c>
      <c r="AV43">
        <v>2</v>
      </c>
      <c r="AW43">
        <v>24</v>
      </c>
      <c r="AX43" t="s">
        <v>47</v>
      </c>
      <c r="AZ43" s="16" t="str">
        <f t="shared" si="10"/>
        <v>E06.N1.C6</v>
      </c>
      <c r="BA43" s="16" t="str">
        <f t="shared" si="14"/>
        <v>Capa 6</v>
      </c>
      <c r="BB43" s="16" t="s">
        <v>1594</v>
      </c>
      <c r="BC43" s="16" t="s">
        <v>1594</v>
      </c>
      <c r="BD43" s="16">
        <v>1</v>
      </c>
      <c r="BE43" s="16" t="str">
        <f t="shared" si="11"/>
        <v>E06</v>
      </c>
      <c r="BF43" s="16" t="str">
        <f t="shared" si="12"/>
        <v>N1</v>
      </c>
      <c r="BG43" s="16"/>
      <c r="BH43" s="16"/>
      <c r="BJ43" t="s">
        <v>1604</v>
      </c>
      <c r="BK43" s="15">
        <v>1</v>
      </c>
      <c r="BL43">
        <v>6</v>
      </c>
      <c r="BM43">
        <v>1</v>
      </c>
    </row>
    <row r="44" spans="25:65" x14ac:dyDescent="0.25">
      <c r="Y44" s="16" t="str">
        <f t="shared" si="2"/>
        <v>E11.P2</v>
      </c>
      <c r="Z44" s="16" t="s">
        <v>1612</v>
      </c>
      <c r="AA44" s="16" t="s">
        <v>58</v>
      </c>
      <c r="AB44" s="16" t="s">
        <v>58</v>
      </c>
      <c r="AC44" s="16">
        <v>1</v>
      </c>
      <c r="AD44" s="16" t="str">
        <f t="shared" si="3"/>
        <v>E11</v>
      </c>
      <c r="AE44" s="16"/>
      <c r="AF44" s="16" t="str">
        <f t="shared" si="4"/>
        <v>P2</v>
      </c>
      <c r="AG44" s="16"/>
      <c r="AH44" t="s">
        <v>2</v>
      </c>
      <c r="AI44">
        <v>2</v>
      </c>
      <c r="AJ44">
        <v>4</v>
      </c>
      <c r="AL44" s="16" t="str">
        <f t="shared" si="5"/>
        <v>E03.P3.D31</v>
      </c>
      <c r="AM44" s="16" t="str">
        <f t="shared" si="6"/>
        <v>Depto 31</v>
      </c>
      <c r="AN44" s="16" t="s">
        <v>890</v>
      </c>
      <c r="AO44" s="16" t="str">
        <f t="shared" si="0"/>
        <v>DEPTO_TIPO</v>
      </c>
      <c r="AP44" s="16">
        <v>1</v>
      </c>
      <c r="AQ44" s="16" t="str">
        <f t="shared" si="7"/>
        <v>E03</v>
      </c>
      <c r="AR44" s="16"/>
      <c r="AS44" s="16" t="str">
        <f t="shared" si="8"/>
        <v>P3</v>
      </c>
      <c r="AT44" s="16" t="str">
        <f t="shared" si="9"/>
        <v>D31</v>
      </c>
      <c r="AU44" t="s">
        <v>1601</v>
      </c>
      <c r="AV44">
        <v>3</v>
      </c>
      <c r="AW44">
        <v>31</v>
      </c>
      <c r="AX44" t="s">
        <v>47</v>
      </c>
      <c r="AZ44" s="16" t="str">
        <f t="shared" si="10"/>
        <v>E07.N1.C1</v>
      </c>
      <c r="BA44" s="16" t="str">
        <f t="shared" si="14"/>
        <v>Capa 1</v>
      </c>
      <c r="BB44" s="16" t="s">
        <v>1594</v>
      </c>
      <c r="BC44" s="16" t="s">
        <v>1594</v>
      </c>
      <c r="BD44" s="16">
        <v>1</v>
      </c>
      <c r="BE44" s="16" t="str">
        <f t="shared" si="11"/>
        <v>E07</v>
      </c>
      <c r="BF44" s="16" t="str">
        <f t="shared" si="12"/>
        <v>N1</v>
      </c>
      <c r="BG44" s="16"/>
      <c r="BH44" s="16"/>
      <c r="BJ44" t="s">
        <v>1605</v>
      </c>
      <c r="BK44" s="15">
        <v>1</v>
      </c>
      <c r="BL44">
        <v>1</v>
      </c>
      <c r="BM44">
        <v>1</v>
      </c>
    </row>
    <row r="45" spans="25:65" x14ac:dyDescent="0.25">
      <c r="Y45" s="16" t="str">
        <f t="shared" si="2"/>
        <v>E11.P3</v>
      </c>
      <c r="Z45" s="16" t="s">
        <v>1613</v>
      </c>
      <c r="AA45" s="16" t="s">
        <v>58</v>
      </c>
      <c r="AB45" s="16" t="s">
        <v>58</v>
      </c>
      <c r="AC45" s="16">
        <v>1</v>
      </c>
      <c r="AD45" s="16" t="str">
        <f t="shared" si="3"/>
        <v>E11</v>
      </c>
      <c r="AE45" s="16"/>
      <c r="AF45" s="16" t="str">
        <f t="shared" si="4"/>
        <v>P3</v>
      </c>
      <c r="AG45" s="16"/>
      <c r="AH45" t="s">
        <v>2</v>
      </c>
      <c r="AI45">
        <v>3</v>
      </c>
      <c r="AJ45">
        <v>4</v>
      </c>
      <c r="AL45" s="16" t="str">
        <f t="shared" si="5"/>
        <v>E03.P3.D32</v>
      </c>
      <c r="AM45" s="16" t="str">
        <f t="shared" si="6"/>
        <v>Depto 32</v>
      </c>
      <c r="AN45" s="16" t="s">
        <v>890</v>
      </c>
      <c r="AO45" s="16" t="str">
        <f t="shared" si="0"/>
        <v>DEPTO_TIPO</v>
      </c>
      <c r="AP45" s="16">
        <v>1</v>
      </c>
      <c r="AQ45" s="16" t="str">
        <f t="shared" si="7"/>
        <v>E03</v>
      </c>
      <c r="AR45" s="16"/>
      <c r="AS45" s="16" t="str">
        <f t="shared" si="8"/>
        <v>P3</v>
      </c>
      <c r="AT45" s="16" t="str">
        <f t="shared" si="9"/>
        <v>D32</v>
      </c>
      <c r="AU45" t="s">
        <v>1601</v>
      </c>
      <c r="AV45">
        <v>3</v>
      </c>
      <c r="AW45">
        <v>32</v>
      </c>
      <c r="AX45" t="s">
        <v>47</v>
      </c>
      <c r="AZ45" s="16" t="str">
        <f t="shared" si="10"/>
        <v>E07.N1.C2</v>
      </c>
      <c r="BA45" s="16" t="str">
        <f t="shared" si="14"/>
        <v>Capa 2</v>
      </c>
      <c r="BB45" s="16" t="s">
        <v>1594</v>
      </c>
      <c r="BC45" s="16" t="s">
        <v>1594</v>
      </c>
      <c r="BD45" s="16">
        <v>1</v>
      </c>
      <c r="BE45" s="16" t="str">
        <f t="shared" si="11"/>
        <v>E07</v>
      </c>
      <c r="BF45" s="16" t="str">
        <f t="shared" si="12"/>
        <v>N1</v>
      </c>
      <c r="BG45" s="16"/>
      <c r="BH45" s="16"/>
      <c r="BJ45" t="s">
        <v>1605</v>
      </c>
      <c r="BK45" s="15">
        <v>1</v>
      </c>
      <c r="BL45">
        <v>2</v>
      </c>
      <c r="BM45">
        <v>1</v>
      </c>
    </row>
    <row r="46" spans="25:65" x14ac:dyDescent="0.25">
      <c r="Y46" s="16" t="str">
        <f t="shared" si="2"/>
        <v>E11.P4</v>
      </c>
      <c r="Z46" s="16" t="s">
        <v>1614</v>
      </c>
      <c r="AA46" s="16" t="s">
        <v>58</v>
      </c>
      <c r="AB46" s="16" t="s">
        <v>58</v>
      </c>
      <c r="AC46" s="16">
        <v>1</v>
      </c>
      <c r="AD46" s="16" t="str">
        <f t="shared" si="3"/>
        <v>E11</v>
      </c>
      <c r="AE46" s="16"/>
      <c r="AF46" s="16" t="str">
        <f t="shared" si="4"/>
        <v>P4</v>
      </c>
      <c r="AG46" s="16"/>
      <c r="AH46" t="s">
        <v>2</v>
      </c>
      <c r="AI46">
        <v>4</v>
      </c>
      <c r="AJ46">
        <v>4</v>
      </c>
      <c r="AL46" s="16" t="str">
        <f t="shared" si="5"/>
        <v>E03.P3.D33</v>
      </c>
      <c r="AM46" s="16" t="str">
        <f t="shared" si="6"/>
        <v>Depto 33</v>
      </c>
      <c r="AN46" s="16" t="s">
        <v>890</v>
      </c>
      <c r="AO46" s="16" t="str">
        <f t="shared" si="0"/>
        <v>DEPTO_TIPO</v>
      </c>
      <c r="AP46" s="16">
        <v>1</v>
      </c>
      <c r="AQ46" s="16" t="str">
        <f t="shared" si="7"/>
        <v>E03</v>
      </c>
      <c r="AR46" s="16"/>
      <c r="AS46" s="16" t="str">
        <f t="shared" si="8"/>
        <v>P3</v>
      </c>
      <c r="AT46" s="16" t="str">
        <f t="shared" si="9"/>
        <v>D33</v>
      </c>
      <c r="AU46" t="s">
        <v>1601</v>
      </c>
      <c r="AV46">
        <v>3</v>
      </c>
      <c r="AW46">
        <v>33</v>
      </c>
      <c r="AX46" t="s">
        <v>47</v>
      </c>
      <c r="AZ46" s="16" t="str">
        <f t="shared" si="10"/>
        <v>E07.N1.C3</v>
      </c>
      <c r="BA46" s="16" t="str">
        <f t="shared" ref="BA46:BA77" si="15">CONCATENATE("Capa ",BL46)</f>
        <v>Capa 3</v>
      </c>
      <c r="BB46" s="16" t="s">
        <v>1594</v>
      </c>
      <c r="BC46" s="16" t="s">
        <v>1594</v>
      </c>
      <c r="BD46" s="16">
        <v>1</v>
      </c>
      <c r="BE46" s="16" t="str">
        <f t="shared" si="11"/>
        <v>E07</v>
      </c>
      <c r="BF46" s="16" t="str">
        <f t="shared" si="12"/>
        <v>N1</v>
      </c>
      <c r="BG46" s="16"/>
      <c r="BH46" s="16"/>
      <c r="BJ46" t="s">
        <v>1605</v>
      </c>
      <c r="BK46" s="15">
        <v>1</v>
      </c>
      <c r="BL46">
        <v>3</v>
      </c>
      <c r="BM46">
        <v>1</v>
      </c>
    </row>
    <row r="47" spans="25:65" x14ac:dyDescent="0.25">
      <c r="Y47" s="16" t="str">
        <f t="shared" si="2"/>
        <v>E12.P1</v>
      </c>
      <c r="Z47" s="16" t="s">
        <v>1611</v>
      </c>
      <c r="AA47" s="16" t="s">
        <v>58</v>
      </c>
      <c r="AB47" s="16" t="s">
        <v>58</v>
      </c>
      <c r="AC47" s="16">
        <v>1</v>
      </c>
      <c r="AD47" s="16" t="str">
        <f t="shared" si="3"/>
        <v>E12</v>
      </c>
      <c r="AE47" s="16"/>
      <c r="AF47" s="16" t="str">
        <f t="shared" si="4"/>
        <v>P1</v>
      </c>
      <c r="AG47" s="16"/>
      <c r="AH47" t="s">
        <v>3</v>
      </c>
      <c r="AI47">
        <v>1</v>
      </c>
      <c r="AJ47">
        <v>4</v>
      </c>
      <c r="AL47" s="16" t="str">
        <f t="shared" si="5"/>
        <v>E03.P4.D34</v>
      </c>
      <c r="AM47" s="16" t="str">
        <f t="shared" si="6"/>
        <v>Depto 34</v>
      </c>
      <c r="AN47" s="16" t="s">
        <v>890</v>
      </c>
      <c r="AO47" s="16" t="str">
        <f t="shared" si="0"/>
        <v>DEPTO_TIPO</v>
      </c>
      <c r="AP47" s="16">
        <v>1</v>
      </c>
      <c r="AQ47" s="16" t="str">
        <f t="shared" si="7"/>
        <v>E03</v>
      </c>
      <c r="AR47" s="16"/>
      <c r="AS47" s="16" t="str">
        <f t="shared" si="8"/>
        <v>P4</v>
      </c>
      <c r="AT47" s="16" t="str">
        <f t="shared" si="9"/>
        <v>D34</v>
      </c>
      <c r="AU47" t="s">
        <v>1601</v>
      </c>
      <c r="AV47">
        <v>4</v>
      </c>
      <c r="AW47">
        <v>34</v>
      </c>
      <c r="AX47" t="s">
        <v>47</v>
      </c>
      <c r="AZ47" s="16" t="str">
        <f t="shared" si="10"/>
        <v>E07.N1.C4</v>
      </c>
      <c r="BA47" s="16" t="str">
        <f t="shared" si="15"/>
        <v>Capa 4</v>
      </c>
      <c r="BB47" s="16" t="s">
        <v>1594</v>
      </c>
      <c r="BC47" s="16" t="s">
        <v>1594</v>
      </c>
      <c r="BD47" s="16">
        <v>1</v>
      </c>
      <c r="BE47" s="16" t="str">
        <f t="shared" si="11"/>
        <v>E07</v>
      </c>
      <c r="BF47" s="16" t="str">
        <f t="shared" si="12"/>
        <v>N1</v>
      </c>
      <c r="BG47" s="16"/>
      <c r="BH47" s="16"/>
      <c r="BJ47" t="s">
        <v>1605</v>
      </c>
      <c r="BK47" s="15">
        <v>1</v>
      </c>
      <c r="BL47">
        <v>4</v>
      </c>
      <c r="BM47">
        <v>1</v>
      </c>
    </row>
    <row r="48" spans="25:65" x14ac:dyDescent="0.25">
      <c r="Y48" s="16" t="str">
        <f t="shared" si="2"/>
        <v>E12.P2</v>
      </c>
      <c r="Z48" s="16" t="s">
        <v>1612</v>
      </c>
      <c r="AA48" s="16" t="s">
        <v>58</v>
      </c>
      <c r="AB48" s="16" t="s">
        <v>58</v>
      </c>
      <c r="AC48" s="16">
        <v>1</v>
      </c>
      <c r="AD48" s="16" t="str">
        <f t="shared" si="3"/>
        <v>E12</v>
      </c>
      <c r="AE48" s="16"/>
      <c r="AF48" s="16" t="str">
        <f t="shared" si="4"/>
        <v>P2</v>
      </c>
      <c r="AG48" s="16"/>
      <c r="AH48" t="s">
        <v>3</v>
      </c>
      <c r="AI48">
        <v>2</v>
      </c>
      <c r="AJ48">
        <v>4</v>
      </c>
      <c r="AL48" s="16" t="str">
        <f t="shared" si="5"/>
        <v>E03.P4.D41</v>
      </c>
      <c r="AM48" s="16" t="str">
        <f t="shared" si="6"/>
        <v>Depto 41</v>
      </c>
      <c r="AN48" s="16" t="s">
        <v>890</v>
      </c>
      <c r="AO48" s="16" t="str">
        <f t="shared" si="0"/>
        <v>DEPTO_TIPO</v>
      </c>
      <c r="AP48" s="16">
        <v>1</v>
      </c>
      <c r="AQ48" s="16" t="str">
        <f t="shared" si="7"/>
        <v>E03</v>
      </c>
      <c r="AR48" s="16"/>
      <c r="AS48" s="16" t="str">
        <f t="shared" si="8"/>
        <v>P4</v>
      </c>
      <c r="AT48" s="16" t="str">
        <f t="shared" si="9"/>
        <v>D41</v>
      </c>
      <c r="AU48" t="s">
        <v>1601</v>
      </c>
      <c r="AV48">
        <v>4</v>
      </c>
      <c r="AW48">
        <v>41</v>
      </c>
      <c r="AX48" t="s">
        <v>47</v>
      </c>
      <c r="AZ48" s="16" t="str">
        <f t="shared" si="10"/>
        <v>E07.N1.C5</v>
      </c>
      <c r="BA48" s="16" t="str">
        <f t="shared" si="15"/>
        <v>Capa 5</v>
      </c>
      <c r="BB48" s="16" t="s">
        <v>1594</v>
      </c>
      <c r="BC48" s="16" t="s">
        <v>1594</v>
      </c>
      <c r="BD48" s="16">
        <v>1</v>
      </c>
      <c r="BE48" s="16" t="str">
        <f t="shared" si="11"/>
        <v>E07</v>
      </c>
      <c r="BF48" s="16" t="str">
        <f t="shared" si="12"/>
        <v>N1</v>
      </c>
      <c r="BG48" s="16"/>
      <c r="BH48" s="16"/>
      <c r="BJ48" t="s">
        <v>1605</v>
      </c>
      <c r="BK48" s="15">
        <v>1</v>
      </c>
      <c r="BL48">
        <v>5</v>
      </c>
      <c r="BM48">
        <v>1</v>
      </c>
    </row>
    <row r="49" spans="25:65" x14ac:dyDescent="0.25">
      <c r="Y49" s="16" t="str">
        <f t="shared" si="2"/>
        <v>E12.P3</v>
      </c>
      <c r="Z49" s="16" t="s">
        <v>1613</v>
      </c>
      <c r="AA49" s="16" t="s">
        <v>58</v>
      </c>
      <c r="AB49" s="16" t="s">
        <v>58</v>
      </c>
      <c r="AC49" s="16">
        <v>1</v>
      </c>
      <c r="AD49" s="16" t="str">
        <f t="shared" si="3"/>
        <v>E12</v>
      </c>
      <c r="AE49" s="16"/>
      <c r="AF49" s="16" t="str">
        <f t="shared" si="4"/>
        <v>P3</v>
      </c>
      <c r="AG49" s="16"/>
      <c r="AH49" t="s">
        <v>3</v>
      </c>
      <c r="AI49">
        <v>3</v>
      </c>
      <c r="AJ49">
        <v>4</v>
      </c>
      <c r="AL49" s="16" t="str">
        <f t="shared" si="5"/>
        <v>E03.P4.D42</v>
      </c>
      <c r="AM49" s="16" t="str">
        <f t="shared" si="6"/>
        <v>Depto 42</v>
      </c>
      <c r="AN49" s="16" t="s">
        <v>890</v>
      </c>
      <c r="AO49" s="16" t="str">
        <f t="shared" si="0"/>
        <v>DEPTO_TIPO</v>
      </c>
      <c r="AP49" s="16">
        <v>1</v>
      </c>
      <c r="AQ49" s="16" t="str">
        <f t="shared" si="7"/>
        <v>E03</v>
      </c>
      <c r="AR49" s="16"/>
      <c r="AS49" s="16" t="str">
        <f t="shared" si="8"/>
        <v>P4</v>
      </c>
      <c r="AT49" s="16" t="str">
        <f t="shared" si="9"/>
        <v>D42</v>
      </c>
      <c r="AU49" t="s">
        <v>1601</v>
      </c>
      <c r="AV49">
        <v>4</v>
      </c>
      <c r="AW49">
        <v>42</v>
      </c>
      <c r="AX49" t="s">
        <v>47</v>
      </c>
      <c r="AZ49" s="16" t="str">
        <f t="shared" si="10"/>
        <v>E07.N1.C6</v>
      </c>
      <c r="BA49" s="16" t="str">
        <f t="shared" si="15"/>
        <v>Capa 6</v>
      </c>
      <c r="BB49" s="16" t="s">
        <v>1594</v>
      </c>
      <c r="BC49" s="16" t="s">
        <v>1594</v>
      </c>
      <c r="BD49" s="16">
        <v>1</v>
      </c>
      <c r="BE49" s="16" t="str">
        <f t="shared" si="11"/>
        <v>E07</v>
      </c>
      <c r="BF49" s="16" t="str">
        <f t="shared" si="12"/>
        <v>N1</v>
      </c>
      <c r="BG49" s="16"/>
      <c r="BH49" s="16"/>
      <c r="BJ49" t="s">
        <v>1605</v>
      </c>
      <c r="BK49" s="15">
        <v>1</v>
      </c>
      <c r="BL49">
        <v>6</v>
      </c>
      <c r="BM49">
        <v>1</v>
      </c>
    </row>
    <row r="50" spans="25:65" x14ac:dyDescent="0.25">
      <c r="Y50" s="16" t="str">
        <f t="shared" si="2"/>
        <v>E12.P4</v>
      </c>
      <c r="Z50" s="16" t="s">
        <v>1614</v>
      </c>
      <c r="AA50" s="16" t="s">
        <v>58</v>
      </c>
      <c r="AB50" s="16" t="s">
        <v>58</v>
      </c>
      <c r="AC50" s="16">
        <v>1</v>
      </c>
      <c r="AD50" s="16" t="str">
        <f t="shared" si="3"/>
        <v>E12</v>
      </c>
      <c r="AE50" s="16"/>
      <c r="AF50" s="16" t="str">
        <f t="shared" si="4"/>
        <v>P4</v>
      </c>
      <c r="AG50" s="16"/>
      <c r="AH50" t="s">
        <v>3</v>
      </c>
      <c r="AI50">
        <v>4</v>
      </c>
      <c r="AJ50">
        <v>4</v>
      </c>
      <c r="AL50" s="16" t="str">
        <f t="shared" si="5"/>
        <v>E03.P4.D43</v>
      </c>
      <c r="AM50" s="16" t="str">
        <f t="shared" si="6"/>
        <v>Depto 43</v>
      </c>
      <c r="AN50" s="16" t="s">
        <v>890</v>
      </c>
      <c r="AO50" s="16" t="str">
        <f t="shared" si="0"/>
        <v>DEPTO_TIPO</v>
      </c>
      <c r="AP50" s="16">
        <v>1</v>
      </c>
      <c r="AQ50" s="16" t="str">
        <f t="shared" si="7"/>
        <v>E03</v>
      </c>
      <c r="AR50" s="16"/>
      <c r="AS50" s="16" t="str">
        <f t="shared" si="8"/>
        <v>P4</v>
      </c>
      <c r="AT50" s="16" t="str">
        <f t="shared" si="9"/>
        <v>D43</v>
      </c>
      <c r="AU50" t="s">
        <v>1601</v>
      </c>
      <c r="AV50">
        <v>4</v>
      </c>
      <c r="AW50">
        <v>43</v>
      </c>
      <c r="AX50" t="s">
        <v>47</v>
      </c>
      <c r="AZ50" s="16" t="str">
        <f t="shared" si="10"/>
        <v>E08.N1.C1</v>
      </c>
      <c r="BA50" s="16" t="str">
        <f t="shared" si="15"/>
        <v>Capa 1</v>
      </c>
      <c r="BB50" s="16" t="s">
        <v>1594</v>
      </c>
      <c r="BC50" s="16" t="s">
        <v>1594</v>
      </c>
      <c r="BD50" s="16">
        <v>1</v>
      </c>
      <c r="BE50" s="16" t="str">
        <f t="shared" si="11"/>
        <v>E08</v>
      </c>
      <c r="BF50" s="16" t="str">
        <f t="shared" si="12"/>
        <v>N1</v>
      </c>
      <c r="BG50" s="16"/>
      <c r="BH50" s="16"/>
      <c r="BJ50" t="s">
        <v>1606</v>
      </c>
      <c r="BK50" s="15">
        <v>1</v>
      </c>
      <c r="BL50">
        <v>1</v>
      </c>
      <c r="BM50">
        <v>1</v>
      </c>
    </row>
    <row r="51" spans="25:65" x14ac:dyDescent="0.25">
      <c r="Y51" s="16" t="str">
        <f t="shared" si="2"/>
        <v>E13.P1</v>
      </c>
      <c r="Z51" s="16" t="s">
        <v>1611</v>
      </c>
      <c r="AA51" s="16" t="s">
        <v>58</v>
      </c>
      <c r="AB51" s="16" t="s">
        <v>58</v>
      </c>
      <c r="AC51" s="16">
        <v>1</v>
      </c>
      <c r="AD51" s="16" t="str">
        <f t="shared" si="3"/>
        <v>E13</v>
      </c>
      <c r="AE51" s="16"/>
      <c r="AF51" s="16" t="str">
        <f t="shared" si="4"/>
        <v>P1</v>
      </c>
      <c r="AG51" s="16"/>
      <c r="AH51" t="s">
        <v>4</v>
      </c>
      <c r="AI51">
        <v>1</v>
      </c>
      <c r="AJ51">
        <v>4</v>
      </c>
      <c r="AL51" s="16" t="str">
        <f t="shared" si="5"/>
        <v>E03.P4.D44</v>
      </c>
      <c r="AM51" s="16" t="str">
        <f t="shared" si="6"/>
        <v>Depto 44</v>
      </c>
      <c r="AN51" s="16" t="s">
        <v>890</v>
      </c>
      <c r="AO51" s="16" t="str">
        <f t="shared" si="0"/>
        <v>DEPTO_TIPO</v>
      </c>
      <c r="AP51" s="16">
        <v>1</v>
      </c>
      <c r="AQ51" s="16" t="str">
        <f t="shared" si="7"/>
        <v>E03</v>
      </c>
      <c r="AR51" s="16"/>
      <c r="AS51" s="16" t="str">
        <f t="shared" si="8"/>
        <v>P4</v>
      </c>
      <c r="AT51" s="16" t="str">
        <f t="shared" si="9"/>
        <v>D44</v>
      </c>
      <c r="AU51" t="s">
        <v>1601</v>
      </c>
      <c r="AV51">
        <v>4</v>
      </c>
      <c r="AW51">
        <v>44</v>
      </c>
      <c r="AX51" t="s">
        <v>47</v>
      </c>
      <c r="AZ51" s="16" t="str">
        <f t="shared" si="10"/>
        <v>E08.N1.C2</v>
      </c>
      <c r="BA51" s="16" t="str">
        <f t="shared" si="15"/>
        <v>Capa 2</v>
      </c>
      <c r="BB51" s="16" t="s">
        <v>1594</v>
      </c>
      <c r="BC51" s="16" t="s">
        <v>1594</v>
      </c>
      <c r="BD51" s="16">
        <v>1</v>
      </c>
      <c r="BE51" s="16" t="str">
        <f t="shared" si="11"/>
        <v>E08</v>
      </c>
      <c r="BF51" s="16" t="str">
        <f t="shared" si="12"/>
        <v>N1</v>
      </c>
      <c r="BG51" s="16"/>
      <c r="BH51" s="16"/>
      <c r="BJ51" t="s">
        <v>1606</v>
      </c>
      <c r="BK51" s="15">
        <v>1</v>
      </c>
      <c r="BL51">
        <v>2</v>
      </c>
      <c r="BM51">
        <v>1</v>
      </c>
    </row>
    <row r="52" spans="25:65" x14ac:dyDescent="0.25">
      <c r="Y52" s="16" t="str">
        <f t="shared" si="2"/>
        <v>E13.P2</v>
      </c>
      <c r="Z52" s="16" t="s">
        <v>1612</v>
      </c>
      <c r="AA52" s="16" t="s">
        <v>58</v>
      </c>
      <c r="AB52" s="16" t="s">
        <v>58</v>
      </c>
      <c r="AC52" s="16">
        <v>1</v>
      </c>
      <c r="AD52" s="16" t="str">
        <f t="shared" si="3"/>
        <v>E13</v>
      </c>
      <c r="AE52" s="16"/>
      <c r="AF52" s="16" t="str">
        <f t="shared" si="4"/>
        <v>P2</v>
      </c>
      <c r="AG52" s="16"/>
      <c r="AH52" t="s">
        <v>4</v>
      </c>
      <c r="AI52">
        <v>2</v>
      </c>
      <c r="AJ52">
        <v>4</v>
      </c>
      <c r="AL52" s="16" t="str">
        <f t="shared" si="5"/>
        <v>E04.P1.D11</v>
      </c>
      <c r="AM52" s="16" t="str">
        <f t="shared" si="6"/>
        <v>Depto 11</v>
      </c>
      <c r="AN52" s="16" t="s">
        <v>890</v>
      </c>
      <c r="AO52" s="16" t="str">
        <f t="shared" si="0"/>
        <v>DEPTO_TIPO</v>
      </c>
      <c r="AP52" s="16">
        <v>1</v>
      </c>
      <c r="AQ52" s="16" t="str">
        <f t="shared" si="7"/>
        <v>E04</v>
      </c>
      <c r="AR52" s="16"/>
      <c r="AS52" s="16" t="str">
        <f t="shared" si="8"/>
        <v>P1</v>
      </c>
      <c r="AT52" s="16" t="str">
        <f t="shared" si="9"/>
        <v>D11</v>
      </c>
      <c r="AU52" t="s">
        <v>1602</v>
      </c>
      <c r="AV52">
        <v>1</v>
      </c>
      <c r="AW52">
        <v>11</v>
      </c>
      <c r="AX52" t="s">
        <v>47</v>
      </c>
      <c r="AZ52" s="16" t="str">
        <f t="shared" si="10"/>
        <v>E08.N1.C3</v>
      </c>
      <c r="BA52" s="16" t="str">
        <f t="shared" si="15"/>
        <v>Capa 3</v>
      </c>
      <c r="BB52" s="16" t="s">
        <v>1594</v>
      </c>
      <c r="BC52" s="16" t="s">
        <v>1594</v>
      </c>
      <c r="BD52" s="16">
        <v>1</v>
      </c>
      <c r="BE52" s="16" t="str">
        <f t="shared" si="11"/>
        <v>E08</v>
      </c>
      <c r="BF52" s="16" t="str">
        <f t="shared" si="12"/>
        <v>N1</v>
      </c>
      <c r="BG52" s="16"/>
      <c r="BH52" s="16"/>
      <c r="BJ52" t="s">
        <v>1606</v>
      </c>
      <c r="BK52" s="15">
        <v>1</v>
      </c>
      <c r="BL52">
        <v>3</v>
      </c>
      <c r="BM52">
        <v>1</v>
      </c>
    </row>
    <row r="53" spans="25:65" x14ac:dyDescent="0.25">
      <c r="Y53" s="16" t="str">
        <f t="shared" si="2"/>
        <v>E13.P3</v>
      </c>
      <c r="Z53" s="16" t="s">
        <v>1613</v>
      </c>
      <c r="AA53" s="16" t="s">
        <v>58</v>
      </c>
      <c r="AB53" s="16" t="s">
        <v>58</v>
      </c>
      <c r="AC53" s="16">
        <v>1</v>
      </c>
      <c r="AD53" s="16" t="str">
        <f t="shared" si="3"/>
        <v>E13</v>
      </c>
      <c r="AE53" s="16"/>
      <c r="AF53" s="16" t="str">
        <f t="shared" si="4"/>
        <v>P3</v>
      </c>
      <c r="AG53" s="16"/>
      <c r="AH53" t="s">
        <v>4</v>
      </c>
      <c r="AI53">
        <v>3</v>
      </c>
      <c r="AJ53">
        <v>4</v>
      </c>
      <c r="AL53" s="16" t="str">
        <f t="shared" si="5"/>
        <v>E04.P1.D12</v>
      </c>
      <c r="AM53" s="16" t="str">
        <f t="shared" si="6"/>
        <v>Depto 12</v>
      </c>
      <c r="AN53" s="16" t="s">
        <v>890</v>
      </c>
      <c r="AO53" s="16" t="str">
        <f t="shared" si="0"/>
        <v>DEPTO_TIPO</v>
      </c>
      <c r="AP53" s="16">
        <v>1</v>
      </c>
      <c r="AQ53" s="16" t="str">
        <f t="shared" si="7"/>
        <v>E04</v>
      </c>
      <c r="AR53" s="16"/>
      <c r="AS53" s="16" t="str">
        <f t="shared" si="8"/>
        <v>P1</v>
      </c>
      <c r="AT53" s="16" t="str">
        <f t="shared" si="9"/>
        <v>D12</v>
      </c>
      <c r="AU53" t="s">
        <v>1602</v>
      </c>
      <c r="AV53">
        <v>1</v>
      </c>
      <c r="AW53">
        <v>12</v>
      </c>
      <c r="AX53" t="s">
        <v>47</v>
      </c>
      <c r="AZ53" s="16" t="str">
        <f t="shared" si="10"/>
        <v>E08.N1.C4</v>
      </c>
      <c r="BA53" s="16" t="str">
        <f t="shared" si="15"/>
        <v>Capa 4</v>
      </c>
      <c r="BB53" s="16" t="s">
        <v>1594</v>
      </c>
      <c r="BC53" s="16" t="s">
        <v>1594</v>
      </c>
      <c r="BD53" s="16">
        <v>1</v>
      </c>
      <c r="BE53" s="16" t="str">
        <f t="shared" si="11"/>
        <v>E08</v>
      </c>
      <c r="BF53" s="16" t="str">
        <f t="shared" si="12"/>
        <v>N1</v>
      </c>
      <c r="BG53" s="16"/>
      <c r="BH53" s="16"/>
      <c r="BJ53" t="s">
        <v>1606</v>
      </c>
      <c r="BK53" s="15">
        <v>1</v>
      </c>
      <c r="BL53">
        <v>4</v>
      </c>
      <c r="BM53">
        <v>1</v>
      </c>
    </row>
    <row r="54" spans="25:65" x14ac:dyDescent="0.25">
      <c r="Y54" s="16" t="str">
        <f t="shared" si="2"/>
        <v>E13.P4</v>
      </c>
      <c r="Z54" s="16" t="s">
        <v>1614</v>
      </c>
      <c r="AA54" s="16" t="s">
        <v>58</v>
      </c>
      <c r="AB54" s="16" t="s">
        <v>58</v>
      </c>
      <c r="AC54" s="16">
        <v>1</v>
      </c>
      <c r="AD54" s="16" t="str">
        <f t="shared" si="3"/>
        <v>E13</v>
      </c>
      <c r="AE54" s="16"/>
      <c r="AF54" s="16" t="str">
        <f t="shared" si="4"/>
        <v>P4</v>
      </c>
      <c r="AG54" s="16"/>
      <c r="AH54" t="s">
        <v>4</v>
      </c>
      <c r="AI54">
        <v>4</v>
      </c>
      <c r="AJ54">
        <v>4</v>
      </c>
      <c r="AL54" s="16" t="str">
        <f t="shared" si="5"/>
        <v>E04.P1.D13</v>
      </c>
      <c r="AM54" s="16" t="str">
        <f t="shared" si="6"/>
        <v>Depto 13</v>
      </c>
      <c r="AN54" s="16" t="s">
        <v>890</v>
      </c>
      <c r="AO54" s="16" t="str">
        <f t="shared" si="0"/>
        <v>DEPTO_TIPO</v>
      </c>
      <c r="AP54" s="16">
        <v>1</v>
      </c>
      <c r="AQ54" s="16" t="str">
        <f t="shared" si="7"/>
        <v>E04</v>
      </c>
      <c r="AR54" s="16"/>
      <c r="AS54" s="16" t="str">
        <f t="shared" si="8"/>
        <v>P1</v>
      </c>
      <c r="AT54" s="16" t="str">
        <f t="shared" si="9"/>
        <v>D13</v>
      </c>
      <c r="AU54" t="s">
        <v>1602</v>
      </c>
      <c r="AV54">
        <v>1</v>
      </c>
      <c r="AW54">
        <v>13</v>
      </c>
      <c r="AX54" t="s">
        <v>47</v>
      </c>
      <c r="AZ54" s="16" t="str">
        <f t="shared" si="10"/>
        <v>E08.N1.C5</v>
      </c>
      <c r="BA54" s="16" t="str">
        <f t="shared" si="15"/>
        <v>Capa 5</v>
      </c>
      <c r="BB54" s="16" t="s">
        <v>1594</v>
      </c>
      <c r="BC54" s="16" t="s">
        <v>1594</v>
      </c>
      <c r="BD54" s="16">
        <v>1</v>
      </c>
      <c r="BE54" s="16" t="str">
        <f t="shared" si="11"/>
        <v>E08</v>
      </c>
      <c r="BF54" s="16" t="str">
        <f t="shared" si="12"/>
        <v>N1</v>
      </c>
      <c r="BG54" s="16"/>
      <c r="BH54" s="16"/>
      <c r="BJ54" t="s">
        <v>1606</v>
      </c>
      <c r="BK54" s="15">
        <v>1</v>
      </c>
      <c r="BL54">
        <v>5</v>
      </c>
      <c r="BM54">
        <v>1</v>
      </c>
    </row>
    <row r="55" spans="25:65" x14ac:dyDescent="0.25">
      <c r="Y55" s="16" t="str">
        <f t="shared" si="2"/>
        <v>E14.P0</v>
      </c>
      <c r="Z55" s="16" t="s">
        <v>1610</v>
      </c>
      <c r="AA55" s="16" t="s">
        <v>58</v>
      </c>
      <c r="AB55" s="16" t="s">
        <v>58</v>
      </c>
      <c r="AC55" s="16">
        <v>0.5</v>
      </c>
      <c r="AD55" s="16" t="str">
        <f t="shared" si="3"/>
        <v>E14</v>
      </c>
      <c r="AE55" s="16"/>
      <c r="AF55" s="16" t="str">
        <f t="shared" si="4"/>
        <v>P0</v>
      </c>
      <c r="AG55" s="16"/>
      <c r="AH55" t="s">
        <v>5</v>
      </c>
      <c r="AI55" s="15">
        <v>0</v>
      </c>
      <c r="AJ55">
        <v>2</v>
      </c>
      <c r="AL55" s="16" t="str">
        <f t="shared" si="5"/>
        <v>E04.P1.D14</v>
      </c>
      <c r="AM55" s="16" t="str">
        <f t="shared" si="6"/>
        <v>Depto 14</v>
      </c>
      <c r="AN55" s="16" t="s">
        <v>890</v>
      </c>
      <c r="AO55" s="16" t="str">
        <f t="shared" si="0"/>
        <v>DEPTO_TIPO</v>
      </c>
      <c r="AP55" s="16">
        <v>1</v>
      </c>
      <c r="AQ55" s="16" t="str">
        <f t="shared" si="7"/>
        <v>E04</v>
      </c>
      <c r="AR55" s="16"/>
      <c r="AS55" s="16" t="str">
        <f t="shared" si="8"/>
        <v>P1</v>
      </c>
      <c r="AT55" s="16" t="str">
        <f t="shared" si="9"/>
        <v>D14</v>
      </c>
      <c r="AU55" t="s">
        <v>1602</v>
      </c>
      <c r="AV55">
        <v>1</v>
      </c>
      <c r="AW55">
        <v>14</v>
      </c>
      <c r="AX55" t="s">
        <v>47</v>
      </c>
      <c r="AZ55" s="16" t="str">
        <f t="shared" si="10"/>
        <v>E08.N1.C6</v>
      </c>
      <c r="BA55" s="16" t="str">
        <f t="shared" si="15"/>
        <v>Capa 6</v>
      </c>
      <c r="BB55" s="16" t="s">
        <v>1594</v>
      </c>
      <c r="BC55" s="16" t="s">
        <v>1594</v>
      </c>
      <c r="BD55" s="16">
        <v>1</v>
      </c>
      <c r="BE55" s="16" t="str">
        <f t="shared" si="11"/>
        <v>E08</v>
      </c>
      <c r="BF55" s="16" t="str">
        <f t="shared" si="12"/>
        <v>N1</v>
      </c>
      <c r="BG55" s="16"/>
      <c r="BH55" s="16"/>
      <c r="BJ55" t="s">
        <v>1606</v>
      </c>
      <c r="BK55" s="15">
        <v>1</v>
      </c>
      <c r="BL55">
        <v>6</v>
      </c>
      <c r="BM55">
        <v>1</v>
      </c>
    </row>
    <row r="56" spans="25:65" x14ac:dyDescent="0.25">
      <c r="Y56" s="16" t="str">
        <f t="shared" si="2"/>
        <v>E14.P1</v>
      </c>
      <c r="Z56" s="16" t="s">
        <v>1611</v>
      </c>
      <c r="AA56" s="16" t="s">
        <v>58</v>
      </c>
      <c r="AB56" s="16" t="s">
        <v>58</v>
      </c>
      <c r="AC56" s="16">
        <v>1</v>
      </c>
      <c r="AD56" s="16" t="str">
        <f t="shared" si="3"/>
        <v>E14</v>
      </c>
      <c r="AE56" s="16"/>
      <c r="AF56" s="16" t="str">
        <f t="shared" si="4"/>
        <v>P1</v>
      </c>
      <c r="AG56" s="16"/>
      <c r="AH56" t="s">
        <v>5</v>
      </c>
      <c r="AI56">
        <v>1</v>
      </c>
      <c r="AJ56">
        <v>4</v>
      </c>
      <c r="AL56" s="16" t="str">
        <f t="shared" si="5"/>
        <v>E04.P2.D21</v>
      </c>
      <c r="AM56" s="16" t="str">
        <f t="shared" si="6"/>
        <v>Depto 21</v>
      </c>
      <c r="AN56" s="16" t="s">
        <v>890</v>
      </c>
      <c r="AO56" s="16" t="str">
        <f t="shared" si="0"/>
        <v>DEPTO_TIPO</v>
      </c>
      <c r="AP56" s="16">
        <v>1</v>
      </c>
      <c r="AQ56" s="16" t="str">
        <f t="shared" si="7"/>
        <v>E04</v>
      </c>
      <c r="AR56" s="16"/>
      <c r="AS56" s="16" t="str">
        <f t="shared" si="8"/>
        <v>P2</v>
      </c>
      <c r="AT56" s="16" t="str">
        <f t="shared" si="9"/>
        <v>D21</v>
      </c>
      <c r="AU56" t="s">
        <v>1602</v>
      </c>
      <c r="AV56">
        <v>2</v>
      </c>
      <c r="AW56">
        <v>21</v>
      </c>
      <c r="AX56" t="s">
        <v>47</v>
      </c>
      <c r="AZ56" s="16" t="str">
        <f t="shared" si="10"/>
        <v>E09.N1.C1</v>
      </c>
      <c r="BA56" s="16" t="str">
        <f t="shared" si="15"/>
        <v>Capa 1</v>
      </c>
      <c r="BB56" s="16" t="s">
        <v>1594</v>
      </c>
      <c r="BC56" s="16" t="s">
        <v>1594</v>
      </c>
      <c r="BD56" s="16">
        <v>1</v>
      </c>
      <c r="BE56" s="16" t="str">
        <f t="shared" si="11"/>
        <v>E09</v>
      </c>
      <c r="BF56" s="16" t="str">
        <f t="shared" si="12"/>
        <v>N1</v>
      </c>
      <c r="BG56" s="16"/>
      <c r="BH56" s="16"/>
      <c r="BJ56" t="s">
        <v>1607</v>
      </c>
      <c r="BK56" s="15">
        <v>1</v>
      </c>
      <c r="BL56">
        <v>1</v>
      </c>
      <c r="BM56">
        <v>1</v>
      </c>
    </row>
    <row r="57" spans="25:65" x14ac:dyDescent="0.25">
      <c r="Y57" s="16" t="str">
        <f t="shared" si="2"/>
        <v>E14.P2</v>
      </c>
      <c r="Z57" s="16" t="s">
        <v>1612</v>
      </c>
      <c r="AA57" s="16" t="s">
        <v>58</v>
      </c>
      <c r="AB57" s="16" t="s">
        <v>58</v>
      </c>
      <c r="AC57" s="16">
        <v>1</v>
      </c>
      <c r="AD57" s="16" t="str">
        <f t="shared" si="3"/>
        <v>E14</v>
      </c>
      <c r="AE57" s="16"/>
      <c r="AF57" s="16" t="str">
        <f t="shared" si="4"/>
        <v>P2</v>
      </c>
      <c r="AG57" s="16"/>
      <c r="AH57" t="s">
        <v>5</v>
      </c>
      <c r="AI57">
        <v>2</v>
      </c>
      <c r="AJ57">
        <v>4</v>
      </c>
      <c r="AL57" s="16" t="str">
        <f t="shared" si="5"/>
        <v>E04.P2.D22</v>
      </c>
      <c r="AM57" s="16" t="str">
        <f t="shared" si="6"/>
        <v>Depto 22</v>
      </c>
      <c r="AN57" s="16" t="s">
        <v>890</v>
      </c>
      <c r="AO57" s="16" t="str">
        <f t="shared" si="0"/>
        <v>DEPTO_TIPO</v>
      </c>
      <c r="AP57" s="16">
        <v>1</v>
      </c>
      <c r="AQ57" s="16" t="str">
        <f t="shared" si="7"/>
        <v>E04</v>
      </c>
      <c r="AR57" s="16"/>
      <c r="AS57" s="16" t="str">
        <f t="shared" si="8"/>
        <v>P2</v>
      </c>
      <c r="AT57" s="16" t="str">
        <f t="shared" si="9"/>
        <v>D22</v>
      </c>
      <c r="AU57" t="s">
        <v>1602</v>
      </c>
      <c r="AV57">
        <v>2</v>
      </c>
      <c r="AW57">
        <v>22</v>
      </c>
      <c r="AX57" t="s">
        <v>47</v>
      </c>
      <c r="AZ57" s="16" t="str">
        <f t="shared" si="10"/>
        <v>E09.N1.C2</v>
      </c>
      <c r="BA57" s="16" t="str">
        <f t="shared" si="15"/>
        <v>Capa 2</v>
      </c>
      <c r="BB57" s="16" t="s">
        <v>1594</v>
      </c>
      <c r="BC57" s="16" t="s">
        <v>1594</v>
      </c>
      <c r="BD57" s="16">
        <v>1</v>
      </c>
      <c r="BE57" s="16" t="str">
        <f t="shared" si="11"/>
        <v>E09</v>
      </c>
      <c r="BF57" s="16" t="str">
        <f t="shared" si="12"/>
        <v>N1</v>
      </c>
      <c r="BG57" s="16"/>
      <c r="BH57" s="16"/>
      <c r="BJ57" t="s">
        <v>1607</v>
      </c>
      <c r="BK57" s="15">
        <v>1</v>
      </c>
      <c r="BL57">
        <v>2</v>
      </c>
      <c r="BM57">
        <v>1</v>
      </c>
    </row>
    <row r="58" spans="25:65" x14ac:dyDescent="0.25">
      <c r="Y58" s="16" t="str">
        <f t="shared" si="2"/>
        <v>E14.P3</v>
      </c>
      <c r="Z58" s="16" t="s">
        <v>1613</v>
      </c>
      <c r="AA58" s="16" t="s">
        <v>58</v>
      </c>
      <c r="AB58" s="16" t="s">
        <v>58</v>
      </c>
      <c r="AC58" s="16">
        <v>1</v>
      </c>
      <c r="AD58" s="16" t="str">
        <f t="shared" si="3"/>
        <v>E14</v>
      </c>
      <c r="AE58" s="16"/>
      <c r="AF58" s="16" t="str">
        <f t="shared" si="4"/>
        <v>P3</v>
      </c>
      <c r="AG58" s="16"/>
      <c r="AH58" t="s">
        <v>5</v>
      </c>
      <c r="AI58">
        <v>3</v>
      </c>
      <c r="AJ58">
        <v>4</v>
      </c>
      <c r="AL58" s="16" t="str">
        <f t="shared" si="5"/>
        <v>E04.P2.D23</v>
      </c>
      <c r="AM58" s="16" t="str">
        <f t="shared" si="6"/>
        <v>Depto 23</v>
      </c>
      <c r="AN58" s="16" t="s">
        <v>890</v>
      </c>
      <c r="AO58" s="16" t="str">
        <f t="shared" si="0"/>
        <v>DEPTO_TIPO</v>
      </c>
      <c r="AP58" s="16">
        <v>1</v>
      </c>
      <c r="AQ58" s="16" t="str">
        <f t="shared" si="7"/>
        <v>E04</v>
      </c>
      <c r="AR58" s="16"/>
      <c r="AS58" s="16" t="str">
        <f t="shared" si="8"/>
        <v>P2</v>
      </c>
      <c r="AT58" s="16" t="str">
        <f t="shared" si="9"/>
        <v>D23</v>
      </c>
      <c r="AU58" t="s">
        <v>1602</v>
      </c>
      <c r="AV58">
        <v>2</v>
      </c>
      <c r="AW58">
        <v>23</v>
      </c>
      <c r="AX58" t="s">
        <v>47</v>
      </c>
      <c r="AZ58" s="16" t="str">
        <f t="shared" si="10"/>
        <v>E09.N1.C3</v>
      </c>
      <c r="BA58" s="16" t="str">
        <f t="shared" si="15"/>
        <v>Capa 3</v>
      </c>
      <c r="BB58" s="16" t="s">
        <v>1594</v>
      </c>
      <c r="BC58" s="16" t="s">
        <v>1594</v>
      </c>
      <c r="BD58" s="16">
        <v>1</v>
      </c>
      <c r="BE58" s="16" t="str">
        <f t="shared" si="11"/>
        <v>E09</v>
      </c>
      <c r="BF58" s="16" t="str">
        <f t="shared" si="12"/>
        <v>N1</v>
      </c>
      <c r="BG58" s="16"/>
      <c r="BH58" s="16"/>
      <c r="BJ58" t="s">
        <v>1607</v>
      </c>
      <c r="BK58" s="15">
        <v>1</v>
      </c>
      <c r="BL58">
        <v>3</v>
      </c>
      <c r="BM58">
        <v>1</v>
      </c>
    </row>
    <row r="59" spans="25:65" x14ac:dyDescent="0.25">
      <c r="Y59" s="16" t="str">
        <f t="shared" si="2"/>
        <v>E14.P4</v>
      </c>
      <c r="Z59" s="16" t="s">
        <v>1614</v>
      </c>
      <c r="AA59" s="16" t="s">
        <v>58</v>
      </c>
      <c r="AB59" s="16" t="s">
        <v>58</v>
      </c>
      <c r="AC59" s="16">
        <v>1</v>
      </c>
      <c r="AD59" s="16" t="str">
        <f t="shared" si="3"/>
        <v>E14</v>
      </c>
      <c r="AE59" s="16"/>
      <c r="AF59" s="16" t="str">
        <f t="shared" si="4"/>
        <v>P4</v>
      </c>
      <c r="AG59" s="16"/>
      <c r="AH59" t="s">
        <v>5</v>
      </c>
      <c r="AI59">
        <v>4</v>
      </c>
      <c r="AJ59">
        <v>4</v>
      </c>
      <c r="AL59" s="16" t="str">
        <f t="shared" si="5"/>
        <v>E04.P2.D24</v>
      </c>
      <c r="AM59" s="16" t="str">
        <f t="shared" si="6"/>
        <v>Depto 24</v>
      </c>
      <c r="AN59" s="16" t="s">
        <v>890</v>
      </c>
      <c r="AO59" s="16" t="str">
        <f t="shared" si="0"/>
        <v>DEPTO_TIPO</v>
      </c>
      <c r="AP59" s="16">
        <v>1</v>
      </c>
      <c r="AQ59" s="16" t="str">
        <f t="shared" si="7"/>
        <v>E04</v>
      </c>
      <c r="AR59" s="16"/>
      <c r="AS59" s="16" t="str">
        <f t="shared" si="8"/>
        <v>P2</v>
      </c>
      <c r="AT59" s="16" t="str">
        <f t="shared" si="9"/>
        <v>D24</v>
      </c>
      <c r="AU59" t="s">
        <v>1602</v>
      </c>
      <c r="AV59">
        <v>2</v>
      </c>
      <c r="AW59">
        <v>24</v>
      </c>
      <c r="AX59" t="s">
        <v>47</v>
      </c>
      <c r="AZ59" s="16" t="str">
        <f t="shared" si="10"/>
        <v>E09.N1.C4</v>
      </c>
      <c r="BA59" s="16" t="str">
        <f t="shared" si="15"/>
        <v>Capa 4</v>
      </c>
      <c r="BB59" s="16" t="s">
        <v>1594</v>
      </c>
      <c r="BC59" s="16" t="s">
        <v>1594</v>
      </c>
      <c r="BD59" s="16">
        <v>1</v>
      </c>
      <c r="BE59" s="16" t="str">
        <f t="shared" si="11"/>
        <v>E09</v>
      </c>
      <c r="BF59" s="16" t="str">
        <f t="shared" si="12"/>
        <v>N1</v>
      </c>
      <c r="BG59" s="16"/>
      <c r="BH59" s="16"/>
      <c r="BJ59" t="s">
        <v>1607</v>
      </c>
      <c r="BK59" s="15">
        <v>1</v>
      </c>
      <c r="BL59">
        <v>4</v>
      </c>
      <c r="BM59">
        <v>1</v>
      </c>
    </row>
    <row r="60" spans="25:65" x14ac:dyDescent="0.25">
      <c r="Y60" s="16" t="str">
        <f t="shared" si="2"/>
        <v>E15.P0</v>
      </c>
      <c r="Z60" s="16" t="s">
        <v>1610</v>
      </c>
      <c r="AA60" s="16" t="s">
        <v>58</v>
      </c>
      <c r="AB60" s="16" t="s">
        <v>58</v>
      </c>
      <c r="AC60" s="16">
        <v>0.5</v>
      </c>
      <c r="AD60" s="16" t="str">
        <f t="shared" si="3"/>
        <v>E15</v>
      </c>
      <c r="AE60" s="16"/>
      <c r="AF60" s="16" t="str">
        <f t="shared" si="4"/>
        <v>P0</v>
      </c>
      <c r="AG60" s="16"/>
      <c r="AH60" t="s">
        <v>6</v>
      </c>
      <c r="AI60" s="15">
        <v>0</v>
      </c>
      <c r="AJ60">
        <v>2</v>
      </c>
      <c r="AL60" s="16" t="str">
        <f t="shared" si="5"/>
        <v>E04.P3.D31</v>
      </c>
      <c r="AM60" s="16" t="str">
        <f t="shared" si="6"/>
        <v>Depto 31</v>
      </c>
      <c r="AN60" s="16" t="s">
        <v>890</v>
      </c>
      <c r="AO60" s="16" t="str">
        <f t="shared" si="0"/>
        <v>DEPTO_TIPO</v>
      </c>
      <c r="AP60" s="16">
        <v>1</v>
      </c>
      <c r="AQ60" s="16" t="str">
        <f t="shared" si="7"/>
        <v>E04</v>
      </c>
      <c r="AR60" s="16"/>
      <c r="AS60" s="16" t="str">
        <f t="shared" si="8"/>
        <v>P3</v>
      </c>
      <c r="AT60" s="16" t="str">
        <f t="shared" si="9"/>
        <v>D31</v>
      </c>
      <c r="AU60" t="s">
        <v>1602</v>
      </c>
      <c r="AV60">
        <v>3</v>
      </c>
      <c r="AW60">
        <v>31</v>
      </c>
      <c r="AX60" t="s">
        <v>47</v>
      </c>
      <c r="AZ60" s="16" t="str">
        <f t="shared" si="10"/>
        <v>E09.N1.C5</v>
      </c>
      <c r="BA60" s="16" t="str">
        <f t="shared" si="15"/>
        <v>Capa 5</v>
      </c>
      <c r="BB60" s="16" t="s">
        <v>1594</v>
      </c>
      <c r="BC60" s="16" t="s">
        <v>1594</v>
      </c>
      <c r="BD60" s="16">
        <v>1</v>
      </c>
      <c r="BE60" s="16" t="str">
        <f t="shared" si="11"/>
        <v>E09</v>
      </c>
      <c r="BF60" s="16" t="str">
        <f t="shared" si="12"/>
        <v>N1</v>
      </c>
      <c r="BG60" s="16"/>
      <c r="BH60" s="16"/>
      <c r="BJ60" t="s">
        <v>1607</v>
      </c>
      <c r="BK60" s="15">
        <v>1</v>
      </c>
      <c r="BL60">
        <v>5</v>
      </c>
      <c r="BM60">
        <v>1</v>
      </c>
    </row>
    <row r="61" spans="25:65" x14ac:dyDescent="0.25">
      <c r="Y61" s="16" t="str">
        <f t="shared" si="2"/>
        <v>E15.P1</v>
      </c>
      <c r="Z61" s="16" t="s">
        <v>1611</v>
      </c>
      <c r="AA61" s="16" t="s">
        <v>58</v>
      </c>
      <c r="AB61" s="16" t="s">
        <v>58</v>
      </c>
      <c r="AC61" s="16">
        <v>1</v>
      </c>
      <c r="AD61" s="16" t="str">
        <f t="shared" si="3"/>
        <v>E15</v>
      </c>
      <c r="AE61" s="16"/>
      <c r="AF61" s="16" t="str">
        <f t="shared" si="4"/>
        <v>P1</v>
      </c>
      <c r="AG61" s="16"/>
      <c r="AH61" t="s">
        <v>6</v>
      </c>
      <c r="AI61">
        <v>1</v>
      </c>
      <c r="AJ61">
        <v>4</v>
      </c>
      <c r="AL61" s="16" t="str">
        <f t="shared" si="5"/>
        <v>E04.P3.D32</v>
      </c>
      <c r="AM61" s="16" t="str">
        <f t="shared" si="6"/>
        <v>Depto 32</v>
      </c>
      <c r="AN61" s="16" t="s">
        <v>890</v>
      </c>
      <c r="AO61" s="16" t="str">
        <f t="shared" si="0"/>
        <v>DEPTO_TIPO</v>
      </c>
      <c r="AP61" s="16">
        <v>1</v>
      </c>
      <c r="AQ61" s="16" t="str">
        <f t="shared" si="7"/>
        <v>E04</v>
      </c>
      <c r="AR61" s="16"/>
      <c r="AS61" s="16" t="str">
        <f t="shared" si="8"/>
        <v>P3</v>
      </c>
      <c r="AT61" s="16" t="str">
        <f t="shared" si="9"/>
        <v>D32</v>
      </c>
      <c r="AU61" t="s">
        <v>1602</v>
      </c>
      <c r="AV61">
        <v>3</v>
      </c>
      <c r="AW61">
        <v>32</v>
      </c>
      <c r="AX61" t="s">
        <v>47</v>
      </c>
      <c r="AZ61" s="16" t="str">
        <f t="shared" si="10"/>
        <v>E09.N1.C6</v>
      </c>
      <c r="BA61" s="16" t="str">
        <f t="shared" si="15"/>
        <v>Capa 6</v>
      </c>
      <c r="BB61" s="16" t="s">
        <v>1594</v>
      </c>
      <c r="BC61" s="16" t="s">
        <v>1594</v>
      </c>
      <c r="BD61" s="16">
        <v>1</v>
      </c>
      <c r="BE61" s="16" t="str">
        <f t="shared" si="11"/>
        <v>E09</v>
      </c>
      <c r="BF61" s="16" t="str">
        <f t="shared" si="12"/>
        <v>N1</v>
      </c>
      <c r="BG61" s="16"/>
      <c r="BH61" s="16"/>
      <c r="BJ61" t="s">
        <v>1607</v>
      </c>
      <c r="BK61" s="15">
        <v>1</v>
      </c>
      <c r="BL61">
        <v>6</v>
      </c>
      <c r="BM61">
        <v>1</v>
      </c>
    </row>
    <row r="62" spans="25:65" x14ac:dyDescent="0.25">
      <c r="Y62" s="16" t="str">
        <f t="shared" si="2"/>
        <v>E15.P2</v>
      </c>
      <c r="Z62" s="16" t="s">
        <v>1612</v>
      </c>
      <c r="AA62" s="16" t="s">
        <v>58</v>
      </c>
      <c r="AB62" s="16" t="s">
        <v>58</v>
      </c>
      <c r="AC62" s="16">
        <v>1</v>
      </c>
      <c r="AD62" s="16" t="str">
        <f t="shared" si="3"/>
        <v>E15</v>
      </c>
      <c r="AE62" s="16"/>
      <c r="AF62" s="16" t="str">
        <f t="shared" si="4"/>
        <v>P2</v>
      </c>
      <c r="AG62" s="16"/>
      <c r="AH62" t="s">
        <v>6</v>
      </c>
      <c r="AI62">
        <v>2</v>
      </c>
      <c r="AJ62">
        <v>4</v>
      </c>
      <c r="AL62" s="16" t="str">
        <f t="shared" si="5"/>
        <v>E04.P3.D33</v>
      </c>
      <c r="AM62" s="16" t="str">
        <f t="shared" si="6"/>
        <v>Depto 33</v>
      </c>
      <c r="AN62" s="16" t="s">
        <v>890</v>
      </c>
      <c r="AO62" s="16" t="str">
        <f t="shared" si="0"/>
        <v>DEPTO_TIPO</v>
      </c>
      <c r="AP62" s="16">
        <v>1</v>
      </c>
      <c r="AQ62" s="16" t="str">
        <f t="shared" si="7"/>
        <v>E04</v>
      </c>
      <c r="AR62" s="16"/>
      <c r="AS62" s="16" t="str">
        <f t="shared" si="8"/>
        <v>P3</v>
      </c>
      <c r="AT62" s="16" t="str">
        <f t="shared" si="9"/>
        <v>D33</v>
      </c>
      <c r="AU62" t="s">
        <v>1602</v>
      </c>
      <c r="AV62">
        <v>3</v>
      </c>
      <c r="AW62">
        <v>33</v>
      </c>
      <c r="AX62" t="s">
        <v>47</v>
      </c>
      <c r="AZ62" s="16" t="str">
        <f t="shared" si="10"/>
        <v>E10.N1.C1</v>
      </c>
      <c r="BA62" s="16" t="str">
        <f t="shared" si="15"/>
        <v>Capa 1</v>
      </c>
      <c r="BB62" s="16" t="s">
        <v>1594</v>
      </c>
      <c r="BC62" s="16" t="s">
        <v>1594</v>
      </c>
      <c r="BD62" s="16">
        <v>1</v>
      </c>
      <c r="BE62" s="16" t="str">
        <f t="shared" si="11"/>
        <v>E10</v>
      </c>
      <c r="BF62" s="16" t="str">
        <f t="shared" si="12"/>
        <v>N1</v>
      </c>
      <c r="BG62" s="16"/>
      <c r="BH62" s="16"/>
      <c r="BJ62" t="s">
        <v>1</v>
      </c>
      <c r="BK62" s="15">
        <v>1</v>
      </c>
      <c r="BL62">
        <v>1</v>
      </c>
      <c r="BM62">
        <v>1</v>
      </c>
    </row>
    <row r="63" spans="25:65" x14ac:dyDescent="0.25">
      <c r="Y63" s="16" t="str">
        <f t="shared" si="2"/>
        <v>E15.P3</v>
      </c>
      <c r="Z63" s="16" t="s">
        <v>1613</v>
      </c>
      <c r="AA63" s="16" t="s">
        <v>58</v>
      </c>
      <c r="AB63" s="16" t="s">
        <v>58</v>
      </c>
      <c r="AC63" s="16">
        <v>1</v>
      </c>
      <c r="AD63" s="16" t="str">
        <f t="shared" si="3"/>
        <v>E15</v>
      </c>
      <c r="AE63" s="16"/>
      <c r="AF63" s="16" t="str">
        <f t="shared" si="4"/>
        <v>P3</v>
      </c>
      <c r="AG63" s="16"/>
      <c r="AH63" t="s">
        <v>6</v>
      </c>
      <c r="AI63">
        <v>3</v>
      </c>
      <c r="AJ63">
        <v>4</v>
      </c>
      <c r="AL63" s="16" t="str">
        <f t="shared" si="5"/>
        <v>E04.P4.D34</v>
      </c>
      <c r="AM63" s="16" t="str">
        <f t="shared" si="6"/>
        <v>Depto 34</v>
      </c>
      <c r="AN63" s="16" t="s">
        <v>890</v>
      </c>
      <c r="AO63" s="16" t="str">
        <f t="shared" si="0"/>
        <v>DEPTO_TIPO</v>
      </c>
      <c r="AP63" s="16">
        <v>1</v>
      </c>
      <c r="AQ63" s="16" t="str">
        <f t="shared" si="7"/>
        <v>E04</v>
      </c>
      <c r="AR63" s="16"/>
      <c r="AS63" s="16" t="str">
        <f t="shared" si="8"/>
        <v>P4</v>
      </c>
      <c r="AT63" s="16" t="str">
        <f t="shared" si="9"/>
        <v>D34</v>
      </c>
      <c r="AU63" t="s">
        <v>1602</v>
      </c>
      <c r="AV63">
        <v>4</v>
      </c>
      <c r="AW63">
        <v>34</v>
      </c>
      <c r="AX63" t="s">
        <v>47</v>
      </c>
      <c r="AZ63" s="16" t="str">
        <f t="shared" si="10"/>
        <v>E10.N1.C2</v>
      </c>
      <c r="BA63" s="16" t="str">
        <f t="shared" si="15"/>
        <v>Capa 2</v>
      </c>
      <c r="BB63" s="16" t="s">
        <v>1594</v>
      </c>
      <c r="BC63" s="16" t="s">
        <v>1594</v>
      </c>
      <c r="BD63" s="16">
        <v>1</v>
      </c>
      <c r="BE63" s="16" t="str">
        <f t="shared" si="11"/>
        <v>E10</v>
      </c>
      <c r="BF63" s="16" t="str">
        <f t="shared" si="12"/>
        <v>N1</v>
      </c>
      <c r="BG63" s="16"/>
      <c r="BH63" s="16"/>
      <c r="BJ63" t="s">
        <v>1</v>
      </c>
      <c r="BK63" s="15">
        <v>1</v>
      </c>
      <c r="BL63">
        <v>2</v>
      </c>
      <c r="BM63">
        <v>1</v>
      </c>
    </row>
    <row r="64" spans="25:65" x14ac:dyDescent="0.25">
      <c r="Y64" s="16" t="str">
        <f t="shared" si="2"/>
        <v>E15.P4</v>
      </c>
      <c r="Z64" s="16" t="s">
        <v>1614</v>
      </c>
      <c r="AA64" s="16" t="s">
        <v>58</v>
      </c>
      <c r="AB64" s="16" t="s">
        <v>58</v>
      </c>
      <c r="AC64" s="16">
        <v>1</v>
      </c>
      <c r="AD64" s="16" t="str">
        <f t="shared" si="3"/>
        <v>E15</v>
      </c>
      <c r="AE64" s="16"/>
      <c r="AF64" s="16" t="str">
        <f t="shared" si="4"/>
        <v>P4</v>
      </c>
      <c r="AG64" s="16"/>
      <c r="AH64" t="s">
        <v>6</v>
      </c>
      <c r="AI64">
        <v>4</v>
      </c>
      <c r="AJ64">
        <v>4</v>
      </c>
      <c r="AL64" s="16" t="str">
        <f t="shared" si="5"/>
        <v>E04.P4.D41</v>
      </c>
      <c r="AM64" s="16" t="str">
        <f t="shared" si="6"/>
        <v>Depto 41</v>
      </c>
      <c r="AN64" s="16" t="s">
        <v>890</v>
      </c>
      <c r="AO64" s="16" t="str">
        <f t="shared" si="0"/>
        <v>DEPTO_TIPO</v>
      </c>
      <c r="AP64" s="16">
        <v>1</v>
      </c>
      <c r="AQ64" s="16" t="str">
        <f t="shared" si="7"/>
        <v>E04</v>
      </c>
      <c r="AR64" s="16"/>
      <c r="AS64" s="16" t="str">
        <f t="shared" si="8"/>
        <v>P4</v>
      </c>
      <c r="AT64" s="16" t="str">
        <f t="shared" si="9"/>
        <v>D41</v>
      </c>
      <c r="AU64" t="s">
        <v>1602</v>
      </c>
      <c r="AV64">
        <v>4</v>
      </c>
      <c r="AW64">
        <v>41</v>
      </c>
      <c r="AX64" t="s">
        <v>47</v>
      </c>
      <c r="AZ64" s="16" t="str">
        <f t="shared" si="10"/>
        <v>E10.N1.C3</v>
      </c>
      <c r="BA64" s="16" t="str">
        <f t="shared" si="15"/>
        <v>Capa 3</v>
      </c>
      <c r="BB64" s="16" t="s">
        <v>1594</v>
      </c>
      <c r="BC64" s="16" t="s">
        <v>1594</v>
      </c>
      <c r="BD64" s="16">
        <v>1</v>
      </c>
      <c r="BE64" s="16" t="str">
        <f t="shared" si="11"/>
        <v>E10</v>
      </c>
      <c r="BF64" s="16" t="str">
        <f t="shared" si="12"/>
        <v>N1</v>
      </c>
      <c r="BG64" s="16"/>
      <c r="BH64" s="16"/>
      <c r="BJ64" t="s">
        <v>1</v>
      </c>
      <c r="BK64" s="15">
        <v>1</v>
      </c>
      <c r="BL64">
        <v>3</v>
      </c>
      <c r="BM64">
        <v>1</v>
      </c>
    </row>
    <row r="65" spans="25:65" x14ac:dyDescent="0.25">
      <c r="Y65" s="16" t="str">
        <f t="shared" si="2"/>
        <v>E16.P0</v>
      </c>
      <c r="Z65" s="16" t="s">
        <v>1610</v>
      </c>
      <c r="AA65" s="16" t="s">
        <v>58</v>
      </c>
      <c r="AB65" s="16" t="s">
        <v>58</v>
      </c>
      <c r="AC65" s="16">
        <v>0.5</v>
      </c>
      <c r="AD65" s="16" t="str">
        <f t="shared" si="3"/>
        <v>E16</v>
      </c>
      <c r="AE65" s="16"/>
      <c r="AF65" s="16" t="str">
        <f t="shared" si="4"/>
        <v>P0</v>
      </c>
      <c r="AG65" s="16"/>
      <c r="AH65" t="s">
        <v>7</v>
      </c>
      <c r="AI65" s="15">
        <v>0</v>
      </c>
      <c r="AJ65">
        <v>2</v>
      </c>
      <c r="AL65" s="16" t="str">
        <f t="shared" si="5"/>
        <v>E04.P4.D42</v>
      </c>
      <c r="AM65" s="16" t="str">
        <f t="shared" si="6"/>
        <v>Depto 42</v>
      </c>
      <c r="AN65" s="16" t="s">
        <v>890</v>
      </c>
      <c r="AO65" s="16" t="str">
        <f t="shared" si="0"/>
        <v>DEPTO_TIPO</v>
      </c>
      <c r="AP65" s="16">
        <v>1</v>
      </c>
      <c r="AQ65" s="16" t="str">
        <f t="shared" si="7"/>
        <v>E04</v>
      </c>
      <c r="AR65" s="16"/>
      <c r="AS65" s="16" t="str">
        <f t="shared" si="8"/>
        <v>P4</v>
      </c>
      <c r="AT65" s="16" t="str">
        <f t="shared" si="9"/>
        <v>D42</v>
      </c>
      <c r="AU65" t="s">
        <v>1602</v>
      </c>
      <c r="AV65">
        <v>4</v>
      </c>
      <c r="AW65">
        <v>42</v>
      </c>
      <c r="AX65" t="s">
        <v>47</v>
      </c>
      <c r="AZ65" s="16" t="str">
        <f t="shared" si="10"/>
        <v>E10.N1.C4</v>
      </c>
      <c r="BA65" s="16" t="str">
        <f t="shared" si="15"/>
        <v>Capa 4</v>
      </c>
      <c r="BB65" s="16" t="s">
        <v>1594</v>
      </c>
      <c r="BC65" s="16" t="s">
        <v>1594</v>
      </c>
      <c r="BD65" s="16">
        <v>1</v>
      </c>
      <c r="BE65" s="16" t="str">
        <f t="shared" si="11"/>
        <v>E10</v>
      </c>
      <c r="BF65" s="16" t="str">
        <f t="shared" si="12"/>
        <v>N1</v>
      </c>
      <c r="BG65" s="16"/>
      <c r="BH65" s="16"/>
      <c r="BJ65" t="s">
        <v>1</v>
      </c>
      <c r="BK65" s="15">
        <v>1</v>
      </c>
      <c r="BL65">
        <v>4</v>
      </c>
      <c r="BM65">
        <v>1</v>
      </c>
    </row>
    <row r="66" spans="25:65" x14ac:dyDescent="0.25">
      <c r="Y66" s="16" t="str">
        <f t="shared" si="2"/>
        <v>E16.P1</v>
      </c>
      <c r="Z66" s="16" t="s">
        <v>1611</v>
      </c>
      <c r="AA66" s="16" t="s">
        <v>58</v>
      </c>
      <c r="AB66" s="16" t="s">
        <v>58</v>
      </c>
      <c r="AC66" s="16">
        <v>1</v>
      </c>
      <c r="AD66" s="16" t="str">
        <f t="shared" si="3"/>
        <v>E16</v>
      </c>
      <c r="AE66" s="16"/>
      <c r="AF66" s="16" t="str">
        <f t="shared" si="4"/>
        <v>P1</v>
      </c>
      <c r="AG66" s="16"/>
      <c r="AH66" t="s">
        <v>7</v>
      </c>
      <c r="AI66">
        <v>1</v>
      </c>
      <c r="AJ66">
        <v>4</v>
      </c>
      <c r="AL66" s="16" t="str">
        <f t="shared" si="5"/>
        <v>E04.P4.D43</v>
      </c>
      <c r="AM66" s="16" t="str">
        <f t="shared" si="6"/>
        <v>Depto 43</v>
      </c>
      <c r="AN66" s="16" t="s">
        <v>890</v>
      </c>
      <c r="AO66" s="16" t="str">
        <f t="shared" ref="AO66:AO129" si="16">CONCATENATE("DEPTO_", AX66)</f>
        <v>DEPTO_TIPO</v>
      </c>
      <c r="AP66" s="16">
        <v>1</v>
      </c>
      <c r="AQ66" s="16" t="str">
        <f t="shared" si="7"/>
        <v>E04</v>
      </c>
      <c r="AR66" s="16"/>
      <c r="AS66" s="16" t="str">
        <f t="shared" si="8"/>
        <v>P4</v>
      </c>
      <c r="AT66" s="16" t="str">
        <f t="shared" si="9"/>
        <v>D43</v>
      </c>
      <c r="AU66" t="s">
        <v>1602</v>
      </c>
      <c r="AV66">
        <v>4</v>
      </c>
      <c r="AW66">
        <v>43</v>
      </c>
      <c r="AX66" t="s">
        <v>47</v>
      </c>
      <c r="AZ66" s="16" t="str">
        <f t="shared" si="10"/>
        <v>E10.N1.C5</v>
      </c>
      <c r="BA66" s="16" t="str">
        <f t="shared" si="15"/>
        <v>Capa 5</v>
      </c>
      <c r="BB66" s="16" t="s">
        <v>1594</v>
      </c>
      <c r="BC66" s="16" t="s">
        <v>1594</v>
      </c>
      <c r="BD66" s="16">
        <v>1</v>
      </c>
      <c r="BE66" s="16" t="str">
        <f t="shared" si="11"/>
        <v>E10</v>
      </c>
      <c r="BF66" s="16" t="str">
        <f t="shared" si="12"/>
        <v>N1</v>
      </c>
      <c r="BG66" s="16"/>
      <c r="BH66" s="16"/>
      <c r="BJ66" t="s">
        <v>1</v>
      </c>
      <c r="BK66" s="15">
        <v>1</v>
      </c>
      <c r="BL66">
        <v>5</v>
      </c>
      <c r="BM66">
        <v>1</v>
      </c>
    </row>
    <row r="67" spans="25:65" x14ac:dyDescent="0.25">
      <c r="Y67" s="16" t="str">
        <f t="shared" ref="Y67:Y86" si="17">CONCATENATE(AH67,".P",AI67)</f>
        <v>E16.P2</v>
      </c>
      <c r="Z67" s="16" t="s">
        <v>1612</v>
      </c>
      <c r="AA67" s="16" t="s">
        <v>58</v>
      </c>
      <c r="AB67" s="16" t="s">
        <v>58</v>
      </c>
      <c r="AC67" s="16">
        <v>1</v>
      </c>
      <c r="AD67" s="16" t="str">
        <f t="shared" ref="AD67:AD86" si="18">AH67</f>
        <v>E16</v>
      </c>
      <c r="AE67" s="16"/>
      <c r="AF67" s="16" t="str">
        <f t="shared" ref="AF67:AF86" si="19">CONCATENATE("P",AI67)</f>
        <v>P2</v>
      </c>
      <c r="AG67" s="16"/>
      <c r="AH67" t="s">
        <v>7</v>
      </c>
      <c r="AI67">
        <v>2</v>
      </c>
      <c r="AJ67">
        <v>4</v>
      </c>
      <c r="AL67" s="16" t="str">
        <f t="shared" ref="AL67:AL130" si="20">CONCATENATE(AU67,".P",AV67,".D",AW67)</f>
        <v>E04.P4.D44</v>
      </c>
      <c r="AM67" s="16" t="str">
        <f t="shared" ref="AM67:AM130" si="21">CONCATENATE("Depto ",AW67)</f>
        <v>Depto 44</v>
      </c>
      <c r="AN67" s="16" t="s">
        <v>890</v>
      </c>
      <c r="AO67" s="16" t="str">
        <f t="shared" si="16"/>
        <v>DEPTO_TIPO</v>
      </c>
      <c r="AP67" s="16">
        <v>1</v>
      </c>
      <c r="AQ67" s="16" t="str">
        <f t="shared" ref="AQ67:AQ130" si="22">AU67</f>
        <v>E04</v>
      </c>
      <c r="AR67" s="16"/>
      <c r="AS67" s="16" t="str">
        <f t="shared" ref="AS67:AS130" si="23">CONCATENATE("P",AV67)</f>
        <v>P4</v>
      </c>
      <c r="AT67" s="16" t="str">
        <f t="shared" ref="AT67:AT130" si="24">CONCATENATE("D",AW67)</f>
        <v>D44</v>
      </c>
      <c r="AU67" t="s">
        <v>1602</v>
      </c>
      <c r="AV67">
        <v>4</v>
      </c>
      <c r="AW67">
        <v>44</v>
      </c>
      <c r="AX67" t="s">
        <v>47</v>
      </c>
      <c r="AZ67" s="16" t="str">
        <f t="shared" ref="AZ67:AZ130" si="25">CONCATENATE(BJ67,".N",BK67,".C",BL67)</f>
        <v>E10.N1.C6</v>
      </c>
      <c r="BA67" s="16" t="str">
        <f t="shared" si="15"/>
        <v>Capa 6</v>
      </c>
      <c r="BB67" s="16" t="s">
        <v>1594</v>
      </c>
      <c r="BC67" s="16" t="s">
        <v>1594</v>
      </c>
      <c r="BD67" s="16">
        <v>1</v>
      </c>
      <c r="BE67" s="16" t="str">
        <f t="shared" ref="BE67:BE130" si="26">BJ67</f>
        <v>E10</v>
      </c>
      <c r="BF67" s="16" t="str">
        <f t="shared" ref="BF67:BF130" si="27">CONCATENATE("N",BK67)</f>
        <v>N1</v>
      </c>
      <c r="BG67" s="16"/>
      <c r="BH67" s="16"/>
      <c r="BJ67" t="s">
        <v>1</v>
      </c>
      <c r="BK67" s="15">
        <v>1</v>
      </c>
      <c r="BL67">
        <v>6</v>
      </c>
      <c r="BM67">
        <v>1</v>
      </c>
    </row>
    <row r="68" spans="25:65" x14ac:dyDescent="0.25">
      <c r="Y68" s="16" t="str">
        <f t="shared" si="17"/>
        <v>E16.P3</v>
      </c>
      <c r="Z68" s="16" t="s">
        <v>1613</v>
      </c>
      <c r="AA68" s="16" t="s">
        <v>58</v>
      </c>
      <c r="AB68" s="16" t="s">
        <v>58</v>
      </c>
      <c r="AC68" s="16">
        <v>1</v>
      </c>
      <c r="AD68" s="16" t="str">
        <f t="shared" si="18"/>
        <v>E16</v>
      </c>
      <c r="AE68" s="16"/>
      <c r="AF68" s="16" t="str">
        <f t="shared" si="19"/>
        <v>P3</v>
      </c>
      <c r="AG68" s="16"/>
      <c r="AH68" t="s">
        <v>7</v>
      </c>
      <c r="AI68">
        <v>3</v>
      </c>
      <c r="AJ68">
        <v>4</v>
      </c>
      <c r="AL68" s="16" t="str">
        <f t="shared" si="20"/>
        <v>E05.P1.D11</v>
      </c>
      <c r="AM68" s="16" t="str">
        <f t="shared" si="21"/>
        <v>Depto 11</v>
      </c>
      <c r="AN68" s="16" t="s">
        <v>890</v>
      </c>
      <c r="AO68" s="16" t="str">
        <f t="shared" si="16"/>
        <v>DEPTO_TIPO</v>
      </c>
      <c r="AP68" s="16">
        <v>1</v>
      </c>
      <c r="AQ68" s="16" t="str">
        <f t="shared" si="22"/>
        <v>E05</v>
      </c>
      <c r="AR68" s="16"/>
      <c r="AS68" s="16" t="str">
        <f t="shared" si="23"/>
        <v>P1</v>
      </c>
      <c r="AT68" s="16" t="str">
        <f t="shared" si="24"/>
        <v>D11</v>
      </c>
      <c r="AU68" t="s">
        <v>1603</v>
      </c>
      <c r="AV68">
        <v>1</v>
      </c>
      <c r="AW68">
        <v>11</v>
      </c>
      <c r="AX68" t="s">
        <v>47</v>
      </c>
      <c r="AZ68" s="16" t="str">
        <f t="shared" si="25"/>
        <v>E11.N1.C1</v>
      </c>
      <c r="BA68" s="16" t="str">
        <f t="shared" si="15"/>
        <v>Capa 1</v>
      </c>
      <c r="BB68" s="16" t="s">
        <v>1594</v>
      </c>
      <c r="BC68" s="16" t="s">
        <v>1594</v>
      </c>
      <c r="BD68" s="16">
        <v>1</v>
      </c>
      <c r="BE68" s="16" t="str">
        <f t="shared" si="26"/>
        <v>E11</v>
      </c>
      <c r="BF68" s="16" t="str">
        <f t="shared" si="27"/>
        <v>N1</v>
      </c>
      <c r="BG68" s="16"/>
      <c r="BH68" s="16"/>
      <c r="BJ68" t="s">
        <v>2</v>
      </c>
      <c r="BK68" s="15">
        <v>1</v>
      </c>
      <c r="BL68">
        <v>1</v>
      </c>
      <c r="BM68">
        <v>1</v>
      </c>
    </row>
    <row r="69" spans="25:65" x14ac:dyDescent="0.25">
      <c r="Y69" s="16" t="str">
        <f t="shared" si="17"/>
        <v>E16.P4</v>
      </c>
      <c r="Z69" s="16" t="s">
        <v>1614</v>
      </c>
      <c r="AA69" s="16" t="s">
        <v>58</v>
      </c>
      <c r="AB69" s="16" t="s">
        <v>58</v>
      </c>
      <c r="AC69" s="16">
        <v>1</v>
      </c>
      <c r="AD69" s="16" t="str">
        <f t="shared" si="18"/>
        <v>E16</v>
      </c>
      <c r="AE69" s="16"/>
      <c r="AF69" s="16" t="str">
        <f t="shared" si="19"/>
        <v>P4</v>
      </c>
      <c r="AG69" s="16"/>
      <c r="AH69" t="s">
        <v>7</v>
      </c>
      <c r="AI69">
        <v>4</v>
      </c>
      <c r="AJ69">
        <v>4</v>
      </c>
      <c r="AL69" s="16" t="str">
        <f t="shared" si="20"/>
        <v>E05.P1.D12</v>
      </c>
      <c r="AM69" s="16" t="str">
        <f t="shared" si="21"/>
        <v>Depto 12</v>
      </c>
      <c r="AN69" s="16" t="s">
        <v>890</v>
      </c>
      <c r="AO69" s="16" t="str">
        <f t="shared" si="16"/>
        <v>DEPTO_TIPO</v>
      </c>
      <c r="AP69" s="16">
        <v>1</v>
      </c>
      <c r="AQ69" s="16" t="str">
        <f t="shared" si="22"/>
        <v>E05</v>
      </c>
      <c r="AR69" s="16"/>
      <c r="AS69" s="16" t="str">
        <f t="shared" si="23"/>
        <v>P1</v>
      </c>
      <c r="AT69" s="16" t="str">
        <f t="shared" si="24"/>
        <v>D12</v>
      </c>
      <c r="AU69" t="s">
        <v>1603</v>
      </c>
      <c r="AV69">
        <v>1</v>
      </c>
      <c r="AW69">
        <v>12</v>
      </c>
      <c r="AX69" t="s">
        <v>47</v>
      </c>
      <c r="AZ69" s="16" t="str">
        <f t="shared" si="25"/>
        <v>E11.N1.C2</v>
      </c>
      <c r="BA69" s="16" t="str">
        <f t="shared" si="15"/>
        <v>Capa 2</v>
      </c>
      <c r="BB69" s="16" t="s">
        <v>1594</v>
      </c>
      <c r="BC69" s="16" t="s">
        <v>1594</v>
      </c>
      <c r="BD69" s="16">
        <v>1</v>
      </c>
      <c r="BE69" s="16" t="str">
        <f t="shared" si="26"/>
        <v>E11</v>
      </c>
      <c r="BF69" s="16" t="str">
        <f t="shared" si="27"/>
        <v>N1</v>
      </c>
      <c r="BG69" s="16"/>
      <c r="BH69" s="16"/>
      <c r="BJ69" t="s">
        <v>2</v>
      </c>
      <c r="BK69" s="15">
        <v>1</v>
      </c>
      <c r="BL69">
        <v>2</v>
      </c>
      <c r="BM69">
        <v>1</v>
      </c>
    </row>
    <row r="70" spans="25:65" x14ac:dyDescent="0.25">
      <c r="Y70" s="16" t="str">
        <f t="shared" si="17"/>
        <v>E17.P0</v>
      </c>
      <c r="Z70" s="16" t="s">
        <v>1610</v>
      </c>
      <c r="AA70" s="16" t="s">
        <v>58</v>
      </c>
      <c r="AB70" s="16" t="s">
        <v>58</v>
      </c>
      <c r="AC70" s="16">
        <v>0.5</v>
      </c>
      <c r="AD70" s="16" t="str">
        <f t="shared" si="18"/>
        <v>E17</v>
      </c>
      <c r="AE70" s="16"/>
      <c r="AF70" s="16" t="str">
        <f t="shared" si="19"/>
        <v>P0</v>
      </c>
      <c r="AG70" s="16"/>
      <c r="AH70" t="s">
        <v>8</v>
      </c>
      <c r="AI70" s="15">
        <v>0</v>
      </c>
      <c r="AJ70">
        <v>2</v>
      </c>
      <c r="AL70" s="16" t="str">
        <f t="shared" si="20"/>
        <v>E05.P1.D13</v>
      </c>
      <c r="AM70" s="16" t="str">
        <f t="shared" si="21"/>
        <v>Depto 13</v>
      </c>
      <c r="AN70" s="16" t="s">
        <v>890</v>
      </c>
      <c r="AO70" s="16" t="str">
        <f t="shared" si="16"/>
        <v>DEPTO_TIPO</v>
      </c>
      <c r="AP70" s="16">
        <v>1</v>
      </c>
      <c r="AQ70" s="16" t="str">
        <f t="shared" si="22"/>
        <v>E05</v>
      </c>
      <c r="AR70" s="16"/>
      <c r="AS70" s="16" t="str">
        <f t="shared" si="23"/>
        <v>P1</v>
      </c>
      <c r="AT70" s="16" t="str">
        <f t="shared" si="24"/>
        <v>D13</v>
      </c>
      <c r="AU70" t="s">
        <v>1603</v>
      </c>
      <c r="AV70">
        <v>1</v>
      </c>
      <c r="AW70">
        <v>13</v>
      </c>
      <c r="AX70" t="s">
        <v>47</v>
      </c>
      <c r="AZ70" s="16" t="str">
        <f t="shared" si="25"/>
        <v>E11.N1.C3</v>
      </c>
      <c r="BA70" s="16" t="str">
        <f t="shared" si="15"/>
        <v>Capa 3</v>
      </c>
      <c r="BB70" s="16" t="s">
        <v>1594</v>
      </c>
      <c r="BC70" s="16" t="s">
        <v>1594</v>
      </c>
      <c r="BD70" s="16">
        <v>1</v>
      </c>
      <c r="BE70" s="16" t="str">
        <f t="shared" si="26"/>
        <v>E11</v>
      </c>
      <c r="BF70" s="16" t="str">
        <f t="shared" si="27"/>
        <v>N1</v>
      </c>
      <c r="BG70" s="16"/>
      <c r="BH70" s="16"/>
      <c r="BJ70" t="s">
        <v>2</v>
      </c>
      <c r="BK70" s="15">
        <v>1</v>
      </c>
      <c r="BL70">
        <v>3</v>
      </c>
      <c r="BM70">
        <v>1</v>
      </c>
    </row>
    <row r="71" spans="25:65" x14ac:dyDescent="0.25">
      <c r="Y71" s="16" t="str">
        <f t="shared" si="17"/>
        <v>E17.P1</v>
      </c>
      <c r="Z71" s="16" t="s">
        <v>1611</v>
      </c>
      <c r="AA71" s="16" t="s">
        <v>58</v>
      </c>
      <c r="AB71" s="16" t="s">
        <v>58</v>
      </c>
      <c r="AC71" s="16">
        <v>1</v>
      </c>
      <c r="AD71" s="16" t="str">
        <f t="shared" si="18"/>
        <v>E17</v>
      </c>
      <c r="AE71" s="16"/>
      <c r="AF71" s="16" t="str">
        <f t="shared" si="19"/>
        <v>P1</v>
      </c>
      <c r="AG71" s="16"/>
      <c r="AH71" t="s">
        <v>8</v>
      </c>
      <c r="AI71">
        <v>1</v>
      </c>
      <c r="AJ71">
        <v>4</v>
      </c>
      <c r="AL71" s="16" t="str">
        <f t="shared" si="20"/>
        <v>E05.P1.D14</v>
      </c>
      <c r="AM71" s="16" t="str">
        <f t="shared" si="21"/>
        <v>Depto 14</v>
      </c>
      <c r="AN71" s="16" t="s">
        <v>890</v>
      </c>
      <c r="AO71" s="16" t="str">
        <f t="shared" si="16"/>
        <v>DEPTO_TIPO</v>
      </c>
      <c r="AP71" s="16">
        <v>1</v>
      </c>
      <c r="AQ71" s="16" t="str">
        <f t="shared" si="22"/>
        <v>E05</v>
      </c>
      <c r="AR71" s="16"/>
      <c r="AS71" s="16" t="str">
        <f t="shared" si="23"/>
        <v>P1</v>
      </c>
      <c r="AT71" s="16" t="str">
        <f t="shared" si="24"/>
        <v>D14</v>
      </c>
      <c r="AU71" t="s">
        <v>1603</v>
      </c>
      <c r="AV71">
        <v>1</v>
      </c>
      <c r="AW71">
        <v>14</v>
      </c>
      <c r="AX71" t="s">
        <v>47</v>
      </c>
      <c r="AZ71" s="16" t="str">
        <f t="shared" si="25"/>
        <v>E11.N1.C4</v>
      </c>
      <c r="BA71" s="16" t="str">
        <f t="shared" si="15"/>
        <v>Capa 4</v>
      </c>
      <c r="BB71" s="16" t="s">
        <v>1594</v>
      </c>
      <c r="BC71" s="16" t="s">
        <v>1594</v>
      </c>
      <c r="BD71" s="16">
        <v>1</v>
      </c>
      <c r="BE71" s="16" t="str">
        <f t="shared" si="26"/>
        <v>E11</v>
      </c>
      <c r="BF71" s="16" t="str">
        <f t="shared" si="27"/>
        <v>N1</v>
      </c>
      <c r="BG71" s="16"/>
      <c r="BH71" s="16"/>
      <c r="BJ71" t="s">
        <v>2</v>
      </c>
      <c r="BK71" s="15">
        <v>1</v>
      </c>
      <c r="BL71">
        <v>4</v>
      </c>
      <c r="BM71">
        <v>1</v>
      </c>
    </row>
    <row r="72" spans="25:65" x14ac:dyDescent="0.25">
      <c r="Y72" s="16" t="str">
        <f t="shared" si="17"/>
        <v>E17.P2</v>
      </c>
      <c r="Z72" s="16" t="s">
        <v>1612</v>
      </c>
      <c r="AA72" s="16" t="s">
        <v>58</v>
      </c>
      <c r="AB72" s="16" t="s">
        <v>58</v>
      </c>
      <c r="AC72" s="16">
        <v>1</v>
      </c>
      <c r="AD72" s="16" t="str">
        <f t="shared" si="18"/>
        <v>E17</v>
      </c>
      <c r="AE72" s="16"/>
      <c r="AF72" s="16" t="str">
        <f t="shared" si="19"/>
        <v>P2</v>
      </c>
      <c r="AG72" s="16"/>
      <c r="AH72" t="s">
        <v>8</v>
      </c>
      <c r="AI72">
        <v>2</v>
      </c>
      <c r="AJ72">
        <v>4</v>
      </c>
      <c r="AL72" s="16" t="str">
        <f t="shared" si="20"/>
        <v>E05.P2.D21</v>
      </c>
      <c r="AM72" s="16" t="str">
        <f t="shared" si="21"/>
        <v>Depto 21</v>
      </c>
      <c r="AN72" s="16" t="s">
        <v>890</v>
      </c>
      <c r="AO72" s="16" t="str">
        <f t="shared" si="16"/>
        <v>DEPTO_TIPO</v>
      </c>
      <c r="AP72" s="16">
        <v>1</v>
      </c>
      <c r="AQ72" s="16" t="str">
        <f t="shared" si="22"/>
        <v>E05</v>
      </c>
      <c r="AR72" s="16"/>
      <c r="AS72" s="16" t="str">
        <f t="shared" si="23"/>
        <v>P2</v>
      </c>
      <c r="AT72" s="16" t="str">
        <f t="shared" si="24"/>
        <v>D21</v>
      </c>
      <c r="AU72" t="s">
        <v>1603</v>
      </c>
      <c r="AV72">
        <v>2</v>
      </c>
      <c r="AW72">
        <v>21</v>
      </c>
      <c r="AX72" t="s">
        <v>47</v>
      </c>
      <c r="AZ72" s="16" t="str">
        <f t="shared" si="25"/>
        <v>E11.N1.C5</v>
      </c>
      <c r="BA72" s="16" t="str">
        <f t="shared" si="15"/>
        <v>Capa 5</v>
      </c>
      <c r="BB72" s="16" t="s">
        <v>1594</v>
      </c>
      <c r="BC72" s="16" t="s">
        <v>1594</v>
      </c>
      <c r="BD72" s="16">
        <v>1</v>
      </c>
      <c r="BE72" s="16" t="str">
        <f t="shared" si="26"/>
        <v>E11</v>
      </c>
      <c r="BF72" s="16" t="str">
        <f t="shared" si="27"/>
        <v>N1</v>
      </c>
      <c r="BG72" s="16"/>
      <c r="BH72" s="16"/>
      <c r="BJ72" t="s">
        <v>2</v>
      </c>
      <c r="BK72" s="15">
        <v>1</v>
      </c>
      <c r="BL72">
        <v>5</v>
      </c>
      <c r="BM72">
        <v>1</v>
      </c>
    </row>
    <row r="73" spans="25:65" x14ac:dyDescent="0.25">
      <c r="Y73" s="16" t="str">
        <f t="shared" si="17"/>
        <v>E17.P3</v>
      </c>
      <c r="Z73" s="16" t="s">
        <v>1613</v>
      </c>
      <c r="AA73" s="16" t="s">
        <v>58</v>
      </c>
      <c r="AB73" s="16" t="s">
        <v>58</v>
      </c>
      <c r="AC73" s="16">
        <v>1</v>
      </c>
      <c r="AD73" s="16" t="str">
        <f t="shared" si="18"/>
        <v>E17</v>
      </c>
      <c r="AE73" s="16"/>
      <c r="AF73" s="16" t="str">
        <f t="shared" si="19"/>
        <v>P3</v>
      </c>
      <c r="AG73" s="16"/>
      <c r="AH73" t="s">
        <v>8</v>
      </c>
      <c r="AI73">
        <v>3</v>
      </c>
      <c r="AJ73">
        <v>4</v>
      </c>
      <c r="AL73" s="16" t="str">
        <f t="shared" si="20"/>
        <v>E05.P2.D22</v>
      </c>
      <c r="AM73" s="16" t="str">
        <f t="shared" si="21"/>
        <v>Depto 22</v>
      </c>
      <c r="AN73" s="16" t="s">
        <v>890</v>
      </c>
      <c r="AO73" s="16" t="str">
        <f t="shared" si="16"/>
        <v>DEPTO_TIPO</v>
      </c>
      <c r="AP73" s="16">
        <v>1</v>
      </c>
      <c r="AQ73" s="16" t="str">
        <f t="shared" si="22"/>
        <v>E05</v>
      </c>
      <c r="AR73" s="16"/>
      <c r="AS73" s="16" t="str">
        <f t="shared" si="23"/>
        <v>P2</v>
      </c>
      <c r="AT73" s="16" t="str">
        <f t="shared" si="24"/>
        <v>D22</v>
      </c>
      <c r="AU73" t="s">
        <v>1603</v>
      </c>
      <c r="AV73">
        <v>2</v>
      </c>
      <c r="AW73">
        <v>22</v>
      </c>
      <c r="AX73" t="s">
        <v>47</v>
      </c>
      <c r="AZ73" s="16" t="str">
        <f t="shared" si="25"/>
        <v>E11.N1.C6</v>
      </c>
      <c r="BA73" s="16" t="str">
        <f t="shared" si="15"/>
        <v>Capa 6</v>
      </c>
      <c r="BB73" s="16" t="s">
        <v>1594</v>
      </c>
      <c r="BC73" s="16" t="s">
        <v>1594</v>
      </c>
      <c r="BD73" s="16">
        <v>1</v>
      </c>
      <c r="BE73" s="16" t="str">
        <f t="shared" si="26"/>
        <v>E11</v>
      </c>
      <c r="BF73" s="16" t="str">
        <f t="shared" si="27"/>
        <v>N1</v>
      </c>
      <c r="BG73" s="16"/>
      <c r="BH73" s="16"/>
      <c r="BJ73" t="s">
        <v>2</v>
      </c>
      <c r="BK73" s="15">
        <v>1</v>
      </c>
      <c r="BL73">
        <v>6</v>
      </c>
      <c r="BM73">
        <v>1</v>
      </c>
    </row>
    <row r="74" spans="25:65" x14ac:dyDescent="0.25">
      <c r="Y74" s="16" t="str">
        <f t="shared" si="17"/>
        <v>E17.P4</v>
      </c>
      <c r="Z74" s="16" t="s">
        <v>1614</v>
      </c>
      <c r="AA74" s="16" t="s">
        <v>58</v>
      </c>
      <c r="AB74" s="16" t="s">
        <v>58</v>
      </c>
      <c r="AC74" s="16">
        <v>1</v>
      </c>
      <c r="AD74" s="16" t="str">
        <f t="shared" si="18"/>
        <v>E17</v>
      </c>
      <c r="AE74" s="16"/>
      <c r="AF74" s="16" t="str">
        <f t="shared" si="19"/>
        <v>P4</v>
      </c>
      <c r="AG74" s="16"/>
      <c r="AH74" t="s">
        <v>8</v>
      </c>
      <c r="AI74">
        <v>4</v>
      </c>
      <c r="AJ74">
        <v>4</v>
      </c>
      <c r="AL74" s="16" t="str">
        <f t="shared" si="20"/>
        <v>E05.P2.D23</v>
      </c>
      <c r="AM74" s="16" t="str">
        <f t="shared" si="21"/>
        <v>Depto 23</v>
      </c>
      <c r="AN74" s="16" t="s">
        <v>890</v>
      </c>
      <c r="AO74" s="16" t="str">
        <f t="shared" si="16"/>
        <v>DEPTO_TIPO</v>
      </c>
      <c r="AP74" s="16">
        <v>1</v>
      </c>
      <c r="AQ74" s="16" t="str">
        <f t="shared" si="22"/>
        <v>E05</v>
      </c>
      <c r="AR74" s="16"/>
      <c r="AS74" s="16" t="str">
        <f t="shared" si="23"/>
        <v>P2</v>
      </c>
      <c r="AT74" s="16" t="str">
        <f t="shared" si="24"/>
        <v>D23</v>
      </c>
      <c r="AU74" t="s">
        <v>1603</v>
      </c>
      <c r="AV74">
        <v>2</v>
      </c>
      <c r="AW74">
        <v>23</v>
      </c>
      <c r="AX74" t="s">
        <v>47</v>
      </c>
      <c r="AZ74" s="16" t="str">
        <f t="shared" si="25"/>
        <v>E12.N1.C1</v>
      </c>
      <c r="BA74" s="16" t="str">
        <f t="shared" si="15"/>
        <v>Capa 1</v>
      </c>
      <c r="BB74" s="16" t="s">
        <v>1594</v>
      </c>
      <c r="BC74" s="16" t="s">
        <v>1594</v>
      </c>
      <c r="BD74" s="16">
        <v>1</v>
      </c>
      <c r="BE74" s="16" t="str">
        <f t="shared" si="26"/>
        <v>E12</v>
      </c>
      <c r="BF74" s="16" t="str">
        <f t="shared" si="27"/>
        <v>N1</v>
      </c>
      <c r="BG74" s="16"/>
      <c r="BH74" s="16"/>
      <c r="BJ74" t="s">
        <v>3</v>
      </c>
      <c r="BK74" s="15">
        <v>1</v>
      </c>
      <c r="BL74">
        <v>1</v>
      </c>
      <c r="BM74">
        <v>1</v>
      </c>
    </row>
    <row r="75" spans="25:65" x14ac:dyDescent="0.25">
      <c r="Y75" s="16" t="str">
        <f t="shared" si="17"/>
        <v>E18.P1</v>
      </c>
      <c r="Z75" s="16" t="s">
        <v>1611</v>
      </c>
      <c r="AA75" s="16" t="s">
        <v>58</v>
      </c>
      <c r="AB75" s="16" t="s">
        <v>58</v>
      </c>
      <c r="AC75" s="16">
        <v>1</v>
      </c>
      <c r="AD75" s="16" t="str">
        <f t="shared" si="18"/>
        <v>E18</v>
      </c>
      <c r="AE75" s="16"/>
      <c r="AF75" s="16" t="str">
        <f t="shared" si="19"/>
        <v>P1</v>
      </c>
      <c r="AG75" s="16"/>
      <c r="AH75" t="s">
        <v>9</v>
      </c>
      <c r="AI75">
        <v>1</v>
      </c>
      <c r="AJ75">
        <v>4</v>
      </c>
      <c r="AL75" s="16" t="str">
        <f t="shared" si="20"/>
        <v>E05.P2.D24</v>
      </c>
      <c r="AM75" s="16" t="str">
        <f t="shared" si="21"/>
        <v>Depto 24</v>
      </c>
      <c r="AN75" s="16" t="s">
        <v>890</v>
      </c>
      <c r="AO75" s="16" t="str">
        <f t="shared" si="16"/>
        <v>DEPTO_TIPO</v>
      </c>
      <c r="AP75" s="16">
        <v>1</v>
      </c>
      <c r="AQ75" s="16" t="str">
        <f t="shared" si="22"/>
        <v>E05</v>
      </c>
      <c r="AR75" s="16"/>
      <c r="AS75" s="16" t="str">
        <f t="shared" si="23"/>
        <v>P2</v>
      </c>
      <c r="AT75" s="16" t="str">
        <f t="shared" si="24"/>
        <v>D24</v>
      </c>
      <c r="AU75" t="s">
        <v>1603</v>
      </c>
      <c r="AV75">
        <v>2</v>
      </c>
      <c r="AW75">
        <v>24</v>
      </c>
      <c r="AX75" t="s">
        <v>47</v>
      </c>
      <c r="AZ75" s="16" t="str">
        <f t="shared" si="25"/>
        <v>E12.N1.C2</v>
      </c>
      <c r="BA75" s="16" t="str">
        <f t="shared" si="15"/>
        <v>Capa 2</v>
      </c>
      <c r="BB75" s="16" t="s">
        <v>1594</v>
      </c>
      <c r="BC75" s="16" t="s">
        <v>1594</v>
      </c>
      <c r="BD75" s="16">
        <v>1</v>
      </c>
      <c r="BE75" s="16" t="str">
        <f t="shared" si="26"/>
        <v>E12</v>
      </c>
      <c r="BF75" s="16" t="str">
        <f t="shared" si="27"/>
        <v>N1</v>
      </c>
      <c r="BG75" s="16"/>
      <c r="BH75" s="16"/>
      <c r="BJ75" t="s">
        <v>3</v>
      </c>
      <c r="BK75" s="15">
        <v>1</v>
      </c>
      <c r="BL75">
        <v>2</v>
      </c>
      <c r="BM75">
        <v>1</v>
      </c>
    </row>
    <row r="76" spans="25:65" x14ac:dyDescent="0.25">
      <c r="Y76" s="16" t="str">
        <f t="shared" si="17"/>
        <v>E18.P2</v>
      </c>
      <c r="Z76" s="16" t="s">
        <v>1612</v>
      </c>
      <c r="AA76" s="16" t="s">
        <v>58</v>
      </c>
      <c r="AB76" s="16" t="s">
        <v>58</v>
      </c>
      <c r="AC76" s="16">
        <v>1</v>
      </c>
      <c r="AD76" s="16" t="str">
        <f t="shared" si="18"/>
        <v>E18</v>
      </c>
      <c r="AE76" s="16"/>
      <c r="AF76" s="16" t="str">
        <f t="shared" si="19"/>
        <v>P2</v>
      </c>
      <c r="AG76" s="16"/>
      <c r="AH76" t="s">
        <v>9</v>
      </c>
      <c r="AI76">
        <v>2</v>
      </c>
      <c r="AJ76">
        <v>4</v>
      </c>
      <c r="AL76" s="16" t="str">
        <f t="shared" si="20"/>
        <v>E05.P3.D31</v>
      </c>
      <c r="AM76" s="16" t="str">
        <f t="shared" si="21"/>
        <v>Depto 31</v>
      </c>
      <c r="AN76" s="16" t="s">
        <v>890</v>
      </c>
      <c r="AO76" s="16" t="str">
        <f t="shared" si="16"/>
        <v>DEPTO_TIPO</v>
      </c>
      <c r="AP76" s="16">
        <v>1</v>
      </c>
      <c r="AQ76" s="16" t="str">
        <f t="shared" si="22"/>
        <v>E05</v>
      </c>
      <c r="AR76" s="16"/>
      <c r="AS76" s="16" t="str">
        <f t="shared" si="23"/>
        <v>P3</v>
      </c>
      <c r="AT76" s="16" t="str">
        <f t="shared" si="24"/>
        <v>D31</v>
      </c>
      <c r="AU76" t="s">
        <v>1603</v>
      </c>
      <c r="AV76">
        <v>3</v>
      </c>
      <c r="AW76">
        <v>31</v>
      </c>
      <c r="AX76" t="s">
        <v>47</v>
      </c>
      <c r="AZ76" s="16" t="str">
        <f t="shared" si="25"/>
        <v>E12.N1.C3</v>
      </c>
      <c r="BA76" s="16" t="str">
        <f t="shared" si="15"/>
        <v>Capa 3</v>
      </c>
      <c r="BB76" s="16" t="s">
        <v>1594</v>
      </c>
      <c r="BC76" s="16" t="s">
        <v>1594</v>
      </c>
      <c r="BD76" s="16">
        <v>1</v>
      </c>
      <c r="BE76" s="16" t="str">
        <f t="shared" si="26"/>
        <v>E12</v>
      </c>
      <c r="BF76" s="16" t="str">
        <f t="shared" si="27"/>
        <v>N1</v>
      </c>
      <c r="BG76" s="16"/>
      <c r="BH76" s="16"/>
      <c r="BJ76" t="s">
        <v>3</v>
      </c>
      <c r="BK76" s="15">
        <v>1</v>
      </c>
      <c r="BL76">
        <v>3</v>
      </c>
      <c r="BM76">
        <v>1</v>
      </c>
    </row>
    <row r="77" spans="25:65" x14ac:dyDescent="0.25">
      <c r="Y77" s="16" t="str">
        <f t="shared" si="17"/>
        <v>E18.P3</v>
      </c>
      <c r="Z77" s="16" t="s">
        <v>1613</v>
      </c>
      <c r="AA77" s="16" t="s">
        <v>58</v>
      </c>
      <c r="AB77" s="16" t="s">
        <v>58</v>
      </c>
      <c r="AC77" s="16">
        <v>1</v>
      </c>
      <c r="AD77" s="16" t="str">
        <f t="shared" si="18"/>
        <v>E18</v>
      </c>
      <c r="AE77" s="16"/>
      <c r="AF77" s="16" t="str">
        <f t="shared" si="19"/>
        <v>P3</v>
      </c>
      <c r="AG77" s="16"/>
      <c r="AH77" t="s">
        <v>9</v>
      </c>
      <c r="AI77">
        <v>3</v>
      </c>
      <c r="AJ77">
        <v>4</v>
      </c>
      <c r="AL77" s="16" t="str">
        <f t="shared" si="20"/>
        <v>E05.P3.D32</v>
      </c>
      <c r="AM77" s="16" t="str">
        <f t="shared" si="21"/>
        <v>Depto 32</v>
      </c>
      <c r="AN77" s="16" t="s">
        <v>890</v>
      </c>
      <c r="AO77" s="16" t="str">
        <f t="shared" si="16"/>
        <v>DEPTO_TIPO</v>
      </c>
      <c r="AP77" s="16">
        <v>1</v>
      </c>
      <c r="AQ77" s="16" t="str">
        <f t="shared" si="22"/>
        <v>E05</v>
      </c>
      <c r="AR77" s="16"/>
      <c r="AS77" s="16" t="str">
        <f t="shared" si="23"/>
        <v>P3</v>
      </c>
      <c r="AT77" s="16" t="str">
        <f t="shared" si="24"/>
        <v>D32</v>
      </c>
      <c r="AU77" t="s">
        <v>1603</v>
      </c>
      <c r="AV77">
        <v>3</v>
      </c>
      <c r="AW77">
        <v>32</v>
      </c>
      <c r="AX77" t="s">
        <v>47</v>
      </c>
      <c r="AZ77" s="16" t="str">
        <f t="shared" si="25"/>
        <v>E12.N1.C4</v>
      </c>
      <c r="BA77" s="16" t="str">
        <f t="shared" si="15"/>
        <v>Capa 4</v>
      </c>
      <c r="BB77" s="16" t="s">
        <v>1594</v>
      </c>
      <c r="BC77" s="16" t="s">
        <v>1594</v>
      </c>
      <c r="BD77" s="16">
        <v>1</v>
      </c>
      <c r="BE77" s="16" t="str">
        <f t="shared" si="26"/>
        <v>E12</v>
      </c>
      <c r="BF77" s="16" t="str">
        <f t="shared" si="27"/>
        <v>N1</v>
      </c>
      <c r="BG77" s="16"/>
      <c r="BH77" s="16"/>
      <c r="BJ77" t="s">
        <v>3</v>
      </c>
      <c r="BK77" s="15">
        <v>1</v>
      </c>
      <c r="BL77">
        <v>4</v>
      </c>
      <c r="BM77">
        <v>1</v>
      </c>
    </row>
    <row r="78" spans="25:65" x14ac:dyDescent="0.25">
      <c r="Y78" s="16" t="str">
        <f t="shared" si="17"/>
        <v>E18.P4</v>
      </c>
      <c r="Z78" s="16" t="s">
        <v>1614</v>
      </c>
      <c r="AA78" s="16" t="s">
        <v>58</v>
      </c>
      <c r="AB78" s="16" t="s">
        <v>58</v>
      </c>
      <c r="AC78" s="16">
        <v>1</v>
      </c>
      <c r="AD78" s="16" t="str">
        <f t="shared" si="18"/>
        <v>E18</v>
      </c>
      <c r="AE78" s="16"/>
      <c r="AF78" s="16" t="str">
        <f t="shared" si="19"/>
        <v>P4</v>
      </c>
      <c r="AG78" s="16"/>
      <c r="AH78" t="s">
        <v>9</v>
      </c>
      <c r="AI78">
        <v>4</v>
      </c>
      <c r="AJ78">
        <v>4</v>
      </c>
      <c r="AL78" s="16" t="str">
        <f t="shared" si="20"/>
        <v>E05.P3.D33</v>
      </c>
      <c r="AM78" s="16" t="str">
        <f t="shared" si="21"/>
        <v>Depto 33</v>
      </c>
      <c r="AN78" s="16" t="s">
        <v>890</v>
      </c>
      <c r="AO78" s="16" t="str">
        <f t="shared" si="16"/>
        <v>DEPTO_TIPO</v>
      </c>
      <c r="AP78" s="16">
        <v>1</v>
      </c>
      <c r="AQ78" s="16" t="str">
        <f t="shared" si="22"/>
        <v>E05</v>
      </c>
      <c r="AR78" s="16"/>
      <c r="AS78" s="16" t="str">
        <f t="shared" si="23"/>
        <v>P3</v>
      </c>
      <c r="AT78" s="16" t="str">
        <f t="shared" si="24"/>
        <v>D33</v>
      </c>
      <c r="AU78" t="s">
        <v>1603</v>
      </c>
      <c r="AV78">
        <v>3</v>
      </c>
      <c r="AW78">
        <v>33</v>
      </c>
      <c r="AX78" t="s">
        <v>47</v>
      </c>
      <c r="AZ78" s="16" t="str">
        <f t="shared" si="25"/>
        <v>E12.N1.C5</v>
      </c>
      <c r="BA78" s="16" t="str">
        <f t="shared" ref="BA78:BA85" si="28">CONCATENATE("Capa ",BL78)</f>
        <v>Capa 5</v>
      </c>
      <c r="BB78" s="16" t="s">
        <v>1594</v>
      </c>
      <c r="BC78" s="16" t="s">
        <v>1594</v>
      </c>
      <c r="BD78" s="16">
        <v>1</v>
      </c>
      <c r="BE78" s="16" t="str">
        <f t="shared" si="26"/>
        <v>E12</v>
      </c>
      <c r="BF78" s="16" t="str">
        <f t="shared" si="27"/>
        <v>N1</v>
      </c>
      <c r="BG78" s="16"/>
      <c r="BH78" s="16"/>
      <c r="BJ78" t="s">
        <v>3</v>
      </c>
      <c r="BK78" s="15">
        <v>1</v>
      </c>
      <c r="BL78">
        <v>5</v>
      </c>
      <c r="BM78">
        <v>1</v>
      </c>
    </row>
    <row r="79" spans="25:65" x14ac:dyDescent="0.25">
      <c r="Y79" s="16" t="str">
        <f t="shared" si="17"/>
        <v>E19.P1</v>
      </c>
      <c r="Z79" s="16" t="s">
        <v>1611</v>
      </c>
      <c r="AA79" s="16" t="s">
        <v>58</v>
      </c>
      <c r="AB79" s="16" t="s">
        <v>58</v>
      </c>
      <c r="AC79" s="16">
        <v>1</v>
      </c>
      <c r="AD79" s="16" t="str">
        <f t="shared" si="18"/>
        <v>E19</v>
      </c>
      <c r="AE79" s="16"/>
      <c r="AF79" s="16" t="str">
        <f t="shared" si="19"/>
        <v>P1</v>
      </c>
      <c r="AG79" s="16"/>
      <c r="AH79" t="s">
        <v>10</v>
      </c>
      <c r="AI79">
        <v>1</v>
      </c>
      <c r="AJ79">
        <v>4</v>
      </c>
      <c r="AL79" s="16" t="str">
        <f t="shared" si="20"/>
        <v>E05.P4.D34</v>
      </c>
      <c r="AM79" s="16" t="str">
        <f t="shared" si="21"/>
        <v>Depto 34</v>
      </c>
      <c r="AN79" s="16" t="s">
        <v>890</v>
      </c>
      <c r="AO79" s="16" t="str">
        <f t="shared" si="16"/>
        <v>DEPTO_TIPO</v>
      </c>
      <c r="AP79" s="16">
        <v>1</v>
      </c>
      <c r="AQ79" s="16" t="str">
        <f t="shared" si="22"/>
        <v>E05</v>
      </c>
      <c r="AR79" s="16"/>
      <c r="AS79" s="16" t="str">
        <f t="shared" si="23"/>
        <v>P4</v>
      </c>
      <c r="AT79" s="16" t="str">
        <f t="shared" si="24"/>
        <v>D34</v>
      </c>
      <c r="AU79" t="s">
        <v>1603</v>
      </c>
      <c r="AV79">
        <v>4</v>
      </c>
      <c r="AW79">
        <v>34</v>
      </c>
      <c r="AX79" t="s">
        <v>47</v>
      </c>
      <c r="AZ79" s="16" t="str">
        <f t="shared" si="25"/>
        <v>E12.N1.C6</v>
      </c>
      <c r="BA79" s="16" t="str">
        <f t="shared" si="28"/>
        <v>Capa 6</v>
      </c>
      <c r="BB79" s="16" t="s">
        <v>1594</v>
      </c>
      <c r="BC79" s="16" t="s">
        <v>1594</v>
      </c>
      <c r="BD79" s="16">
        <v>1</v>
      </c>
      <c r="BE79" s="16" t="str">
        <f t="shared" si="26"/>
        <v>E12</v>
      </c>
      <c r="BF79" s="16" t="str">
        <f t="shared" si="27"/>
        <v>N1</v>
      </c>
      <c r="BG79" s="16"/>
      <c r="BH79" s="16"/>
      <c r="BJ79" t="s">
        <v>3</v>
      </c>
      <c r="BK79" s="15">
        <v>1</v>
      </c>
      <c r="BL79">
        <v>6</v>
      </c>
      <c r="BM79">
        <v>1</v>
      </c>
    </row>
    <row r="80" spans="25:65" x14ac:dyDescent="0.25">
      <c r="Y80" s="16" t="str">
        <f t="shared" si="17"/>
        <v>E19.P2</v>
      </c>
      <c r="Z80" s="16" t="s">
        <v>1612</v>
      </c>
      <c r="AA80" s="16" t="s">
        <v>58</v>
      </c>
      <c r="AB80" s="16" t="s">
        <v>58</v>
      </c>
      <c r="AC80" s="16">
        <v>1</v>
      </c>
      <c r="AD80" s="16" t="str">
        <f t="shared" si="18"/>
        <v>E19</v>
      </c>
      <c r="AE80" s="16"/>
      <c r="AF80" s="16" t="str">
        <f t="shared" si="19"/>
        <v>P2</v>
      </c>
      <c r="AG80" s="16"/>
      <c r="AH80" t="s">
        <v>10</v>
      </c>
      <c r="AI80">
        <v>2</v>
      </c>
      <c r="AJ80">
        <v>4</v>
      </c>
      <c r="AL80" s="16" t="str">
        <f t="shared" si="20"/>
        <v>E05.P4.D41</v>
      </c>
      <c r="AM80" s="16" t="str">
        <f t="shared" si="21"/>
        <v>Depto 41</v>
      </c>
      <c r="AN80" s="16" t="s">
        <v>890</v>
      </c>
      <c r="AO80" s="16" t="str">
        <f t="shared" si="16"/>
        <v>DEPTO_TIPO</v>
      </c>
      <c r="AP80" s="16">
        <v>1</v>
      </c>
      <c r="AQ80" s="16" t="str">
        <f t="shared" si="22"/>
        <v>E05</v>
      </c>
      <c r="AR80" s="16"/>
      <c r="AS80" s="16" t="str">
        <f t="shared" si="23"/>
        <v>P4</v>
      </c>
      <c r="AT80" s="16" t="str">
        <f t="shared" si="24"/>
        <v>D41</v>
      </c>
      <c r="AU80" t="s">
        <v>1603</v>
      </c>
      <c r="AV80">
        <v>4</v>
      </c>
      <c r="AW80">
        <v>41</v>
      </c>
      <c r="AX80" t="s">
        <v>47</v>
      </c>
      <c r="AZ80" s="16" t="str">
        <f t="shared" si="25"/>
        <v>E13.N1.C1</v>
      </c>
      <c r="BA80" s="16" t="str">
        <f t="shared" si="28"/>
        <v>Capa 1</v>
      </c>
      <c r="BB80" s="16" t="s">
        <v>1594</v>
      </c>
      <c r="BC80" s="16" t="s">
        <v>1594</v>
      </c>
      <c r="BD80" s="16">
        <v>1</v>
      </c>
      <c r="BE80" s="16" t="str">
        <f t="shared" si="26"/>
        <v>E13</v>
      </c>
      <c r="BF80" s="16" t="str">
        <f t="shared" si="27"/>
        <v>N1</v>
      </c>
      <c r="BG80" s="16"/>
      <c r="BH80" s="16"/>
      <c r="BJ80" t="s">
        <v>4</v>
      </c>
      <c r="BK80" s="15">
        <v>1</v>
      </c>
      <c r="BL80">
        <v>1</v>
      </c>
      <c r="BM80">
        <v>1</v>
      </c>
    </row>
    <row r="81" spans="25:65" x14ac:dyDescent="0.25">
      <c r="Y81" s="16" t="str">
        <f t="shared" si="17"/>
        <v>E19.P3</v>
      </c>
      <c r="Z81" s="16" t="s">
        <v>1613</v>
      </c>
      <c r="AA81" s="16" t="s">
        <v>58</v>
      </c>
      <c r="AB81" s="16" t="s">
        <v>58</v>
      </c>
      <c r="AC81" s="16">
        <v>1</v>
      </c>
      <c r="AD81" s="16" t="str">
        <f t="shared" si="18"/>
        <v>E19</v>
      </c>
      <c r="AE81" s="16"/>
      <c r="AF81" s="16" t="str">
        <f t="shared" si="19"/>
        <v>P3</v>
      </c>
      <c r="AG81" s="16"/>
      <c r="AH81" t="s">
        <v>10</v>
      </c>
      <c r="AI81">
        <v>3</v>
      </c>
      <c r="AJ81">
        <v>4</v>
      </c>
      <c r="AL81" s="16" t="str">
        <f t="shared" si="20"/>
        <v>E05.P4.D42</v>
      </c>
      <c r="AM81" s="16" t="str">
        <f t="shared" si="21"/>
        <v>Depto 42</v>
      </c>
      <c r="AN81" s="16" t="s">
        <v>890</v>
      </c>
      <c r="AO81" s="16" t="str">
        <f t="shared" si="16"/>
        <v>DEPTO_TIPO</v>
      </c>
      <c r="AP81" s="16">
        <v>1</v>
      </c>
      <c r="AQ81" s="16" t="str">
        <f t="shared" si="22"/>
        <v>E05</v>
      </c>
      <c r="AR81" s="16"/>
      <c r="AS81" s="16" t="str">
        <f t="shared" si="23"/>
        <v>P4</v>
      </c>
      <c r="AT81" s="16" t="str">
        <f t="shared" si="24"/>
        <v>D42</v>
      </c>
      <c r="AU81" t="s">
        <v>1603</v>
      </c>
      <c r="AV81">
        <v>4</v>
      </c>
      <c r="AW81">
        <v>42</v>
      </c>
      <c r="AX81" t="s">
        <v>47</v>
      </c>
      <c r="AZ81" s="16" t="str">
        <f t="shared" si="25"/>
        <v>E13.N1.C2</v>
      </c>
      <c r="BA81" s="16" t="str">
        <f t="shared" si="28"/>
        <v>Capa 2</v>
      </c>
      <c r="BB81" s="16" t="s">
        <v>1594</v>
      </c>
      <c r="BC81" s="16" t="s">
        <v>1594</v>
      </c>
      <c r="BD81" s="16">
        <v>1</v>
      </c>
      <c r="BE81" s="16" t="str">
        <f t="shared" si="26"/>
        <v>E13</v>
      </c>
      <c r="BF81" s="16" t="str">
        <f t="shared" si="27"/>
        <v>N1</v>
      </c>
      <c r="BG81" s="16"/>
      <c r="BH81" s="16"/>
      <c r="BJ81" t="s">
        <v>4</v>
      </c>
      <c r="BK81" s="15">
        <v>1</v>
      </c>
      <c r="BL81">
        <v>2</v>
      </c>
      <c r="BM81">
        <v>1</v>
      </c>
    </row>
    <row r="82" spans="25:65" x14ac:dyDescent="0.25">
      <c r="Y82" s="16" t="str">
        <f t="shared" si="17"/>
        <v>E19.P4</v>
      </c>
      <c r="Z82" s="16" t="s">
        <v>1614</v>
      </c>
      <c r="AA82" s="16" t="s">
        <v>58</v>
      </c>
      <c r="AB82" s="16" t="s">
        <v>58</v>
      </c>
      <c r="AC82" s="16">
        <v>1</v>
      </c>
      <c r="AD82" s="16" t="str">
        <f t="shared" si="18"/>
        <v>E19</v>
      </c>
      <c r="AE82" s="16"/>
      <c r="AF82" s="16" t="str">
        <f t="shared" si="19"/>
        <v>P4</v>
      </c>
      <c r="AG82" s="16"/>
      <c r="AH82" t="s">
        <v>10</v>
      </c>
      <c r="AI82">
        <v>4</v>
      </c>
      <c r="AJ82">
        <v>4</v>
      </c>
      <c r="AL82" s="16" t="str">
        <f t="shared" si="20"/>
        <v>E05.P4.D43</v>
      </c>
      <c r="AM82" s="16" t="str">
        <f t="shared" si="21"/>
        <v>Depto 43</v>
      </c>
      <c r="AN82" s="16" t="s">
        <v>890</v>
      </c>
      <c r="AO82" s="16" t="str">
        <f t="shared" si="16"/>
        <v>DEPTO_TIPO</v>
      </c>
      <c r="AP82" s="16">
        <v>1</v>
      </c>
      <c r="AQ82" s="16" t="str">
        <f t="shared" si="22"/>
        <v>E05</v>
      </c>
      <c r="AR82" s="16"/>
      <c r="AS82" s="16" t="str">
        <f t="shared" si="23"/>
        <v>P4</v>
      </c>
      <c r="AT82" s="16" t="str">
        <f t="shared" si="24"/>
        <v>D43</v>
      </c>
      <c r="AU82" t="s">
        <v>1603</v>
      </c>
      <c r="AV82">
        <v>4</v>
      </c>
      <c r="AW82">
        <v>43</v>
      </c>
      <c r="AX82" t="s">
        <v>47</v>
      </c>
      <c r="AZ82" s="16" t="str">
        <f t="shared" si="25"/>
        <v>E13.N1.C3</v>
      </c>
      <c r="BA82" s="16" t="str">
        <f t="shared" si="28"/>
        <v>Capa 3</v>
      </c>
      <c r="BB82" s="16" t="s">
        <v>1594</v>
      </c>
      <c r="BC82" s="16" t="s">
        <v>1594</v>
      </c>
      <c r="BD82" s="16">
        <v>1</v>
      </c>
      <c r="BE82" s="16" t="str">
        <f t="shared" si="26"/>
        <v>E13</v>
      </c>
      <c r="BF82" s="16" t="str">
        <f t="shared" si="27"/>
        <v>N1</v>
      </c>
      <c r="BG82" s="16"/>
      <c r="BH82" s="16"/>
      <c r="BJ82" t="s">
        <v>4</v>
      </c>
      <c r="BK82" s="15">
        <v>1</v>
      </c>
      <c r="BL82">
        <v>3</v>
      </c>
      <c r="BM82">
        <v>1</v>
      </c>
    </row>
    <row r="83" spans="25:65" x14ac:dyDescent="0.25">
      <c r="Y83" s="16" t="str">
        <f t="shared" si="17"/>
        <v>E20.P1</v>
      </c>
      <c r="Z83" s="16" t="s">
        <v>1611</v>
      </c>
      <c r="AA83" s="16" t="s">
        <v>58</v>
      </c>
      <c r="AB83" s="16" t="s">
        <v>58</v>
      </c>
      <c r="AC83" s="16">
        <v>1</v>
      </c>
      <c r="AD83" s="16" t="str">
        <f t="shared" si="18"/>
        <v>E20</v>
      </c>
      <c r="AE83" s="16"/>
      <c r="AF83" s="16" t="str">
        <f t="shared" si="19"/>
        <v>P1</v>
      </c>
      <c r="AG83" s="16"/>
      <c r="AH83" t="s">
        <v>11</v>
      </c>
      <c r="AI83">
        <v>1</v>
      </c>
      <c r="AJ83">
        <v>4</v>
      </c>
      <c r="AL83" s="16" t="str">
        <f t="shared" si="20"/>
        <v>E05.P4.D44</v>
      </c>
      <c r="AM83" s="16" t="str">
        <f t="shared" si="21"/>
        <v>Depto 44</v>
      </c>
      <c r="AN83" s="16" t="s">
        <v>890</v>
      </c>
      <c r="AO83" s="16" t="str">
        <f t="shared" si="16"/>
        <v>DEPTO_TIPO</v>
      </c>
      <c r="AP83" s="16">
        <v>1</v>
      </c>
      <c r="AQ83" s="16" t="str">
        <f t="shared" si="22"/>
        <v>E05</v>
      </c>
      <c r="AR83" s="16"/>
      <c r="AS83" s="16" t="str">
        <f t="shared" si="23"/>
        <v>P4</v>
      </c>
      <c r="AT83" s="16" t="str">
        <f t="shared" si="24"/>
        <v>D44</v>
      </c>
      <c r="AU83" t="s">
        <v>1603</v>
      </c>
      <c r="AV83">
        <v>4</v>
      </c>
      <c r="AW83">
        <v>44</v>
      </c>
      <c r="AX83" t="s">
        <v>47</v>
      </c>
      <c r="AZ83" s="16" t="str">
        <f t="shared" si="25"/>
        <v>E13.N1.C4</v>
      </c>
      <c r="BA83" s="16" t="str">
        <f t="shared" si="28"/>
        <v>Capa 4</v>
      </c>
      <c r="BB83" s="16" t="s">
        <v>1594</v>
      </c>
      <c r="BC83" s="16" t="s">
        <v>1594</v>
      </c>
      <c r="BD83" s="16">
        <v>1</v>
      </c>
      <c r="BE83" s="16" t="str">
        <f t="shared" si="26"/>
        <v>E13</v>
      </c>
      <c r="BF83" s="16" t="str">
        <f t="shared" si="27"/>
        <v>N1</v>
      </c>
      <c r="BG83" s="16"/>
      <c r="BH83" s="16"/>
      <c r="BJ83" t="s">
        <v>4</v>
      </c>
      <c r="BK83" s="15">
        <v>1</v>
      </c>
      <c r="BL83">
        <v>4</v>
      </c>
      <c r="BM83">
        <v>1</v>
      </c>
    </row>
    <row r="84" spans="25:65" x14ac:dyDescent="0.25">
      <c r="Y84" s="16" t="str">
        <f t="shared" si="17"/>
        <v>E20.P2</v>
      </c>
      <c r="Z84" s="16" t="s">
        <v>1612</v>
      </c>
      <c r="AA84" s="16" t="s">
        <v>58</v>
      </c>
      <c r="AB84" s="16" t="s">
        <v>58</v>
      </c>
      <c r="AC84" s="16">
        <v>1</v>
      </c>
      <c r="AD84" s="16" t="str">
        <f t="shared" si="18"/>
        <v>E20</v>
      </c>
      <c r="AE84" s="16"/>
      <c r="AF84" s="16" t="str">
        <f t="shared" si="19"/>
        <v>P2</v>
      </c>
      <c r="AG84" s="16"/>
      <c r="AH84" t="s">
        <v>11</v>
      </c>
      <c r="AI84">
        <v>2</v>
      </c>
      <c r="AJ84">
        <v>4</v>
      </c>
      <c r="AL84" s="16" t="str">
        <f t="shared" si="20"/>
        <v>E06.P1.D11</v>
      </c>
      <c r="AM84" s="16" t="str">
        <f t="shared" si="21"/>
        <v>Depto 11</v>
      </c>
      <c r="AN84" s="16" t="s">
        <v>890</v>
      </c>
      <c r="AO84" s="16" t="str">
        <f t="shared" si="16"/>
        <v>DEPTO_TIPO</v>
      </c>
      <c r="AP84" s="16">
        <v>1</v>
      </c>
      <c r="AQ84" s="16" t="str">
        <f t="shared" si="22"/>
        <v>E06</v>
      </c>
      <c r="AR84" s="16"/>
      <c r="AS84" s="16" t="str">
        <f t="shared" si="23"/>
        <v>P1</v>
      </c>
      <c r="AT84" s="16" t="str">
        <f t="shared" si="24"/>
        <v>D11</v>
      </c>
      <c r="AU84" t="s">
        <v>1604</v>
      </c>
      <c r="AV84">
        <v>1</v>
      </c>
      <c r="AW84">
        <v>11</v>
      </c>
      <c r="AX84" t="s">
        <v>47</v>
      </c>
      <c r="AZ84" s="16" t="str">
        <f t="shared" si="25"/>
        <v>E13.N1.C5</v>
      </c>
      <c r="BA84" s="16" t="str">
        <f t="shared" si="28"/>
        <v>Capa 5</v>
      </c>
      <c r="BB84" s="16" t="s">
        <v>1594</v>
      </c>
      <c r="BC84" s="16" t="s">
        <v>1594</v>
      </c>
      <c r="BD84" s="16">
        <v>1</v>
      </c>
      <c r="BE84" s="16" t="str">
        <f t="shared" si="26"/>
        <v>E13</v>
      </c>
      <c r="BF84" s="16" t="str">
        <f t="shared" si="27"/>
        <v>N1</v>
      </c>
      <c r="BG84" s="16"/>
      <c r="BH84" s="16"/>
      <c r="BJ84" t="s">
        <v>4</v>
      </c>
      <c r="BK84" s="15">
        <v>1</v>
      </c>
      <c r="BL84">
        <v>5</v>
      </c>
      <c r="BM84">
        <v>1</v>
      </c>
    </row>
    <row r="85" spans="25:65" x14ac:dyDescent="0.25">
      <c r="Y85" s="16" t="str">
        <f t="shared" si="17"/>
        <v>E20.P3</v>
      </c>
      <c r="Z85" s="16" t="s">
        <v>1613</v>
      </c>
      <c r="AA85" s="16" t="s">
        <v>58</v>
      </c>
      <c r="AB85" s="16" t="s">
        <v>58</v>
      </c>
      <c r="AC85" s="16">
        <v>1</v>
      </c>
      <c r="AD85" s="16" t="str">
        <f t="shared" si="18"/>
        <v>E20</v>
      </c>
      <c r="AE85" s="16"/>
      <c r="AF85" s="16" t="str">
        <f t="shared" si="19"/>
        <v>P3</v>
      </c>
      <c r="AG85" s="16"/>
      <c r="AH85" t="s">
        <v>11</v>
      </c>
      <c r="AI85">
        <v>3</v>
      </c>
      <c r="AJ85">
        <v>4</v>
      </c>
      <c r="AL85" s="16" t="str">
        <f t="shared" si="20"/>
        <v>E06.P1.D12</v>
      </c>
      <c r="AM85" s="16" t="str">
        <f t="shared" si="21"/>
        <v>Depto 12</v>
      </c>
      <c r="AN85" s="16" t="s">
        <v>890</v>
      </c>
      <c r="AO85" s="16" t="str">
        <f t="shared" si="16"/>
        <v>DEPTO_TIPO</v>
      </c>
      <c r="AP85" s="16">
        <v>1</v>
      </c>
      <c r="AQ85" s="16" t="str">
        <f t="shared" si="22"/>
        <v>E06</v>
      </c>
      <c r="AR85" s="16"/>
      <c r="AS85" s="16" t="str">
        <f t="shared" si="23"/>
        <v>P1</v>
      </c>
      <c r="AT85" s="16" t="str">
        <f t="shared" si="24"/>
        <v>D12</v>
      </c>
      <c r="AU85" t="s">
        <v>1604</v>
      </c>
      <c r="AV85">
        <v>1</v>
      </c>
      <c r="AW85">
        <v>12</v>
      </c>
      <c r="AX85" t="s">
        <v>47</v>
      </c>
      <c r="AZ85" s="16" t="str">
        <f t="shared" si="25"/>
        <v>E13.N1.C6</v>
      </c>
      <c r="BA85" s="16" t="str">
        <f t="shared" si="28"/>
        <v>Capa 6</v>
      </c>
      <c r="BB85" s="16" t="s">
        <v>1594</v>
      </c>
      <c r="BC85" s="16" t="s">
        <v>1594</v>
      </c>
      <c r="BD85" s="16">
        <v>1</v>
      </c>
      <c r="BE85" s="16" t="str">
        <f t="shared" si="26"/>
        <v>E13</v>
      </c>
      <c r="BF85" s="16" t="str">
        <f t="shared" si="27"/>
        <v>N1</v>
      </c>
      <c r="BG85" s="16"/>
      <c r="BH85" s="16"/>
      <c r="BJ85" t="s">
        <v>4</v>
      </c>
      <c r="BK85" s="15">
        <v>1</v>
      </c>
      <c r="BL85">
        <v>6</v>
      </c>
      <c r="BM85">
        <v>1</v>
      </c>
    </row>
    <row r="86" spans="25:65" x14ac:dyDescent="0.25">
      <c r="Y86" s="16" t="str">
        <f t="shared" si="17"/>
        <v>E20.P4</v>
      </c>
      <c r="Z86" s="16" t="s">
        <v>1614</v>
      </c>
      <c r="AA86" s="16" t="s">
        <v>58</v>
      </c>
      <c r="AB86" s="16" t="s">
        <v>58</v>
      </c>
      <c r="AC86" s="16">
        <v>1</v>
      </c>
      <c r="AD86" s="16" t="str">
        <f t="shared" si="18"/>
        <v>E20</v>
      </c>
      <c r="AE86" s="16"/>
      <c r="AF86" s="16" t="str">
        <f t="shared" si="19"/>
        <v>P4</v>
      </c>
      <c r="AG86" s="16"/>
      <c r="AH86" t="s">
        <v>11</v>
      </c>
      <c r="AI86">
        <v>4</v>
      </c>
      <c r="AJ86">
        <v>4</v>
      </c>
      <c r="AL86" s="16" t="str">
        <f t="shared" si="20"/>
        <v>E06.P1.D13</v>
      </c>
      <c r="AM86" s="16" t="str">
        <f t="shared" si="21"/>
        <v>Depto 13</v>
      </c>
      <c r="AN86" s="16" t="s">
        <v>890</v>
      </c>
      <c r="AO86" s="16" t="str">
        <f t="shared" si="16"/>
        <v>DEPTO_TIPO</v>
      </c>
      <c r="AP86" s="16">
        <v>1</v>
      </c>
      <c r="AQ86" s="16" t="str">
        <f t="shared" si="22"/>
        <v>E06</v>
      </c>
      <c r="AR86" s="16"/>
      <c r="AS86" s="16" t="str">
        <f t="shared" si="23"/>
        <v>P1</v>
      </c>
      <c r="AT86" s="16" t="str">
        <f t="shared" si="24"/>
        <v>D13</v>
      </c>
      <c r="AU86" t="s">
        <v>1604</v>
      </c>
      <c r="AV86">
        <v>1</v>
      </c>
      <c r="AW86">
        <v>13</v>
      </c>
      <c r="AX86" t="s">
        <v>47</v>
      </c>
      <c r="AZ86" s="16" t="str">
        <f t="shared" si="25"/>
        <v>E14.N0.C1</v>
      </c>
      <c r="BA86" s="16" t="str">
        <f>CONCATENATE("Capa ",BL86, " Nivel 0")</f>
        <v>Capa 1 Nivel 0</v>
      </c>
      <c r="BB86" s="16" t="s">
        <v>1594</v>
      </c>
      <c r="BC86" s="16" t="s">
        <v>1594</v>
      </c>
      <c r="BD86" s="16">
        <v>0.5</v>
      </c>
      <c r="BE86" s="16" t="str">
        <f t="shared" si="26"/>
        <v>E14</v>
      </c>
      <c r="BF86" s="16" t="str">
        <f t="shared" si="27"/>
        <v>N0</v>
      </c>
      <c r="BG86" s="16"/>
      <c r="BH86" s="16"/>
      <c r="BJ86" t="s">
        <v>5</v>
      </c>
      <c r="BK86" s="15">
        <v>0</v>
      </c>
      <c r="BL86">
        <v>1</v>
      </c>
      <c r="BM86">
        <v>0.5</v>
      </c>
    </row>
    <row r="87" spans="25:65" x14ac:dyDescent="0.25">
      <c r="AL87" s="16" t="str">
        <f t="shared" si="20"/>
        <v>E06.P1.D14</v>
      </c>
      <c r="AM87" s="16" t="str">
        <f t="shared" si="21"/>
        <v>Depto 14</v>
      </c>
      <c r="AN87" s="16" t="s">
        <v>890</v>
      </c>
      <c r="AO87" s="16" t="str">
        <f t="shared" si="16"/>
        <v>DEPTO_TIPO</v>
      </c>
      <c r="AP87" s="16">
        <v>1</v>
      </c>
      <c r="AQ87" s="16" t="str">
        <f t="shared" si="22"/>
        <v>E06</v>
      </c>
      <c r="AR87" s="16"/>
      <c r="AS87" s="16" t="str">
        <f t="shared" si="23"/>
        <v>P1</v>
      </c>
      <c r="AT87" s="16" t="str">
        <f t="shared" si="24"/>
        <v>D14</v>
      </c>
      <c r="AU87" t="s">
        <v>1604</v>
      </c>
      <c r="AV87">
        <v>1</v>
      </c>
      <c r="AW87">
        <v>14</v>
      </c>
      <c r="AX87" t="s">
        <v>47</v>
      </c>
      <c r="AZ87" s="16" t="str">
        <f t="shared" si="25"/>
        <v>E14.N0.C2</v>
      </c>
      <c r="BA87" s="16" t="str">
        <f t="shared" ref="BA87:BA91" si="29">CONCATENATE("Capa ",BL87, " Nivel 0")</f>
        <v>Capa 2 Nivel 0</v>
      </c>
      <c r="BB87" s="16" t="s">
        <v>1594</v>
      </c>
      <c r="BC87" s="16" t="s">
        <v>1594</v>
      </c>
      <c r="BD87" s="16">
        <v>0.5</v>
      </c>
      <c r="BE87" s="16" t="str">
        <f t="shared" si="26"/>
        <v>E14</v>
      </c>
      <c r="BF87" s="16" t="str">
        <f t="shared" si="27"/>
        <v>N0</v>
      </c>
      <c r="BG87" s="16"/>
      <c r="BH87" s="16"/>
      <c r="BJ87" t="s">
        <v>5</v>
      </c>
      <c r="BK87" s="15">
        <v>0</v>
      </c>
      <c r="BL87">
        <v>2</v>
      </c>
      <c r="BM87">
        <v>0.5</v>
      </c>
    </row>
    <row r="88" spans="25:65" x14ac:dyDescent="0.25">
      <c r="AL88" s="16" t="str">
        <f t="shared" si="20"/>
        <v>E06.P2.D21</v>
      </c>
      <c r="AM88" s="16" t="str">
        <f t="shared" si="21"/>
        <v>Depto 21</v>
      </c>
      <c r="AN88" s="16" t="s">
        <v>890</v>
      </c>
      <c r="AO88" s="16" t="str">
        <f t="shared" si="16"/>
        <v>DEPTO_TIPO</v>
      </c>
      <c r="AP88" s="16">
        <v>1</v>
      </c>
      <c r="AQ88" s="16" t="str">
        <f t="shared" si="22"/>
        <v>E06</v>
      </c>
      <c r="AR88" s="16"/>
      <c r="AS88" s="16" t="str">
        <f t="shared" si="23"/>
        <v>P2</v>
      </c>
      <c r="AT88" s="16" t="str">
        <f t="shared" si="24"/>
        <v>D21</v>
      </c>
      <c r="AU88" t="s">
        <v>1604</v>
      </c>
      <c r="AV88">
        <v>2</v>
      </c>
      <c r="AW88">
        <v>21</v>
      </c>
      <c r="AX88" t="s">
        <v>47</v>
      </c>
      <c r="AZ88" s="16" t="str">
        <f t="shared" si="25"/>
        <v>E14.N0.C3</v>
      </c>
      <c r="BA88" s="16" t="str">
        <f t="shared" si="29"/>
        <v>Capa 3 Nivel 0</v>
      </c>
      <c r="BB88" s="16" t="s">
        <v>1594</v>
      </c>
      <c r="BC88" s="16" t="s">
        <v>1594</v>
      </c>
      <c r="BD88" s="16">
        <v>0.5</v>
      </c>
      <c r="BE88" s="16" t="str">
        <f t="shared" si="26"/>
        <v>E14</v>
      </c>
      <c r="BF88" s="16" t="str">
        <f t="shared" si="27"/>
        <v>N0</v>
      </c>
      <c r="BG88" s="16"/>
      <c r="BH88" s="16"/>
      <c r="BJ88" t="s">
        <v>5</v>
      </c>
      <c r="BK88" s="15">
        <v>0</v>
      </c>
      <c r="BL88">
        <v>3</v>
      </c>
      <c r="BM88">
        <v>0.5</v>
      </c>
    </row>
    <row r="89" spans="25:65" x14ac:dyDescent="0.25">
      <c r="AL89" s="16" t="str">
        <f t="shared" si="20"/>
        <v>E06.P2.D22</v>
      </c>
      <c r="AM89" s="16" t="str">
        <f t="shared" si="21"/>
        <v>Depto 22</v>
      </c>
      <c r="AN89" s="16" t="s">
        <v>890</v>
      </c>
      <c r="AO89" s="16" t="str">
        <f t="shared" si="16"/>
        <v>DEPTO_TIPO</v>
      </c>
      <c r="AP89" s="16">
        <v>1</v>
      </c>
      <c r="AQ89" s="16" t="str">
        <f t="shared" si="22"/>
        <v>E06</v>
      </c>
      <c r="AR89" s="16"/>
      <c r="AS89" s="16" t="str">
        <f t="shared" si="23"/>
        <v>P2</v>
      </c>
      <c r="AT89" s="16" t="str">
        <f t="shared" si="24"/>
        <v>D22</v>
      </c>
      <c r="AU89" t="s">
        <v>1604</v>
      </c>
      <c r="AV89">
        <v>2</v>
      </c>
      <c r="AW89">
        <v>22</v>
      </c>
      <c r="AX89" t="s">
        <v>47</v>
      </c>
      <c r="AZ89" s="16" t="str">
        <f t="shared" si="25"/>
        <v>E14.N0.C4</v>
      </c>
      <c r="BA89" s="16" t="str">
        <f t="shared" si="29"/>
        <v>Capa 4 Nivel 0</v>
      </c>
      <c r="BB89" s="16" t="s">
        <v>1594</v>
      </c>
      <c r="BC89" s="16" t="s">
        <v>1594</v>
      </c>
      <c r="BD89" s="16">
        <v>0.5</v>
      </c>
      <c r="BE89" s="16" t="str">
        <f t="shared" si="26"/>
        <v>E14</v>
      </c>
      <c r="BF89" s="16" t="str">
        <f t="shared" si="27"/>
        <v>N0</v>
      </c>
      <c r="BG89" s="16"/>
      <c r="BH89" s="16"/>
      <c r="BJ89" t="s">
        <v>5</v>
      </c>
      <c r="BK89" s="15">
        <v>0</v>
      </c>
      <c r="BL89">
        <v>4</v>
      </c>
      <c r="BM89">
        <v>0.5</v>
      </c>
    </row>
    <row r="90" spans="25:65" x14ac:dyDescent="0.25">
      <c r="AL90" s="16" t="str">
        <f t="shared" si="20"/>
        <v>E06.P2.D23</v>
      </c>
      <c r="AM90" s="16" t="str">
        <f t="shared" si="21"/>
        <v>Depto 23</v>
      </c>
      <c r="AN90" s="16" t="s">
        <v>890</v>
      </c>
      <c r="AO90" s="16" t="str">
        <f t="shared" si="16"/>
        <v>DEPTO_TIPO</v>
      </c>
      <c r="AP90" s="16">
        <v>1</v>
      </c>
      <c r="AQ90" s="16" t="str">
        <f t="shared" si="22"/>
        <v>E06</v>
      </c>
      <c r="AR90" s="16"/>
      <c r="AS90" s="16" t="str">
        <f t="shared" si="23"/>
        <v>P2</v>
      </c>
      <c r="AT90" s="16" t="str">
        <f t="shared" si="24"/>
        <v>D23</v>
      </c>
      <c r="AU90" t="s">
        <v>1604</v>
      </c>
      <c r="AV90">
        <v>2</v>
      </c>
      <c r="AW90">
        <v>23</v>
      </c>
      <c r="AX90" t="s">
        <v>47</v>
      </c>
      <c r="AZ90" s="16" t="str">
        <f t="shared" si="25"/>
        <v>E14.N0.C5</v>
      </c>
      <c r="BA90" s="16" t="str">
        <f t="shared" si="29"/>
        <v>Capa 5 Nivel 0</v>
      </c>
      <c r="BB90" s="16" t="s">
        <v>1594</v>
      </c>
      <c r="BC90" s="16" t="s">
        <v>1594</v>
      </c>
      <c r="BD90" s="16">
        <v>0.5</v>
      </c>
      <c r="BE90" s="16" t="str">
        <f t="shared" si="26"/>
        <v>E14</v>
      </c>
      <c r="BF90" s="16" t="str">
        <f t="shared" si="27"/>
        <v>N0</v>
      </c>
      <c r="BG90" s="16"/>
      <c r="BH90" s="16"/>
      <c r="BJ90" t="s">
        <v>5</v>
      </c>
      <c r="BK90" s="15">
        <v>0</v>
      </c>
      <c r="BL90">
        <v>5</v>
      </c>
      <c r="BM90">
        <v>0.5</v>
      </c>
    </row>
    <row r="91" spans="25:65" x14ac:dyDescent="0.25">
      <c r="AL91" s="16" t="str">
        <f t="shared" si="20"/>
        <v>E06.P2.D24</v>
      </c>
      <c r="AM91" s="16" t="str">
        <f t="shared" si="21"/>
        <v>Depto 24</v>
      </c>
      <c r="AN91" s="16" t="s">
        <v>890</v>
      </c>
      <c r="AO91" s="16" t="str">
        <f t="shared" si="16"/>
        <v>DEPTO_TIPO</v>
      </c>
      <c r="AP91" s="16">
        <v>1</v>
      </c>
      <c r="AQ91" s="16" t="str">
        <f t="shared" si="22"/>
        <v>E06</v>
      </c>
      <c r="AR91" s="16"/>
      <c r="AS91" s="16" t="str">
        <f t="shared" si="23"/>
        <v>P2</v>
      </c>
      <c r="AT91" s="16" t="str">
        <f t="shared" si="24"/>
        <v>D24</v>
      </c>
      <c r="AU91" t="s">
        <v>1604</v>
      </c>
      <c r="AV91">
        <v>2</v>
      </c>
      <c r="AW91">
        <v>24</v>
      </c>
      <c r="AX91" t="s">
        <v>47</v>
      </c>
      <c r="AZ91" s="16" t="str">
        <f t="shared" si="25"/>
        <v>E14.N0.C6</v>
      </c>
      <c r="BA91" s="16" t="str">
        <f t="shared" si="29"/>
        <v>Capa 6 Nivel 0</v>
      </c>
      <c r="BB91" s="16" t="s">
        <v>1594</v>
      </c>
      <c r="BC91" s="16" t="s">
        <v>1594</v>
      </c>
      <c r="BD91" s="16">
        <v>0.5</v>
      </c>
      <c r="BE91" s="16" t="str">
        <f t="shared" si="26"/>
        <v>E14</v>
      </c>
      <c r="BF91" s="16" t="str">
        <f t="shared" si="27"/>
        <v>N0</v>
      </c>
      <c r="BG91" s="16"/>
      <c r="BH91" s="16"/>
      <c r="BJ91" t="s">
        <v>5</v>
      </c>
      <c r="BK91" s="15">
        <v>0</v>
      </c>
      <c r="BL91">
        <v>6</v>
      </c>
      <c r="BM91">
        <v>0.5</v>
      </c>
    </row>
    <row r="92" spans="25:65" x14ac:dyDescent="0.25">
      <c r="AL92" s="16" t="str">
        <f t="shared" si="20"/>
        <v>E06.P3.D31</v>
      </c>
      <c r="AM92" s="16" t="str">
        <f t="shared" si="21"/>
        <v>Depto 31</v>
      </c>
      <c r="AN92" s="16" t="s">
        <v>890</v>
      </c>
      <c r="AO92" s="16" t="str">
        <f t="shared" si="16"/>
        <v>DEPTO_TIPO</v>
      </c>
      <c r="AP92" s="16">
        <v>1</v>
      </c>
      <c r="AQ92" s="16" t="str">
        <f t="shared" si="22"/>
        <v>E06</v>
      </c>
      <c r="AR92" s="16"/>
      <c r="AS92" s="16" t="str">
        <f t="shared" si="23"/>
        <v>P3</v>
      </c>
      <c r="AT92" s="16" t="str">
        <f t="shared" si="24"/>
        <v>D31</v>
      </c>
      <c r="AU92" t="s">
        <v>1604</v>
      </c>
      <c r="AV92">
        <v>3</v>
      </c>
      <c r="AW92">
        <v>31</v>
      </c>
      <c r="AX92" t="s">
        <v>47</v>
      </c>
      <c r="AZ92" s="16" t="str">
        <f t="shared" si="25"/>
        <v>E14.N1.C1</v>
      </c>
      <c r="BA92" s="16" t="str">
        <f>CONCATENATE("Capa ",BL92, " Nivel 1")</f>
        <v>Capa 1 Nivel 1</v>
      </c>
      <c r="BB92" s="16" t="s">
        <v>1594</v>
      </c>
      <c r="BC92" s="16" t="s">
        <v>1594</v>
      </c>
      <c r="BD92" s="16">
        <v>0.5</v>
      </c>
      <c r="BE92" s="16" t="str">
        <f t="shared" si="26"/>
        <v>E14</v>
      </c>
      <c r="BF92" s="16" t="str">
        <f t="shared" si="27"/>
        <v>N1</v>
      </c>
      <c r="BG92" s="16"/>
      <c r="BH92" s="16"/>
      <c r="BJ92" t="s">
        <v>5</v>
      </c>
      <c r="BK92" s="15">
        <v>1</v>
      </c>
      <c r="BL92">
        <v>1</v>
      </c>
      <c r="BM92">
        <v>0.5</v>
      </c>
    </row>
    <row r="93" spans="25:65" x14ac:dyDescent="0.25">
      <c r="AL93" s="16" t="str">
        <f t="shared" si="20"/>
        <v>E06.P3.D32</v>
      </c>
      <c r="AM93" s="16" t="str">
        <f t="shared" si="21"/>
        <v>Depto 32</v>
      </c>
      <c r="AN93" s="16" t="s">
        <v>890</v>
      </c>
      <c r="AO93" s="16" t="str">
        <f t="shared" si="16"/>
        <v>DEPTO_TIPO</v>
      </c>
      <c r="AP93" s="16">
        <v>1</v>
      </c>
      <c r="AQ93" s="16" t="str">
        <f t="shared" si="22"/>
        <v>E06</v>
      </c>
      <c r="AR93" s="16"/>
      <c r="AS93" s="16" t="str">
        <f t="shared" si="23"/>
        <v>P3</v>
      </c>
      <c r="AT93" s="16" t="str">
        <f t="shared" si="24"/>
        <v>D32</v>
      </c>
      <c r="AU93" t="s">
        <v>1604</v>
      </c>
      <c r="AV93">
        <v>3</v>
      </c>
      <c r="AW93">
        <v>32</v>
      </c>
      <c r="AX93" t="s">
        <v>47</v>
      </c>
      <c r="AZ93" s="16" t="str">
        <f t="shared" si="25"/>
        <v>E14.N1.C2</v>
      </c>
      <c r="BA93" s="16" t="str">
        <f t="shared" ref="BA93:BA97" si="30">CONCATENATE("Capa ",BL93, " Nivel 1")</f>
        <v>Capa 2 Nivel 1</v>
      </c>
      <c r="BB93" s="16" t="s">
        <v>1594</v>
      </c>
      <c r="BC93" s="16" t="s">
        <v>1594</v>
      </c>
      <c r="BD93" s="16">
        <v>0.5</v>
      </c>
      <c r="BE93" s="16" t="str">
        <f t="shared" si="26"/>
        <v>E14</v>
      </c>
      <c r="BF93" s="16" t="str">
        <f t="shared" si="27"/>
        <v>N1</v>
      </c>
      <c r="BG93" s="16"/>
      <c r="BH93" s="16"/>
      <c r="BJ93" t="s">
        <v>5</v>
      </c>
      <c r="BK93" s="15">
        <v>1</v>
      </c>
      <c r="BL93">
        <v>2</v>
      </c>
      <c r="BM93">
        <v>0.5</v>
      </c>
    </row>
    <row r="94" spans="25:65" x14ac:dyDescent="0.25">
      <c r="AL94" s="16" t="str">
        <f t="shared" si="20"/>
        <v>E06.P3.D33</v>
      </c>
      <c r="AM94" s="16" t="str">
        <f t="shared" si="21"/>
        <v>Depto 33</v>
      </c>
      <c r="AN94" s="16" t="s">
        <v>890</v>
      </c>
      <c r="AO94" s="16" t="str">
        <f t="shared" si="16"/>
        <v>DEPTO_TIPO</v>
      </c>
      <c r="AP94" s="16">
        <v>1</v>
      </c>
      <c r="AQ94" s="16" t="str">
        <f t="shared" si="22"/>
        <v>E06</v>
      </c>
      <c r="AR94" s="16"/>
      <c r="AS94" s="16" t="str">
        <f t="shared" si="23"/>
        <v>P3</v>
      </c>
      <c r="AT94" s="16" t="str">
        <f t="shared" si="24"/>
        <v>D33</v>
      </c>
      <c r="AU94" t="s">
        <v>1604</v>
      </c>
      <c r="AV94">
        <v>3</v>
      </c>
      <c r="AW94">
        <v>33</v>
      </c>
      <c r="AX94" t="s">
        <v>47</v>
      </c>
      <c r="AZ94" s="16" t="str">
        <f t="shared" si="25"/>
        <v>E14.N1.C3</v>
      </c>
      <c r="BA94" s="16" t="str">
        <f t="shared" si="30"/>
        <v>Capa 3 Nivel 1</v>
      </c>
      <c r="BB94" s="16" t="s">
        <v>1594</v>
      </c>
      <c r="BC94" s="16" t="s">
        <v>1594</v>
      </c>
      <c r="BD94" s="16">
        <v>0.5</v>
      </c>
      <c r="BE94" s="16" t="str">
        <f t="shared" si="26"/>
        <v>E14</v>
      </c>
      <c r="BF94" s="16" t="str">
        <f t="shared" si="27"/>
        <v>N1</v>
      </c>
      <c r="BG94" s="16"/>
      <c r="BH94" s="16"/>
      <c r="BJ94" t="s">
        <v>5</v>
      </c>
      <c r="BK94" s="15">
        <v>1</v>
      </c>
      <c r="BL94">
        <v>3</v>
      </c>
      <c r="BM94">
        <v>0.5</v>
      </c>
    </row>
    <row r="95" spans="25:65" x14ac:dyDescent="0.25">
      <c r="AL95" s="16" t="str">
        <f t="shared" si="20"/>
        <v>E06.P4.D34</v>
      </c>
      <c r="AM95" s="16" t="str">
        <f t="shared" si="21"/>
        <v>Depto 34</v>
      </c>
      <c r="AN95" s="16" t="s">
        <v>890</v>
      </c>
      <c r="AO95" s="16" t="str">
        <f t="shared" si="16"/>
        <v>DEPTO_TIPO</v>
      </c>
      <c r="AP95" s="16">
        <v>1</v>
      </c>
      <c r="AQ95" s="16" t="str">
        <f t="shared" si="22"/>
        <v>E06</v>
      </c>
      <c r="AR95" s="16"/>
      <c r="AS95" s="16" t="str">
        <f t="shared" si="23"/>
        <v>P4</v>
      </c>
      <c r="AT95" s="16" t="str">
        <f t="shared" si="24"/>
        <v>D34</v>
      </c>
      <c r="AU95" t="s">
        <v>1604</v>
      </c>
      <c r="AV95">
        <v>4</v>
      </c>
      <c r="AW95">
        <v>34</v>
      </c>
      <c r="AX95" t="s">
        <v>47</v>
      </c>
      <c r="AZ95" s="16" t="str">
        <f t="shared" si="25"/>
        <v>E14.N1.C4</v>
      </c>
      <c r="BA95" s="16" t="str">
        <f t="shared" si="30"/>
        <v>Capa 4 Nivel 1</v>
      </c>
      <c r="BB95" s="16" t="s">
        <v>1594</v>
      </c>
      <c r="BC95" s="16" t="s">
        <v>1594</v>
      </c>
      <c r="BD95" s="16">
        <v>0.5</v>
      </c>
      <c r="BE95" s="16" t="str">
        <f t="shared" si="26"/>
        <v>E14</v>
      </c>
      <c r="BF95" s="16" t="str">
        <f t="shared" si="27"/>
        <v>N1</v>
      </c>
      <c r="BG95" s="16"/>
      <c r="BH95" s="16"/>
      <c r="BJ95" t="s">
        <v>5</v>
      </c>
      <c r="BK95" s="15">
        <v>1</v>
      </c>
      <c r="BL95">
        <v>4</v>
      </c>
      <c r="BM95">
        <v>0.5</v>
      </c>
    </row>
    <row r="96" spans="25:65" x14ac:dyDescent="0.25">
      <c r="AL96" s="16" t="str">
        <f t="shared" si="20"/>
        <v>E06.P4.D41</v>
      </c>
      <c r="AM96" s="16" t="str">
        <f t="shared" si="21"/>
        <v>Depto 41</v>
      </c>
      <c r="AN96" s="16" t="s">
        <v>890</v>
      </c>
      <c r="AO96" s="16" t="str">
        <f t="shared" si="16"/>
        <v>DEPTO_TIPO</v>
      </c>
      <c r="AP96" s="16">
        <v>1</v>
      </c>
      <c r="AQ96" s="16" t="str">
        <f t="shared" si="22"/>
        <v>E06</v>
      </c>
      <c r="AR96" s="16"/>
      <c r="AS96" s="16" t="str">
        <f t="shared" si="23"/>
        <v>P4</v>
      </c>
      <c r="AT96" s="16" t="str">
        <f t="shared" si="24"/>
        <v>D41</v>
      </c>
      <c r="AU96" t="s">
        <v>1604</v>
      </c>
      <c r="AV96">
        <v>4</v>
      </c>
      <c r="AW96">
        <v>41</v>
      </c>
      <c r="AX96" t="s">
        <v>47</v>
      </c>
      <c r="AZ96" s="16" t="str">
        <f t="shared" si="25"/>
        <v>E14.N1.C5</v>
      </c>
      <c r="BA96" s="16" t="str">
        <f t="shared" si="30"/>
        <v>Capa 5 Nivel 1</v>
      </c>
      <c r="BB96" s="16" t="s">
        <v>1594</v>
      </c>
      <c r="BC96" s="16" t="s">
        <v>1594</v>
      </c>
      <c r="BD96" s="16">
        <v>0.5</v>
      </c>
      <c r="BE96" s="16" t="str">
        <f t="shared" si="26"/>
        <v>E14</v>
      </c>
      <c r="BF96" s="16" t="str">
        <f t="shared" si="27"/>
        <v>N1</v>
      </c>
      <c r="BG96" s="16"/>
      <c r="BH96" s="16"/>
      <c r="BJ96" t="s">
        <v>5</v>
      </c>
      <c r="BK96" s="15">
        <v>1</v>
      </c>
      <c r="BL96">
        <v>5</v>
      </c>
      <c r="BM96">
        <v>0.5</v>
      </c>
    </row>
    <row r="97" spans="38:65" x14ac:dyDescent="0.25">
      <c r="AL97" s="16" t="str">
        <f t="shared" si="20"/>
        <v>E06.P4.D42</v>
      </c>
      <c r="AM97" s="16" t="str">
        <f t="shared" si="21"/>
        <v>Depto 42</v>
      </c>
      <c r="AN97" s="16" t="s">
        <v>890</v>
      </c>
      <c r="AO97" s="16" t="str">
        <f t="shared" si="16"/>
        <v>DEPTO_TIPO</v>
      </c>
      <c r="AP97" s="16">
        <v>1</v>
      </c>
      <c r="AQ97" s="16" t="str">
        <f t="shared" si="22"/>
        <v>E06</v>
      </c>
      <c r="AR97" s="16"/>
      <c r="AS97" s="16" t="str">
        <f t="shared" si="23"/>
        <v>P4</v>
      </c>
      <c r="AT97" s="16" t="str">
        <f t="shared" si="24"/>
        <v>D42</v>
      </c>
      <c r="AU97" t="s">
        <v>1604</v>
      </c>
      <c r="AV97">
        <v>4</v>
      </c>
      <c r="AW97">
        <v>42</v>
      </c>
      <c r="AX97" t="s">
        <v>47</v>
      </c>
      <c r="AZ97" s="16" t="str">
        <f t="shared" si="25"/>
        <v>E14.N1.C6</v>
      </c>
      <c r="BA97" s="16" t="str">
        <f t="shared" si="30"/>
        <v>Capa 6 Nivel 1</v>
      </c>
      <c r="BB97" s="16" t="s">
        <v>1594</v>
      </c>
      <c r="BC97" s="16" t="s">
        <v>1594</v>
      </c>
      <c r="BD97" s="16">
        <v>0.5</v>
      </c>
      <c r="BE97" s="16" t="str">
        <f t="shared" si="26"/>
        <v>E14</v>
      </c>
      <c r="BF97" s="16" t="str">
        <f t="shared" si="27"/>
        <v>N1</v>
      </c>
      <c r="BG97" s="16"/>
      <c r="BH97" s="16"/>
      <c r="BJ97" t="s">
        <v>5</v>
      </c>
      <c r="BK97" s="15">
        <v>1</v>
      </c>
      <c r="BL97">
        <v>6</v>
      </c>
      <c r="BM97">
        <v>0.5</v>
      </c>
    </row>
    <row r="98" spans="38:65" x14ac:dyDescent="0.25">
      <c r="AL98" s="16" t="str">
        <f t="shared" si="20"/>
        <v>E06.P4.D43</v>
      </c>
      <c r="AM98" s="16" t="str">
        <f t="shared" si="21"/>
        <v>Depto 43</v>
      </c>
      <c r="AN98" s="16" t="s">
        <v>890</v>
      </c>
      <c r="AO98" s="16" t="str">
        <f t="shared" si="16"/>
        <v>DEPTO_TIPO</v>
      </c>
      <c r="AP98" s="16">
        <v>1</v>
      </c>
      <c r="AQ98" s="16" t="str">
        <f t="shared" si="22"/>
        <v>E06</v>
      </c>
      <c r="AR98" s="16"/>
      <c r="AS98" s="16" t="str">
        <f t="shared" si="23"/>
        <v>P4</v>
      </c>
      <c r="AT98" s="16" t="str">
        <f t="shared" si="24"/>
        <v>D43</v>
      </c>
      <c r="AU98" t="s">
        <v>1604</v>
      </c>
      <c r="AV98">
        <v>4</v>
      </c>
      <c r="AW98">
        <v>43</v>
      </c>
      <c r="AX98" t="s">
        <v>47</v>
      </c>
      <c r="AZ98" s="16" t="str">
        <f t="shared" si="25"/>
        <v>E15.N0.C1</v>
      </c>
      <c r="BA98" s="16" t="str">
        <f>CONCATENATE("Capa ",BL98, " Nivel 0")</f>
        <v>Capa 1 Nivel 0</v>
      </c>
      <c r="BB98" s="16" t="s">
        <v>1594</v>
      </c>
      <c r="BC98" s="16" t="s">
        <v>1594</v>
      </c>
      <c r="BD98" s="16">
        <v>0.5</v>
      </c>
      <c r="BE98" s="16" t="str">
        <f t="shared" si="26"/>
        <v>E15</v>
      </c>
      <c r="BF98" s="16" t="str">
        <f t="shared" si="27"/>
        <v>N0</v>
      </c>
      <c r="BG98" s="16"/>
      <c r="BH98" s="16"/>
      <c r="BJ98" t="s">
        <v>6</v>
      </c>
      <c r="BK98" s="15">
        <v>0</v>
      </c>
      <c r="BL98">
        <v>1</v>
      </c>
      <c r="BM98">
        <v>0.5</v>
      </c>
    </row>
    <row r="99" spans="38:65" x14ac:dyDescent="0.25">
      <c r="AL99" s="16" t="str">
        <f t="shared" si="20"/>
        <v>E06.P4.D44</v>
      </c>
      <c r="AM99" s="16" t="str">
        <f t="shared" si="21"/>
        <v>Depto 44</v>
      </c>
      <c r="AN99" s="16" t="s">
        <v>890</v>
      </c>
      <c r="AO99" s="16" t="str">
        <f t="shared" si="16"/>
        <v>DEPTO_TIPO</v>
      </c>
      <c r="AP99" s="16">
        <v>1</v>
      </c>
      <c r="AQ99" s="16" t="str">
        <f t="shared" si="22"/>
        <v>E06</v>
      </c>
      <c r="AR99" s="16"/>
      <c r="AS99" s="16" t="str">
        <f t="shared" si="23"/>
        <v>P4</v>
      </c>
      <c r="AT99" s="16" t="str">
        <f t="shared" si="24"/>
        <v>D44</v>
      </c>
      <c r="AU99" t="s">
        <v>1604</v>
      </c>
      <c r="AV99">
        <v>4</v>
      </c>
      <c r="AW99">
        <v>44</v>
      </c>
      <c r="AX99" t="s">
        <v>47</v>
      </c>
      <c r="AZ99" s="16" t="str">
        <f t="shared" si="25"/>
        <v>E15.N0.C2</v>
      </c>
      <c r="BA99" s="16" t="str">
        <f t="shared" ref="BA99:BA103" si="31">CONCATENATE("Capa ",BL99, " Nivel 0")</f>
        <v>Capa 2 Nivel 0</v>
      </c>
      <c r="BB99" s="16" t="s">
        <v>1594</v>
      </c>
      <c r="BC99" s="16" t="s">
        <v>1594</v>
      </c>
      <c r="BD99" s="16">
        <v>0.5</v>
      </c>
      <c r="BE99" s="16" t="str">
        <f t="shared" si="26"/>
        <v>E15</v>
      </c>
      <c r="BF99" s="16" t="str">
        <f t="shared" si="27"/>
        <v>N0</v>
      </c>
      <c r="BG99" s="16"/>
      <c r="BH99" s="16"/>
      <c r="BJ99" t="s">
        <v>6</v>
      </c>
      <c r="BK99" s="15">
        <v>0</v>
      </c>
      <c r="BL99">
        <v>2</v>
      </c>
      <c r="BM99">
        <v>0.5</v>
      </c>
    </row>
    <row r="100" spans="38:65" x14ac:dyDescent="0.25">
      <c r="AL100" s="16" t="str">
        <f t="shared" si="20"/>
        <v>E07.P1.D11</v>
      </c>
      <c r="AM100" s="16" t="str">
        <f t="shared" si="21"/>
        <v>Depto 11</v>
      </c>
      <c r="AN100" s="16" t="s">
        <v>890</v>
      </c>
      <c r="AO100" s="16" t="str">
        <f t="shared" si="16"/>
        <v>DEPTO_TIPO</v>
      </c>
      <c r="AP100" s="16">
        <v>1</v>
      </c>
      <c r="AQ100" s="16" t="str">
        <f t="shared" si="22"/>
        <v>E07</v>
      </c>
      <c r="AR100" s="16"/>
      <c r="AS100" s="16" t="str">
        <f t="shared" si="23"/>
        <v>P1</v>
      </c>
      <c r="AT100" s="16" t="str">
        <f t="shared" si="24"/>
        <v>D11</v>
      </c>
      <c r="AU100" t="s">
        <v>1605</v>
      </c>
      <c r="AV100">
        <v>1</v>
      </c>
      <c r="AW100">
        <v>11</v>
      </c>
      <c r="AX100" t="s">
        <v>47</v>
      </c>
      <c r="AZ100" s="16" t="str">
        <f t="shared" si="25"/>
        <v>E15.N0.C3</v>
      </c>
      <c r="BA100" s="16" t="str">
        <f t="shared" si="31"/>
        <v>Capa 3 Nivel 0</v>
      </c>
      <c r="BB100" s="16" t="s">
        <v>1594</v>
      </c>
      <c r="BC100" s="16" t="s">
        <v>1594</v>
      </c>
      <c r="BD100" s="16">
        <v>0.5</v>
      </c>
      <c r="BE100" s="16" t="str">
        <f t="shared" si="26"/>
        <v>E15</v>
      </c>
      <c r="BF100" s="16" t="str">
        <f t="shared" si="27"/>
        <v>N0</v>
      </c>
      <c r="BG100" s="16"/>
      <c r="BH100" s="16"/>
      <c r="BJ100" t="s">
        <v>6</v>
      </c>
      <c r="BK100" s="15">
        <v>0</v>
      </c>
      <c r="BL100">
        <v>3</v>
      </c>
      <c r="BM100">
        <v>0.5</v>
      </c>
    </row>
    <row r="101" spans="38:65" x14ac:dyDescent="0.25">
      <c r="AL101" s="16" t="str">
        <f t="shared" si="20"/>
        <v>E07.P1.D12</v>
      </c>
      <c r="AM101" s="16" t="str">
        <f t="shared" si="21"/>
        <v>Depto 12</v>
      </c>
      <c r="AN101" s="16" t="s">
        <v>890</v>
      </c>
      <c r="AO101" s="16" t="str">
        <f t="shared" si="16"/>
        <v>DEPTO_TIPO</v>
      </c>
      <c r="AP101" s="16">
        <v>1</v>
      </c>
      <c r="AQ101" s="16" t="str">
        <f t="shared" si="22"/>
        <v>E07</v>
      </c>
      <c r="AR101" s="16"/>
      <c r="AS101" s="16" t="str">
        <f t="shared" si="23"/>
        <v>P1</v>
      </c>
      <c r="AT101" s="16" t="str">
        <f t="shared" si="24"/>
        <v>D12</v>
      </c>
      <c r="AU101" t="s">
        <v>1605</v>
      </c>
      <c r="AV101">
        <v>1</v>
      </c>
      <c r="AW101">
        <v>12</v>
      </c>
      <c r="AX101" t="s">
        <v>47</v>
      </c>
      <c r="AZ101" s="16" t="str">
        <f t="shared" si="25"/>
        <v>E15.N0.C4</v>
      </c>
      <c r="BA101" s="16" t="str">
        <f t="shared" si="31"/>
        <v>Capa 4 Nivel 0</v>
      </c>
      <c r="BB101" s="16" t="s">
        <v>1594</v>
      </c>
      <c r="BC101" s="16" t="s">
        <v>1594</v>
      </c>
      <c r="BD101" s="16">
        <v>0.5</v>
      </c>
      <c r="BE101" s="16" t="str">
        <f t="shared" si="26"/>
        <v>E15</v>
      </c>
      <c r="BF101" s="16" t="str">
        <f t="shared" si="27"/>
        <v>N0</v>
      </c>
      <c r="BG101" s="16"/>
      <c r="BH101" s="16"/>
      <c r="BJ101" t="s">
        <v>6</v>
      </c>
      <c r="BK101" s="15">
        <v>0</v>
      </c>
      <c r="BL101">
        <v>4</v>
      </c>
      <c r="BM101">
        <v>0.5</v>
      </c>
    </row>
    <row r="102" spans="38:65" x14ac:dyDescent="0.25">
      <c r="AL102" s="16" t="str">
        <f t="shared" si="20"/>
        <v>E07.P1.D13</v>
      </c>
      <c r="AM102" s="16" t="str">
        <f t="shared" si="21"/>
        <v>Depto 13</v>
      </c>
      <c r="AN102" s="16" t="s">
        <v>890</v>
      </c>
      <c r="AO102" s="16" t="str">
        <f t="shared" si="16"/>
        <v>DEPTO_TIPO</v>
      </c>
      <c r="AP102" s="16">
        <v>1</v>
      </c>
      <c r="AQ102" s="16" t="str">
        <f t="shared" si="22"/>
        <v>E07</v>
      </c>
      <c r="AR102" s="16"/>
      <c r="AS102" s="16" t="str">
        <f t="shared" si="23"/>
        <v>P1</v>
      </c>
      <c r="AT102" s="16" t="str">
        <f t="shared" si="24"/>
        <v>D13</v>
      </c>
      <c r="AU102" t="s">
        <v>1605</v>
      </c>
      <c r="AV102">
        <v>1</v>
      </c>
      <c r="AW102">
        <v>13</v>
      </c>
      <c r="AX102" t="s">
        <v>47</v>
      </c>
      <c r="AZ102" s="16" t="str">
        <f t="shared" si="25"/>
        <v>E15.N0.C5</v>
      </c>
      <c r="BA102" s="16" t="str">
        <f t="shared" si="31"/>
        <v>Capa 5 Nivel 0</v>
      </c>
      <c r="BB102" s="16" t="s">
        <v>1594</v>
      </c>
      <c r="BC102" s="16" t="s">
        <v>1594</v>
      </c>
      <c r="BD102" s="16">
        <v>0.5</v>
      </c>
      <c r="BE102" s="16" t="str">
        <f t="shared" si="26"/>
        <v>E15</v>
      </c>
      <c r="BF102" s="16" t="str">
        <f t="shared" si="27"/>
        <v>N0</v>
      </c>
      <c r="BG102" s="16"/>
      <c r="BH102" s="16"/>
      <c r="BJ102" t="s">
        <v>6</v>
      </c>
      <c r="BK102" s="15">
        <v>0</v>
      </c>
      <c r="BL102">
        <v>5</v>
      </c>
      <c r="BM102">
        <v>0.5</v>
      </c>
    </row>
    <row r="103" spans="38:65" x14ac:dyDescent="0.25">
      <c r="AL103" s="16" t="str">
        <f t="shared" si="20"/>
        <v>E07.P1.D14</v>
      </c>
      <c r="AM103" s="16" t="str">
        <f t="shared" si="21"/>
        <v>Depto 14</v>
      </c>
      <c r="AN103" s="16" t="s">
        <v>890</v>
      </c>
      <c r="AO103" s="16" t="str">
        <f t="shared" si="16"/>
        <v>DEPTO_TIPO</v>
      </c>
      <c r="AP103" s="16">
        <v>1</v>
      </c>
      <c r="AQ103" s="16" t="str">
        <f t="shared" si="22"/>
        <v>E07</v>
      </c>
      <c r="AR103" s="16"/>
      <c r="AS103" s="16" t="str">
        <f t="shared" si="23"/>
        <v>P1</v>
      </c>
      <c r="AT103" s="16" t="str">
        <f t="shared" si="24"/>
        <v>D14</v>
      </c>
      <c r="AU103" t="s">
        <v>1605</v>
      </c>
      <c r="AV103">
        <v>1</v>
      </c>
      <c r="AW103">
        <v>14</v>
      </c>
      <c r="AX103" t="s">
        <v>47</v>
      </c>
      <c r="AZ103" s="16" t="str">
        <f t="shared" si="25"/>
        <v>E15.N0.C6</v>
      </c>
      <c r="BA103" s="16" t="str">
        <f t="shared" si="31"/>
        <v>Capa 6 Nivel 0</v>
      </c>
      <c r="BB103" s="16" t="s">
        <v>1594</v>
      </c>
      <c r="BC103" s="16" t="s">
        <v>1594</v>
      </c>
      <c r="BD103" s="16">
        <v>0.5</v>
      </c>
      <c r="BE103" s="16" t="str">
        <f t="shared" si="26"/>
        <v>E15</v>
      </c>
      <c r="BF103" s="16" t="str">
        <f t="shared" si="27"/>
        <v>N0</v>
      </c>
      <c r="BG103" s="16"/>
      <c r="BH103" s="16"/>
      <c r="BJ103" t="s">
        <v>6</v>
      </c>
      <c r="BK103" s="15">
        <v>0</v>
      </c>
      <c r="BL103">
        <v>6</v>
      </c>
      <c r="BM103">
        <v>0.5</v>
      </c>
    </row>
    <row r="104" spans="38:65" x14ac:dyDescent="0.25">
      <c r="AL104" s="16" t="str">
        <f t="shared" si="20"/>
        <v>E07.P2.D21</v>
      </c>
      <c r="AM104" s="16" t="str">
        <f t="shared" si="21"/>
        <v>Depto 21</v>
      </c>
      <c r="AN104" s="16" t="s">
        <v>890</v>
      </c>
      <c r="AO104" s="16" t="str">
        <f t="shared" si="16"/>
        <v>DEPTO_TIPO</v>
      </c>
      <c r="AP104" s="16">
        <v>1</v>
      </c>
      <c r="AQ104" s="16" t="str">
        <f t="shared" si="22"/>
        <v>E07</v>
      </c>
      <c r="AR104" s="16"/>
      <c r="AS104" s="16" t="str">
        <f t="shared" si="23"/>
        <v>P2</v>
      </c>
      <c r="AT104" s="16" t="str">
        <f t="shared" si="24"/>
        <v>D21</v>
      </c>
      <c r="AU104" t="s">
        <v>1605</v>
      </c>
      <c r="AV104">
        <v>2</v>
      </c>
      <c r="AW104">
        <v>21</v>
      </c>
      <c r="AX104" t="s">
        <v>47</v>
      </c>
      <c r="AZ104" s="16" t="str">
        <f t="shared" si="25"/>
        <v>E15.N1.C1</v>
      </c>
      <c r="BA104" s="16" t="str">
        <f>CONCATENATE("Capa ",BL104, " Nivel 1")</f>
        <v>Capa 1 Nivel 1</v>
      </c>
      <c r="BB104" s="16" t="s">
        <v>1594</v>
      </c>
      <c r="BC104" s="16" t="s">
        <v>1594</v>
      </c>
      <c r="BD104" s="16">
        <v>0.5</v>
      </c>
      <c r="BE104" s="16" t="str">
        <f t="shared" si="26"/>
        <v>E15</v>
      </c>
      <c r="BF104" s="16" t="str">
        <f t="shared" si="27"/>
        <v>N1</v>
      </c>
      <c r="BG104" s="16"/>
      <c r="BH104" s="16"/>
      <c r="BJ104" t="s">
        <v>6</v>
      </c>
      <c r="BK104" s="15">
        <v>1</v>
      </c>
      <c r="BL104">
        <v>1</v>
      </c>
      <c r="BM104">
        <v>0.5</v>
      </c>
    </row>
    <row r="105" spans="38:65" x14ac:dyDescent="0.25">
      <c r="AL105" s="16" t="str">
        <f t="shared" si="20"/>
        <v>E07.P2.D22</v>
      </c>
      <c r="AM105" s="16" t="str">
        <f t="shared" si="21"/>
        <v>Depto 22</v>
      </c>
      <c r="AN105" s="16" t="s">
        <v>890</v>
      </c>
      <c r="AO105" s="16" t="str">
        <f t="shared" si="16"/>
        <v>DEPTO_TIPO</v>
      </c>
      <c r="AP105" s="16">
        <v>1</v>
      </c>
      <c r="AQ105" s="16" t="str">
        <f t="shared" si="22"/>
        <v>E07</v>
      </c>
      <c r="AR105" s="16"/>
      <c r="AS105" s="16" t="str">
        <f t="shared" si="23"/>
        <v>P2</v>
      </c>
      <c r="AT105" s="16" t="str">
        <f t="shared" si="24"/>
        <v>D22</v>
      </c>
      <c r="AU105" t="s">
        <v>1605</v>
      </c>
      <c r="AV105">
        <v>2</v>
      </c>
      <c r="AW105">
        <v>22</v>
      </c>
      <c r="AX105" t="s">
        <v>47</v>
      </c>
      <c r="AZ105" s="16" t="str">
        <f t="shared" si="25"/>
        <v>E15.N1.C2</v>
      </c>
      <c r="BA105" s="16" t="str">
        <f t="shared" ref="BA105:BA109" si="32">CONCATENATE("Capa ",BL105, " Nivel 1")</f>
        <v>Capa 2 Nivel 1</v>
      </c>
      <c r="BB105" s="16" t="s">
        <v>1594</v>
      </c>
      <c r="BC105" s="16" t="s">
        <v>1594</v>
      </c>
      <c r="BD105" s="16">
        <v>0.5</v>
      </c>
      <c r="BE105" s="16" t="str">
        <f t="shared" si="26"/>
        <v>E15</v>
      </c>
      <c r="BF105" s="16" t="str">
        <f t="shared" si="27"/>
        <v>N1</v>
      </c>
      <c r="BG105" s="16"/>
      <c r="BH105" s="16"/>
      <c r="BJ105" t="s">
        <v>6</v>
      </c>
      <c r="BK105" s="15">
        <v>1</v>
      </c>
      <c r="BL105">
        <v>2</v>
      </c>
      <c r="BM105">
        <v>0.5</v>
      </c>
    </row>
    <row r="106" spans="38:65" x14ac:dyDescent="0.25">
      <c r="AL106" s="16" t="str">
        <f t="shared" si="20"/>
        <v>E07.P2.D23</v>
      </c>
      <c r="AM106" s="16" t="str">
        <f t="shared" si="21"/>
        <v>Depto 23</v>
      </c>
      <c r="AN106" s="16" t="s">
        <v>890</v>
      </c>
      <c r="AO106" s="16" t="str">
        <f t="shared" si="16"/>
        <v>DEPTO_TIPO</v>
      </c>
      <c r="AP106" s="16">
        <v>1</v>
      </c>
      <c r="AQ106" s="16" t="str">
        <f t="shared" si="22"/>
        <v>E07</v>
      </c>
      <c r="AR106" s="16"/>
      <c r="AS106" s="16" t="str">
        <f t="shared" si="23"/>
        <v>P2</v>
      </c>
      <c r="AT106" s="16" t="str">
        <f t="shared" si="24"/>
        <v>D23</v>
      </c>
      <c r="AU106" t="s">
        <v>1605</v>
      </c>
      <c r="AV106">
        <v>2</v>
      </c>
      <c r="AW106">
        <v>23</v>
      </c>
      <c r="AX106" t="s">
        <v>47</v>
      </c>
      <c r="AZ106" s="16" t="str">
        <f t="shared" si="25"/>
        <v>E15.N1.C3</v>
      </c>
      <c r="BA106" s="16" t="str">
        <f t="shared" si="32"/>
        <v>Capa 3 Nivel 1</v>
      </c>
      <c r="BB106" s="16" t="s">
        <v>1594</v>
      </c>
      <c r="BC106" s="16" t="s">
        <v>1594</v>
      </c>
      <c r="BD106" s="16">
        <v>0.5</v>
      </c>
      <c r="BE106" s="16" t="str">
        <f t="shared" si="26"/>
        <v>E15</v>
      </c>
      <c r="BF106" s="16" t="str">
        <f t="shared" si="27"/>
        <v>N1</v>
      </c>
      <c r="BG106" s="16"/>
      <c r="BH106" s="16"/>
      <c r="BJ106" t="s">
        <v>6</v>
      </c>
      <c r="BK106" s="15">
        <v>1</v>
      </c>
      <c r="BL106">
        <v>3</v>
      </c>
      <c r="BM106">
        <v>0.5</v>
      </c>
    </row>
    <row r="107" spans="38:65" x14ac:dyDescent="0.25">
      <c r="AL107" s="16" t="str">
        <f t="shared" si="20"/>
        <v>E07.P2.D24</v>
      </c>
      <c r="AM107" s="16" t="str">
        <f t="shared" si="21"/>
        <v>Depto 24</v>
      </c>
      <c r="AN107" s="16" t="s">
        <v>890</v>
      </c>
      <c r="AO107" s="16" t="str">
        <f t="shared" si="16"/>
        <v>DEPTO_TIPO</v>
      </c>
      <c r="AP107" s="16">
        <v>1</v>
      </c>
      <c r="AQ107" s="16" t="str">
        <f t="shared" si="22"/>
        <v>E07</v>
      </c>
      <c r="AR107" s="16"/>
      <c r="AS107" s="16" t="str">
        <f t="shared" si="23"/>
        <v>P2</v>
      </c>
      <c r="AT107" s="16" t="str">
        <f t="shared" si="24"/>
        <v>D24</v>
      </c>
      <c r="AU107" t="s">
        <v>1605</v>
      </c>
      <c r="AV107">
        <v>2</v>
      </c>
      <c r="AW107">
        <v>24</v>
      </c>
      <c r="AX107" t="s">
        <v>47</v>
      </c>
      <c r="AZ107" s="16" t="str">
        <f t="shared" si="25"/>
        <v>E15.N1.C4</v>
      </c>
      <c r="BA107" s="16" t="str">
        <f t="shared" si="32"/>
        <v>Capa 4 Nivel 1</v>
      </c>
      <c r="BB107" s="16" t="s">
        <v>1594</v>
      </c>
      <c r="BC107" s="16" t="s">
        <v>1594</v>
      </c>
      <c r="BD107" s="16">
        <v>0.5</v>
      </c>
      <c r="BE107" s="16" t="str">
        <f t="shared" si="26"/>
        <v>E15</v>
      </c>
      <c r="BF107" s="16" t="str">
        <f t="shared" si="27"/>
        <v>N1</v>
      </c>
      <c r="BG107" s="16"/>
      <c r="BH107" s="16"/>
      <c r="BJ107" t="s">
        <v>6</v>
      </c>
      <c r="BK107" s="15">
        <v>1</v>
      </c>
      <c r="BL107">
        <v>4</v>
      </c>
      <c r="BM107">
        <v>0.5</v>
      </c>
    </row>
    <row r="108" spans="38:65" x14ac:dyDescent="0.25">
      <c r="AL108" s="16" t="str">
        <f t="shared" si="20"/>
        <v>E07.P3.D31</v>
      </c>
      <c r="AM108" s="16" t="str">
        <f t="shared" si="21"/>
        <v>Depto 31</v>
      </c>
      <c r="AN108" s="16" t="s">
        <v>890</v>
      </c>
      <c r="AO108" s="16" t="str">
        <f t="shared" si="16"/>
        <v>DEPTO_TIPO</v>
      </c>
      <c r="AP108" s="16">
        <v>1</v>
      </c>
      <c r="AQ108" s="16" t="str">
        <f t="shared" si="22"/>
        <v>E07</v>
      </c>
      <c r="AR108" s="16"/>
      <c r="AS108" s="16" t="str">
        <f t="shared" si="23"/>
        <v>P3</v>
      </c>
      <c r="AT108" s="16" t="str">
        <f t="shared" si="24"/>
        <v>D31</v>
      </c>
      <c r="AU108" t="s">
        <v>1605</v>
      </c>
      <c r="AV108">
        <v>3</v>
      </c>
      <c r="AW108">
        <v>31</v>
      </c>
      <c r="AX108" t="s">
        <v>47</v>
      </c>
      <c r="AZ108" s="16" t="str">
        <f t="shared" si="25"/>
        <v>E15.N1.C5</v>
      </c>
      <c r="BA108" s="16" t="str">
        <f t="shared" si="32"/>
        <v>Capa 5 Nivel 1</v>
      </c>
      <c r="BB108" s="16" t="s">
        <v>1594</v>
      </c>
      <c r="BC108" s="16" t="s">
        <v>1594</v>
      </c>
      <c r="BD108" s="16">
        <v>0.5</v>
      </c>
      <c r="BE108" s="16" t="str">
        <f t="shared" si="26"/>
        <v>E15</v>
      </c>
      <c r="BF108" s="16" t="str">
        <f t="shared" si="27"/>
        <v>N1</v>
      </c>
      <c r="BG108" s="16"/>
      <c r="BH108" s="16"/>
      <c r="BJ108" t="s">
        <v>6</v>
      </c>
      <c r="BK108" s="15">
        <v>1</v>
      </c>
      <c r="BL108">
        <v>5</v>
      </c>
      <c r="BM108">
        <v>0.5</v>
      </c>
    </row>
    <row r="109" spans="38:65" x14ac:dyDescent="0.25">
      <c r="AL109" s="16" t="str">
        <f t="shared" si="20"/>
        <v>E07.P3.D32</v>
      </c>
      <c r="AM109" s="16" t="str">
        <f t="shared" si="21"/>
        <v>Depto 32</v>
      </c>
      <c r="AN109" s="16" t="s">
        <v>890</v>
      </c>
      <c r="AO109" s="16" t="str">
        <f t="shared" si="16"/>
        <v>DEPTO_TIPO</v>
      </c>
      <c r="AP109" s="16">
        <v>1</v>
      </c>
      <c r="AQ109" s="16" t="str">
        <f t="shared" si="22"/>
        <v>E07</v>
      </c>
      <c r="AR109" s="16"/>
      <c r="AS109" s="16" t="str">
        <f t="shared" si="23"/>
        <v>P3</v>
      </c>
      <c r="AT109" s="16" t="str">
        <f t="shared" si="24"/>
        <v>D32</v>
      </c>
      <c r="AU109" t="s">
        <v>1605</v>
      </c>
      <c r="AV109">
        <v>3</v>
      </c>
      <c r="AW109">
        <v>32</v>
      </c>
      <c r="AX109" t="s">
        <v>47</v>
      </c>
      <c r="AZ109" s="16" t="str">
        <f t="shared" si="25"/>
        <v>E15.N1.C6</v>
      </c>
      <c r="BA109" s="16" t="str">
        <f t="shared" si="32"/>
        <v>Capa 6 Nivel 1</v>
      </c>
      <c r="BB109" s="16" t="s">
        <v>1594</v>
      </c>
      <c r="BC109" s="16" t="s">
        <v>1594</v>
      </c>
      <c r="BD109" s="16">
        <v>0.5</v>
      </c>
      <c r="BE109" s="16" t="str">
        <f t="shared" si="26"/>
        <v>E15</v>
      </c>
      <c r="BF109" s="16" t="str">
        <f t="shared" si="27"/>
        <v>N1</v>
      </c>
      <c r="BG109" s="16"/>
      <c r="BH109" s="16"/>
      <c r="BJ109" t="s">
        <v>6</v>
      </c>
      <c r="BK109" s="15">
        <v>1</v>
      </c>
      <c r="BL109">
        <v>6</v>
      </c>
      <c r="BM109">
        <v>0.5</v>
      </c>
    </row>
    <row r="110" spans="38:65" x14ac:dyDescent="0.25">
      <c r="AL110" s="16" t="str">
        <f t="shared" si="20"/>
        <v>E07.P3.D33</v>
      </c>
      <c r="AM110" s="16" t="str">
        <f t="shared" si="21"/>
        <v>Depto 33</v>
      </c>
      <c r="AN110" s="16" t="s">
        <v>890</v>
      </c>
      <c r="AO110" s="16" t="str">
        <f t="shared" si="16"/>
        <v>DEPTO_TIPO</v>
      </c>
      <c r="AP110" s="16">
        <v>1</v>
      </c>
      <c r="AQ110" s="16" t="str">
        <f t="shared" si="22"/>
        <v>E07</v>
      </c>
      <c r="AR110" s="16"/>
      <c r="AS110" s="16" t="str">
        <f t="shared" si="23"/>
        <v>P3</v>
      </c>
      <c r="AT110" s="16" t="str">
        <f t="shared" si="24"/>
        <v>D33</v>
      </c>
      <c r="AU110" t="s">
        <v>1605</v>
      </c>
      <c r="AV110">
        <v>3</v>
      </c>
      <c r="AW110">
        <v>33</v>
      </c>
      <c r="AX110" t="s">
        <v>47</v>
      </c>
      <c r="AZ110" s="16" t="str">
        <f t="shared" si="25"/>
        <v>E16.N0.C1</v>
      </c>
      <c r="BA110" s="16" t="str">
        <f>CONCATENATE("Capa ",BL110, " Nivel 0")</f>
        <v>Capa 1 Nivel 0</v>
      </c>
      <c r="BB110" s="16" t="s">
        <v>1594</v>
      </c>
      <c r="BC110" s="16" t="s">
        <v>1594</v>
      </c>
      <c r="BD110" s="16">
        <v>0.5</v>
      </c>
      <c r="BE110" s="16" t="str">
        <f t="shared" si="26"/>
        <v>E16</v>
      </c>
      <c r="BF110" s="16" t="str">
        <f t="shared" si="27"/>
        <v>N0</v>
      </c>
      <c r="BG110" s="16"/>
      <c r="BH110" s="16"/>
      <c r="BJ110" t="s">
        <v>7</v>
      </c>
      <c r="BK110" s="15">
        <v>0</v>
      </c>
      <c r="BL110">
        <v>1</v>
      </c>
      <c r="BM110">
        <v>0.5</v>
      </c>
    </row>
    <row r="111" spans="38:65" x14ac:dyDescent="0.25">
      <c r="AL111" s="16" t="str">
        <f t="shared" si="20"/>
        <v>E07.P4.D34</v>
      </c>
      <c r="AM111" s="16" t="str">
        <f t="shared" si="21"/>
        <v>Depto 34</v>
      </c>
      <c r="AN111" s="16" t="s">
        <v>890</v>
      </c>
      <c r="AO111" s="16" t="str">
        <f t="shared" si="16"/>
        <v>DEPTO_TIPO</v>
      </c>
      <c r="AP111" s="16">
        <v>1</v>
      </c>
      <c r="AQ111" s="16" t="str">
        <f t="shared" si="22"/>
        <v>E07</v>
      </c>
      <c r="AR111" s="16"/>
      <c r="AS111" s="16" t="str">
        <f t="shared" si="23"/>
        <v>P4</v>
      </c>
      <c r="AT111" s="16" t="str">
        <f t="shared" si="24"/>
        <v>D34</v>
      </c>
      <c r="AU111" t="s">
        <v>1605</v>
      </c>
      <c r="AV111">
        <v>4</v>
      </c>
      <c r="AW111">
        <v>34</v>
      </c>
      <c r="AX111" t="s">
        <v>47</v>
      </c>
      <c r="AZ111" s="16" t="str">
        <f t="shared" si="25"/>
        <v>E16.N0.C2</v>
      </c>
      <c r="BA111" s="16" t="str">
        <f t="shared" ref="BA111:BA115" si="33">CONCATENATE("Capa ",BL111, " Nivel 0")</f>
        <v>Capa 2 Nivel 0</v>
      </c>
      <c r="BB111" s="16" t="s">
        <v>1594</v>
      </c>
      <c r="BC111" s="16" t="s">
        <v>1594</v>
      </c>
      <c r="BD111" s="16">
        <v>0.5</v>
      </c>
      <c r="BE111" s="16" t="str">
        <f t="shared" si="26"/>
        <v>E16</v>
      </c>
      <c r="BF111" s="16" t="str">
        <f t="shared" si="27"/>
        <v>N0</v>
      </c>
      <c r="BG111" s="16"/>
      <c r="BH111" s="16"/>
      <c r="BJ111" t="s">
        <v>7</v>
      </c>
      <c r="BK111" s="15">
        <v>0</v>
      </c>
      <c r="BL111">
        <v>2</v>
      </c>
      <c r="BM111">
        <v>0.5</v>
      </c>
    </row>
    <row r="112" spans="38:65" x14ac:dyDescent="0.25">
      <c r="AL112" s="16" t="str">
        <f t="shared" si="20"/>
        <v>E07.P4.D41</v>
      </c>
      <c r="AM112" s="16" t="str">
        <f t="shared" si="21"/>
        <v>Depto 41</v>
      </c>
      <c r="AN112" s="16" t="s">
        <v>890</v>
      </c>
      <c r="AO112" s="16" t="str">
        <f t="shared" si="16"/>
        <v>DEPTO_TIPO</v>
      </c>
      <c r="AP112" s="16">
        <v>1</v>
      </c>
      <c r="AQ112" s="16" t="str">
        <f t="shared" si="22"/>
        <v>E07</v>
      </c>
      <c r="AR112" s="16"/>
      <c r="AS112" s="16" t="str">
        <f t="shared" si="23"/>
        <v>P4</v>
      </c>
      <c r="AT112" s="16" t="str">
        <f t="shared" si="24"/>
        <v>D41</v>
      </c>
      <c r="AU112" t="s">
        <v>1605</v>
      </c>
      <c r="AV112">
        <v>4</v>
      </c>
      <c r="AW112">
        <v>41</v>
      </c>
      <c r="AX112" t="s">
        <v>47</v>
      </c>
      <c r="AZ112" s="16" t="str">
        <f t="shared" si="25"/>
        <v>E16.N0.C3</v>
      </c>
      <c r="BA112" s="16" t="str">
        <f t="shared" si="33"/>
        <v>Capa 3 Nivel 0</v>
      </c>
      <c r="BB112" s="16" t="s">
        <v>1594</v>
      </c>
      <c r="BC112" s="16" t="s">
        <v>1594</v>
      </c>
      <c r="BD112" s="16">
        <v>0.5</v>
      </c>
      <c r="BE112" s="16" t="str">
        <f t="shared" si="26"/>
        <v>E16</v>
      </c>
      <c r="BF112" s="16" t="str">
        <f t="shared" si="27"/>
        <v>N0</v>
      </c>
      <c r="BG112" s="16"/>
      <c r="BH112" s="16"/>
      <c r="BJ112" t="s">
        <v>7</v>
      </c>
      <c r="BK112" s="15">
        <v>0</v>
      </c>
      <c r="BL112">
        <v>3</v>
      </c>
      <c r="BM112">
        <v>0.5</v>
      </c>
    </row>
    <row r="113" spans="38:65" x14ac:dyDescent="0.25">
      <c r="AL113" s="16" t="str">
        <f t="shared" si="20"/>
        <v>E07.P4.D42</v>
      </c>
      <c r="AM113" s="16" t="str">
        <f t="shared" si="21"/>
        <v>Depto 42</v>
      </c>
      <c r="AN113" s="16" t="s">
        <v>890</v>
      </c>
      <c r="AO113" s="16" t="str">
        <f t="shared" si="16"/>
        <v>DEPTO_TIPO</v>
      </c>
      <c r="AP113" s="16">
        <v>1</v>
      </c>
      <c r="AQ113" s="16" t="str">
        <f t="shared" si="22"/>
        <v>E07</v>
      </c>
      <c r="AR113" s="16"/>
      <c r="AS113" s="16" t="str">
        <f t="shared" si="23"/>
        <v>P4</v>
      </c>
      <c r="AT113" s="16" t="str">
        <f t="shared" si="24"/>
        <v>D42</v>
      </c>
      <c r="AU113" t="s">
        <v>1605</v>
      </c>
      <c r="AV113">
        <v>4</v>
      </c>
      <c r="AW113">
        <v>42</v>
      </c>
      <c r="AX113" t="s">
        <v>47</v>
      </c>
      <c r="AZ113" s="16" t="str">
        <f t="shared" si="25"/>
        <v>E16.N0.C4</v>
      </c>
      <c r="BA113" s="16" t="str">
        <f t="shared" si="33"/>
        <v>Capa 4 Nivel 0</v>
      </c>
      <c r="BB113" s="16" t="s">
        <v>1594</v>
      </c>
      <c r="BC113" s="16" t="s">
        <v>1594</v>
      </c>
      <c r="BD113" s="16">
        <v>0.5</v>
      </c>
      <c r="BE113" s="16" t="str">
        <f t="shared" si="26"/>
        <v>E16</v>
      </c>
      <c r="BF113" s="16" t="str">
        <f t="shared" si="27"/>
        <v>N0</v>
      </c>
      <c r="BG113" s="16"/>
      <c r="BH113" s="16"/>
      <c r="BJ113" t="s">
        <v>7</v>
      </c>
      <c r="BK113" s="15">
        <v>0</v>
      </c>
      <c r="BL113">
        <v>4</v>
      </c>
      <c r="BM113">
        <v>0.5</v>
      </c>
    </row>
    <row r="114" spans="38:65" x14ac:dyDescent="0.25">
      <c r="AL114" s="16" t="str">
        <f t="shared" si="20"/>
        <v>E07.P4.D43</v>
      </c>
      <c r="AM114" s="16" t="str">
        <f t="shared" si="21"/>
        <v>Depto 43</v>
      </c>
      <c r="AN114" s="16" t="s">
        <v>890</v>
      </c>
      <c r="AO114" s="16" t="str">
        <f t="shared" si="16"/>
        <v>DEPTO_TIPO</v>
      </c>
      <c r="AP114" s="16">
        <v>1</v>
      </c>
      <c r="AQ114" s="16" t="str">
        <f t="shared" si="22"/>
        <v>E07</v>
      </c>
      <c r="AR114" s="16"/>
      <c r="AS114" s="16" t="str">
        <f t="shared" si="23"/>
        <v>P4</v>
      </c>
      <c r="AT114" s="16" t="str">
        <f t="shared" si="24"/>
        <v>D43</v>
      </c>
      <c r="AU114" t="s">
        <v>1605</v>
      </c>
      <c r="AV114">
        <v>4</v>
      </c>
      <c r="AW114">
        <v>43</v>
      </c>
      <c r="AX114" t="s">
        <v>47</v>
      </c>
      <c r="AZ114" s="16" t="str">
        <f t="shared" si="25"/>
        <v>E16.N0.C5</v>
      </c>
      <c r="BA114" s="16" t="str">
        <f t="shared" si="33"/>
        <v>Capa 5 Nivel 0</v>
      </c>
      <c r="BB114" s="16" t="s">
        <v>1594</v>
      </c>
      <c r="BC114" s="16" t="s">
        <v>1594</v>
      </c>
      <c r="BD114" s="16">
        <v>0.5</v>
      </c>
      <c r="BE114" s="16" t="str">
        <f t="shared" si="26"/>
        <v>E16</v>
      </c>
      <c r="BF114" s="16" t="str">
        <f t="shared" si="27"/>
        <v>N0</v>
      </c>
      <c r="BG114" s="16"/>
      <c r="BH114" s="16"/>
      <c r="BJ114" t="s">
        <v>7</v>
      </c>
      <c r="BK114" s="15">
        <v>0</v>
      </c>
      <c r="BL114">
        <v>5</v>
      </c>
      <c r="BM114">
        <v>0.5</v>
      </c>
    </row>
    <row r="115" spans="38:65" x14ac:dyDescent="0.25">
      <c r="AL115" s="16" t="str">
        <f t="shared" si="20"/>
        <v>E07.P4.D44</v>
      </c>
      <c r="AM115" s="16" t="str">
        <f t="shared" si="21"/>
        <v>Depto 44</v>
      </c>
      <c r="AN115" s="16" t="s">
        <v>890</v>
      </c>
      <c r="AO115" s="16" t="str">
        <f t="shared" si="16"/>
        <v>DEPTO_TIPO</v>
      </c>
      <c r="AP115" s="16">
        <v>1</v>
      </c>
      <c r="AQ115" s="16" t="str">
        <f t="shared" si="22"/>
        <v>E07</v>
      </c>
      <c r="AR115" s="16"/>
      <c r="AS115" s="16" t="str">
        <f t="shared" si="23"/>
        <v>P4</v>
      </c>
      <c r="AT115" s="16" t="str">
        <f t="shared" si="24"/>
        <v>D44</v>
      </c>
      <c r="AU115" t="s">
        <v>1605</v>
      </c>
      <c r="AV115">
        <v>4</v>
      </c>
      <c r="AW115">
        <v>44</v>
      </c>
      <c r="AX115" t="s">
        <v>47</v>
      </c>
      <c r="AZ115" s="16" t="str">
        <f t="shared" si="25"/>
        <v>E16.N0.C6</v>
      </c>
      <c r="BA115" s="16" t="str">
        <f t="shared" si="33"/>
        <v>Capa 6 Nivel 0</v>
      </c>
      <c r="BB115" s="16" t="s">
        <v>1594</v>
      </c>
      <c r="BC115" s="16" t="s">
        <v>1594</v>
      </c>
      <c r="BD115" s="16">
        <v>0.5</v>
      </c>
      <c r="BE115" s="16" t="str">
        <f t="shared" si="26"/>
        <v>E16</v>
      </c>
      <c r="BF115" s="16" t="str">
        <f t="shared" si="27"/>
        <v>N0</v>
      </c>
      <c r="BG115" s="16"/>
      <c r="BH115" s="16"/>
      <c r="BJ115" t="s">
        <v>7</v>
      </c>
      <c r="BK115" s="15">
        <v>0</v>
      </c>
      <c r="BL115">
        <v>6</v>
      </c>
      <c r="BM115">
        <v>0.5</v>
      </c>
    </row>
    <row r="116" spans="38:65" x14ac:dyDescent="0.25">
      <c r="AL116" s="16" t="str">
        <f t="shared" si="20"/>
        <v>E08.P1.D11</v>
      </c>
      <c r="AM116" s="16" t="str">
        <f t="shared" si="21"/>
        <v>Depto 11</v>
      </c>
      <c r="AN116" s="16" t="s">
        <v>890</v>
      </c>
      <c r="AO116" s="16" t="str">
        <f t="shared" si="16"/>
        <v>DEPTO_TIPO</v>
      </c>
      <c r="AP116" s="16">
        <v>1</v>
      </c>
      <c r="AQ116" s="16" t="str">
        <f t="shared" si="22"/>
        <v>E08</v>
      </c>
      <c r="AR116" s="16"/>
      <c r="AS116" s="16" t="str">
        <f t="shared" si="23"/>
        <v>P1</v>
      </c>
      <c r="AT116" s="16" t="str">
        <f t="shared" si="24"/>
        <v>D11</v>
      </c>
      <c r="AU116" t="s">
        <v>1606</v>
      </c>
      <c r="AV116">
        <v>1</v>
      </c>
      <c r="AW116">
        <v>11</v>
      </c>
      <c r="AX116" t="s">
        <v>47</v>
      </c>
      <c r="AZ116" s="16" t="str">
        <f t="shared" si="25"/>
        <v>E16.N1.C1</v>
      </c>
      <c r="BA116" s="16" t="str">
        <f>CONCATENATE("Capa ",BL116, " Nivel 1")</f>
        <v>Capa 1 Nivel 1</v>
      </c>
      <c r="BB116" s="16" t="s">
        <v>1594</v>
      </c>
      <c r="BC116" s="16" t="s">
        <v>1594</v>
      </c>
      <c r="BD116" s="16">
        <v>0.5</v>
      </c>
      <c r="BE116" s="16" t="str">
        <f t="shared" si="26"/>
        <v>E16</v>
      </c>
      <c r="BF116" s="16" t="str">
        <f t="shared" si="27"/>
        <v>N1</v>
      </c>
      <c r="BG116" s="16"/>
      <c r="BH116" s="16"/>
      <c r="BJ116" t="s">
        <v>7</v>
      </c>
      <c r="BK116" s="15">
        <v>1</v>
      </c>
      <c r="BL116">
        <v>1</v>
      </c>
      <c r="BM116">
        <v>0.5</v>
      </c>
    </row>
    <row r="117" spans="38:65" x14ac:dyDescent="0.25">
      <c r="AL117" s="16" t="str">
        <f t="shared" si="20"/>
        <v>E08.P1.D12</v>
      </c>
      <c r="AM117" s="16" t="str">
        <f t="shared" si="21"/>
        <v>Depto 12</v>
      </c>
      <c r="AN117" s="16" t="s">
        <v>890</v>
      </c>
      <c r="AO117" s="16" t="str">
        <f t="shared" si="16"/>
        <v>DEPTO_TIPO</v>
      </c>
      <c r="AP117" s="16">
        <v>1</v>
      </c>
      <c r="AQ117" s="16" t="str">
        <f t="shared" si="22"/>
        <v>E08</v>
      </c>
      <c r="AR117" s="16"/>
      <c r="AS117" s="16" t="str">
        <f t="shared" si="23"/>
        <v>P1</v>
      </c>
      <c r="AT117" s="16" t="str">
        <f t="shared" si="24"/>
        <v>D12</v>
      </c>
      <c r="AU117" t="s">
        <v>1606</v>
      </c>
      <c r="AV117">
        <v>1</v>
      </c>
      <c r="AW117">
        <v>12</v>
      </c>
      <c r="AX117" t="s">
        <v>47</v>
      </c>
      <c r="AZ117" s="16" t="str">
        <f t="shared" si="25"/>
        <v>E16.N1.C2</v>
      </c>
      <c r="BA117" s="16" t="str">
        <f t="shared" ref="BA117:BA121" si="34">CONCATENATE("Capa ",BL117, " Nivel 1")</f>
        <v>Capa 2 Nivel 1</v>
      </c>
      <c r="BB117" s="16" t="s">
        <v>1594</v>
      </c>
      <c r="BC117" s="16" t="s">
        <v>1594</v>
      </c>
      <c r="BD117" s="16">
        <v>0.5</v>
      </c>
      <c r="BE117" s="16" t="str">
        <f t="shared" si="26"/>
        <v>E16</v>
      </c>
      <c r="BF117" s="16" t="str">
        <f t="shared" si="27"/>
        <v>N1</v>
      </c>
      <c r="BG117" s="16"/>
      <c r="BH117" s="16"/>
      <c r="BJ117" t="s">
        <v>7</v>
      </c>
      <c r="BK117" s="15">
        <v>1</v>
      </c>
      <c r="BL117">
        <v>2</v>
      </c>
      <c r="BM117">
        <v>0.5</v>
      </c>
    </row>
    <row r="118" spans="38:65" x14ac:dyDescent="0.25">
      <c r="AL118" s="16" t="str">
        <f t="shared" si="20"/>
        <v>E08.P1.D13</v>
      </c>
      <c r="AM118" s="16" t="str">
        <f t="shared" si="21"/>
        <v>Depto 13</v>
      </c>
      <c r="AN118" s="16" t="s">
        <v>890</v>
      </c>
      <c r="AO118" s="16" t="str">
        <f t="shared" si="16"/>
        <v>DEPTO_MR</v>
      </c>
      <c r="AP118" s="16">
        <v>1</v>
      </c>
      <c r="AQ118" s="16" t="str">
        <f t="shared" si="22"/>
        <v>E08</v>
      </c>
      <c r="AR118" s="16"/>
      <c r="AS118" s="16" t="str">
        <f t="shared" si="23"/>
        <v>P1</v>
      </c>
      <c r="AT118" s="16" t="str">
        <f t="shared" si="24"/>
        <v>D13</v>
      </c>
      <c r="AU118" t="s">
        <v>1606</v>
      </c>
      <c r="AV118">
        <v>1</v>
      </c>
      <c r="AW118">
        <v>13</v>
      </c>
      <c r="AX118" t="s">
        <v>57</v>
      </c>
      <c r="AZ118" s="16" t="str">
        <f t="shared" si="25"/>
        <v>E16.N1.C3</v>
      </c>
      <c r="BA118" s="16" t="str">
        <f t="shared" si="34"/>
        <v>Capa 3 Nivel 1</v>
      </c>
      <c r="BB118" s="16" t="s">
        <v>1594</v>
      </c>
      <c r="BC118" s="16" t="s">
        <v>1594</v>
      </c>
      <c r="BD118" s="16">
        <v>0.5</v>
      </c>
      <c r="BE118" s="16" t="str">
        <f t="shared" si="26"/>
        <v>E16</v>
      </c>
      <c r="BF118" s="16" t="str">
        <f t="shared" si="27"/>
        <v>N1</v>
      </c>
      <c r="BG118" s="16"/>
      <c r="BH118" s="16"/>
      <c r="BJ118" t="s">
        <v>7</v>
      </c>
      <c r="BK118" s="15">
        <v>1</v>
      </c>
      <c r="BL118">
        <v>3</v>
      </c>
      <c r="BM118">
        <v>0.5</v>
      </c>
    </row>
    <row r="119" spans="38:65" x14ac:dyDescent="0.25">
      <c r="AL119" s="16" t="str">
        <f t="shared" si="20"/>
        <v>E08.P1.D14</v>
      </c>
      <c r="AM119" s="16" t="str">
        <f t="shared" si="21"/>
        <v>Depto 14</v>
      </c>
      <c r="AN119" s="16" t="s">
        <v>890</v>
      </c>
      <c r="AO119" s="16" t="str">
        <f t="shared" si="16"/>
        <v>DEPTO_TIPO</v>
      </c>
      <c r="AP119" s="16">
        <v>1</v>
      </c>
      <c r="AQ119" s="16" t="str">
        <f t="shared" si="22"/>
        <v>E08</v>
      </c>
      <c r="AR119" s="16"/>
      <c r="AS119" s="16" t="str">
        <f t="shared" si="23"/>
        <v>P1</v>
      </c>
      <c r="AT119" s="16" t="str">
        <f t="shared" si="24"/>
        <v>D14</v>
      </c>
      <c r="AU119" t="s">
        <v>1606</v>
      </c>
      <c r="AV119">
        <v>1</v>
      </c>
      <c r="AW119">
        <v>14</v>
      </c>
      <c r="AX119" t="s">
        <v>47</v>
      </c>
      <c r="AZ119" s="16" t="str">
        <f t="shared" si="25"/>
        <v>E16.N1.C4</v>
      </c>
      <c r="BA119" s="16" t="str">
        <f t="shared" si="34"/>
        <v>Capa 4 Nivel 1</v>
      </c>
      <c r="BB119" s="16" t="s">
        <v>1594</v>
      </c>
      <c r="BC119" s="16" t="s">
        <v>1594</v>
      </c>
      <c r="BD119" s="16">
        <v>0.5</v>
      </c>
      <c r="BE119" s="16" t="str">
        <f t="shared" si="26"/>
        <v>E16</v>
      </c>
      <c r="BF119" s="16" t="str">
        <f t="shared" si="27"/>
        <v>N1</v>
      </c>
      <c r="BG119" s="16"/>
      <c r="BH119" s="16"/>
      <c r="BJ119" t="s">
        <v>7</v>
      </c>
      <c r="BK119" s="15">
        <v>1</v>
      </c>
      <c r="BL119">
        <v>4</v>
      </c>
      <c r="BM119">
        <v>0.5</v>
      </c>
    </row>
    <row r="120" spans="38:65" x14ac:dyDescent="0.25">
      <c r="AL120" s="16" t="str">
        <f t="shared" si="20"/>
        <v>E08.P2.D21</v>
      </c>
      <c r="AM120" s="16" t="str">
        <f t="shared" si="21"/>
        <v>Depto 21</v>
      </c>
      <c r="AN120" s="16" t="s">
        <v>890</v>
      </c>
      <c r="AO120" s="16" t="str">
        <f t="shared" si="16"/>
        <v>DEPTO_TIPO</v>
      </c>
      <c r="AP120" s="16">
        <v>1</v>
      </c>
      <c r="AQ120" s="16" t="str">
        <f t="shared" si="22"/>
        <v>E08</v>
      </c>
      <c r="AR120" s="16"/>
      <c r="AS120" s="16" t="str">
        <f t="shared" si="23"/>
        <v>P2</v>
      </c>
      <c r="AT120" s="16" t="str">
        <f t="shared" si="24"/>
        <v>D21</v>
      </c>
      <c r="AU120" t="s">
        <v>1606</v>
      </c>
      <c r="AV120">
        <v>2</v>
      </c>
      <c r="AW120">
        <v>21</v>
      </c>
      <c r="AX120" t="s">
        <v>47</v>
      </c>
      <c r="AZ120" s="16" t="str">
        <f t="shared" si="25"/>
        <v>E16.N1.C5</v>
      </c>
      <c r="BA120" s="16" t="str">
        <f t="shared" si="34"/>
        <v>Capa 5 Nivel 1</v>
      </c>
      <c r="BB120" s="16" t="s">
        <v>1594</v>
      </c>
      <c r="BC120" s="16" t="s">
        <v>1594</v>
      </c>
      <c r="BD120" s="16">
        <v>0.5</v>
      </c>
      <c r="BE120" s="16" t="str">
        <f t="shared" si="26"/>
        <v>E16</v>
      </c>
      <c r="BF120" s="16" t="str">
        <f t="shared" si="27"/>
        <v>N1</v>
      </c>
      <c r="BG120" s="16"/>
      <c r="BH120" s="16"/>
      <c r="BJ120" t="s">
        <v>7</v>
      </c>
      <c r="BK120" s="15">
        <v>1</v>
      </c>
      <c r="BL120">
        <v>5</v>
      </c>
      <c r="BM120">
        <v>0.5</v>
      </c>
    </row>
    <row r="121" spans="38:65" x14ac:dyDescent="0.25">
      <c r="AL121" s="16" t="str">
        <f t="shared" si="20"/>
        <v>E08.P2.D22</v>
      </c>
      <c r="AM121" s="16" t="str">
        <f t="shared" si="21"/>
        <v>Depto 22</v>
      </c>
      <c r="AN121" s="16" t="s">
        <v>890</v>
      </c>
      <c r="AO121" s="16" t="str">
        <f t="shared" si="16"/>
        <v>DEPTO_TIPO</v>
      </c>
      <c r="AP121" s="16">
        <v>1</v>
      </c>
      <c r="AQ121" s="16" t="str">
        <f t="shared" si="22"/>
        <v>E08</v>
      </c>
      <c r="AR121" s="16"/>
      <c r="AS121" s="16" t="str">
        <f t="shared" si="23"/>
        <v>P2</v>
      </c>
      <c r="AT121" s="16" t="str">
        <f t="shared" si="24"/>
        <v>D22</v>
      </c>
      <c r="AU121" t="s">
        <v>1606</v>
      </c>
      <c r="AV121">
        <v>2</v>
      </c>
      <c r="AW121">
        <v>22</v>
      </c>
      <c r="AX121" t="s">
        <v>47</v>
      </c>
      <c r="AZ121" s="16" t="str">
        <f t="shared" si="25"/>
        <v>E16.N1.C6</v>
      </c>
      <c r="BA121" s="16" t="str">
        <f t="shared" si="34"/>
        <v>Capa 6 Nivel 1</v>
      </c>
      <c r="BB121" s="16" t="s">
        <v>1594</v>
      </c>
      <c r="BC121" s="16" t="s">
        <v>1594</v>
      </c>
      <c r="BD121" s="16">
        <v>0.5</v>
      </c>
      <c r="BE121" s="16" t="str">
        <f t="shared" si="26"/>
        <v>E16</v>
      </c>
      <c r="BF121" s="16" t="str">
        <f t="shared" si="27"/>
        <v>N1</v>
      </c>
      <c r="BG121" s="16"/>
      <c r="BH121" s="16"/>
      <c r="BJ121" t="s">
        <v>7</v>
      </c>
      <c r="BK121" s="15">
        <v>1</v>
      </c>
      <c r="BL121">
        <v>6</v>
      </c>
      <c r="BM121">
        <v>0.5</v>
      </c>
    </row>
    <row r="122" spans="38:65" x14ac:dyDescent="0.25">
      <c r="AL122" s="16" t="str">
        <f t="shared" si="20"/>
        <v>E08.P2.D23</v>
      </c>
      <c r="AM122" s="16" t="str">
        <f t="shared" si="21"/>
        <v>Depto 23</v>
      </c>
      <c r="AN122" s="16" t="s">
        <v>890</v>
      </c>
      <c r="AO122" s="16" t="str">
        <f t="shared" si="16"/>
        <v>DEPTO_TIPO</v>
      </c>
      <c r="AP122" s="16">
        <v>1</v>
      </c>
      <c r="AQ122" s="16" t="str">
        <f t="shared" si="22"/>
        <v>E08</v>
      </c>
      <c r="AR122" s="16"/>
      <c r="AS122" s="16" t="str">
        <f t="shared" si="23"/>
        <v>P2</v>
      </c>
      <c r="AT122" s="16" t="str">
        <f t="shared" si="24"/>
        <v>D23</v>
      </c>
      <c r="AU122" t="s">
        <v>1606</v>
      </c>
      <c r="AV122">
        <v>2</v>
      </c>
      <c r="AW122">
        <v>23</v>
      </c>
      <c r="AX122" t="s">
        <v>47</v>
      </c>
      <c r="AZ122" s="16" t="str">
        <f t="shared" si="25"/>
        <v>E17.N0.C1</v>
      </c>
      <c r="BA122" s="16" t="str">
        <f>CONCATENATE("Capa ",BL122, " Nivel 0")</f>
        <v>Capa 1 Nivel 0</v>
      </c>
      <c r="BB122" s="16" t="s">
        <v>1594</v>
      </c>
      <c r="BC122" s="16" t="s">
        <v>1594</v>
      </c>
      <c r="BD122" s="16">
        <v>0.5</v>
      </c>
      <c r="BE122" s="16" t="str">
        <f t="shared" si="26"/>
        <v>E17</v>
      </c>
      <c r="BF122" s="16" t="str">
        <f t="shared" si="27"/>
        <v>N0</v>
      </c>
      <c r="BG122" s="16"/>
      <c r="BH122" s="16"/>
      <c r="BJ122" t="s">
        <v>8</v>
      </c>
      <c r="BK122" s="15">
        <v>0</v>
      </c>
      <c r="BL122">
        <v>1</v>
      </c>
      <c r="BM122">
        <v>0.5</v>
      </c>
    </row>
    <row r="123" spans="38:65" x14ac:dyDescent="0.25">
      <c r="AL123" s="16" t="str">
        <f t="shared" si="20"/>
        <v>E08.P2.D24</v>
      </c>
      <c r="AM123" s="16" t="str">
        <f t="shared" si="21"/>
        <v>Depto 24</v>
      </c>
      <c r="AN123" s="16" t="s">
        <v>890</v>
      </c>
      <c r="AO123" s="16" t="str">
        <f t="shared" si="16"/>
        <v>DEPTO_TIPO</v>
      </c>
      <c r="AP123" s="16">
        <v>1</v>
      </c>
      <c r="AQ123" s="16" t="str">
        <f t="shared" si="22"/>
        <v>E08</v>
      </c>
      <c r="AR123" s="16"/>
      <c r="AS123" s="16" t="str">
        <f t="shared" si="23"/>
        <v>P2</v>
      </c>
      <c r="AT123" s="16" t="str">
        <f t="shared" si="24"/>
        <v>D24</v>
      </c>
      <c r="AU123" t="s">
        <v>1606</v>
      </c>
      <c r="AV123">
        <v>2</v>
      </c>
      <c r="AW123">
        <v>24</v>
      </c>
      <c r="AX123" t="s">
        <v>47</v>
      </c>
      <c r="AZ123" s="16" t="str">
        <f t="shared" si="25"/>
        <v>E17.N0.C2</v>
      </c>
      <c r="BA123" s="16" t="str">
        <f t="shared" ref="BA123:BA127" si="35">CONCATENATE("Capa ",BL123, " Nivel 0")</f>
        <v>Capa 2 Nivel 0</v>
      </c>
      <c r="BB123" s="16" t="s">
        <v>1594</v>
      </c>
      <c r="BC123" s="16" t="s">
        <v>1594</v>
      </c>
      <c r="BD123" s="16">
        <v>0.5</v>
      </c>
      <c r="BE123" s="16" t="str">
        <f t="shared" si="26"/>
        <v>E17</v>
      </c>
      <c r="BF123" s="16" t="str">
        <f t="shared" si="27"/>
        <v>N0</v>
      </c>
      <c r="BG123" s="16"/>
      <c r="BH123" s="16"/>
      <c r="BJ123" t="s">
        <v>8</v>
      </c>
      <c r="BK123" s="15">
        <v>0</v>
      </c>
      <c r="BL123">
        <v>2</v>
      </c>
      <c r="BM123">
        <v>0.5</v>
      </c>
    </row>
    <row r="124" spans="38:65" x14ac:dyDescent="0.25">
      <c r="AL124" s="16" t="str">
        <f t="shared" si="20"/>
        <v>E08.P3.D31</v>
      </c>
      <c r="AM124" s="16" t="str">
        <f t="shared" si="21"/>
        <v>Depto 31</v>
      </c>
      <c r="AN124" s="16" t="s">
        <v>890</v>
      </c>
      <c r="AO124" s="16" t="str">
        <f t="shared" si="16"/>
        <v>DEPTO_TIPO</v>
      </c>
      <c r="AP124" s="16">
        <v>1</v>
      </c>
      <c r="AQ124" s="16" t="str">
        <f t="shared" si="22"/>
        <v>E08</v>
      </c>
      <c r="AR124" s="16"/>
      <c r="AS124" s="16" t="str">
        <f t="shared" si="23"/>
        <v>P3</v>
      </c>
      <c r="AT124" s="16" t="str">
        <f t="shared" si="24"/>
        <v>D31</v>
      </c>
      <c r="AU124" t="s">
        <v>1606</v>
      </c>
      <c r="AV124">
        <v>3</v>
      </c>
      <c r="AW124">
        <v>31</v>
      </c>
      <c r="AX124" t="s">
        <v>47</v>
      </c>
      <c r="AZ124" s="16" t="str">
        <f t="shared" si="25"/>
        <v>E17.N0.C3</v>
      </c>
      <c r="BA124" s="16" t="str">
        <f t="shared" si="35"/>
        <v>Capa 3 Nivel 0</v>
      </c>
      <c r="BB124" s="16" t="s">
        <v>1594</v>
      </c>
      <c r="BC124" s="16" t="s">
        <v>1594</v>
      </c>
      <c r="BD124" s="16">
        <v>0.5</v>
      </c>
      <c r="BE124" s="16" t="str">
        <f t="shared" si="26"/>
        <v>E17</v>
      </c>
      <c r="BF124" s="16" t="str">
        <f t="shared" si="27"/>
        <v>N0</v>
      </c>
      <c r="BG124" s="16"/>
      <c r="BH124" s="16"/>
      <c r="BJ124" t="s">
        <v>8</v>
      </c>
      <c r="BK124" s="15">
        <v>0</v>
      </c>
      <c r="BL124">
        <v>3</v>
      </c>
      <c r="BM124">
        <v>0.5</v>
      </c>
    </row>
    <row r="125" spans="38:65" x14ac:dyDescent="0.25">
      <c r="AL125" s="16" t="str">
        <f t="shared" si="20"/>
        <v>E08.P3.D32</v>
      </c>
      <c r="AM125" s="16" t="str">
        <f t="shared" si="21"/>
        <v>Depto 32</v>
      </c>
      <c r="AN125" s="16" t="s">
        <v>890</v>
      </c>
      <c r="AO125" s="16" t="str">
        <f t="shared" si="16"/>
        <v>DEPTO_TIPO</v>
      </c>
      <c r="AP125" s="16">
        <v>1</v>
      </c>
      <c r="AQ125" s="16" t="str">
        <f t="shared" si="22"/>
        <v>E08</v>
      </c>
      <c r="AR125" s="16"/>
      <c r="AS125" s="16" t="str">
        <f t="shared" si="23"/>
        <v>P3</v>
      </c>
      <c r="AT125" s="16" t="str">
        <f t="shared" si="24"/>
        <v>D32</v>
      </c>
      <c r="AU125" t="s">
        <v>1606</v>
      </c>
      <c r="AV125">
        <v>3</v>
      </c>
      <c r="AW125">
        <v>32</v>
      </c>
      <c r="AX125" t="s">
        <v>47</v>
      </c>
      <c r="AZ125" s="16" t="str">
        <f t="shared" si="25"/>
        <v>E17.N0.C4</v>
      </c>
      <c r="BA125" s="16" t="str">
        <f t="shared" si="35"/>
        <v>Capa 4 Nivel 0</v>
      </c>
      <c r="BB125" s="16" t="s">
        <v>1594</v>
      </c>
      <c r="BC125" s="16" t="s">
        <v>1594</v>
      </c>
      <c r="BD125" s="16">
        <v>0.5</v>
      </c>
      <c r="BE125" s="16" t="str">
        <f t="shared" si="26"/>
        <v>E17</v>
      </c>
      <c r="BF125" s="16" t="str">
        <f t="shared" si="27"/>
        <v>N0</v>
      </c>
      <c r="BG125" s="16"/>
      <c r="BH125" s="16"/>
      <c r="BJ125" t="s">
        <v>8</v>
      </c>
      <c r="BK125" s="15">
        <v>0</v>
      </c>
      <c r="BL125">
        <v>4</v>
      </c>
      <c r="BM125">
        <v>0.5</v>
      </c>
    </row>
    <row r="126" spans="38:65" x14ac:dyDescent="0.25">
      <c r="AL126" s="16" t="str">
        <f t="shared" si="20"/>
        <v>E08.P3.D33</v>
      </c>
      <c r="AM126" s="16" t="str">
        <f t="shared" si="21"/>
        <v>Depto 33</v>
      </c>
      <c r="AN126" s="16" t="s">
        <v>890</v>
      </c>
      <c r="AO126" s="16" t="str">
        <f t="shared" si="16"/>
        <v>DEPTO_TIPO</v>
      </c>
      <c r="AP126" s="16">
        <v>1</v>
      </c>
      <c r="AQ126" s="16" t="str">
        <f t="shared" si="22"/>
        <v>E08</v>
      </c>
      <c r="AR126" s="16"/>
      <c r="AS126" s="16" t="str">
        <f t="shared" si="23"/>
        <v>P3</v>
      </c>
      <c r="AT126" s="16" t="str">
        <f t="shared" si="24"/>
        <v>D33</v>
      </c>
      <c r="AU126" t="s">
        <v>1606</v>
      </c>
      <c r="AV126">
        <v>3</v>
      </c>
      <c r="AW126">
        <v>33</v>
      </c>
      <c r="AX126" t="s">
        <v>47</v>
      </c>
      <c r="AZ126" s="16" t="str">
        <f t="shared" si="25"/>
        <v>E17.N0.C5</v>
      </c>
      <c r="BA126" s="16" t="str">
        <f t="shared" si="35"/>
        <v>Capa 5 Nivel 0</v>
      </c>
      <c r="BB126" s="16" t="s">
        <v>1594</v>
      </c>
      <c r="BC126" s="16" t="s">
        <v>1594</v>
      </c>
      <c r="BD126" s="16">
        <v>0.5</v>
      </c>
      <c r="BE126" s="16" t="str">
        <f t="shared" si="26"/>
        <v>E17</v>
      </c>
      <c r="BF126" s="16" t="str">
        <f t="shared" si="27"/>
        <v>N0</v>
      </c>
      <c r="BG126" s="16"/>
      <c r="BH126" s="16"/>
      <c r="BJ126" t="s">
        <v>8</v>
      </c>
      <c r="BK126" s="15">
        <v>0</v>
      </c>
      <c r="BL126">
        <v>5</v>
      </c>
      <c r="BM126">
        <v>0.5</v>
      </c>
    </row>
    <row r="127" spans="38:65" x14ac:dyDescent="0.25">
      <c r="AL127" s="16" t="str">
        <f t="shared" si="20"/>
        <v>E08.P4.D34</v>
      </c>
      <c r="AM127" s="16" t="str">
        <f t="shared" si="21"/>
        <v>Depto 34</v>
      </c>
      <c r="AN127" s="16" t="s">
        <v>890</v>
      </c>
      <c r="AO127" s="16" t="str">
        <f t="shared" si="16"/>
        <v>DEPTO_TIPO</v>
      </c>
      <c r="AP127" s="16">
        <v>1</v>
      </c>
      <c r="AQ127" s="16" t="str">
        <f t="shared" si="22"/>
        <v>E08</v>
      </c>
      <c r="AR127" s="16"/>
      <c r="AS127" s="16" t="str">
        <f t="shared" si="23"/>
        <v>P4</v>
      </c>
      <c r="AT127" s="16" t="str">
        <f t="shared" si="24"/>
        <v>D34</v>
      </c>
      <c r="AU127" t="s">
        <v>1606</v>
      </c>
      <c r="AV127">
        <v>4</v>
      </c>
      <c r="AW127">
        <v>34</v>
      </c>
      <c r="AX127" t="s">
        <v>47</v>
      </c>
      <c r="AZ127" s="16" t="str">
        <f t="shared" si="25"/>
        <v>E17.N0.C6</v>
      </c>
      <c r="BA127" s="16" t="str">
        <f t="shared" si="35"/>
        <v>Capa 6 Nivel 0</v>
      </c>
      <c r="BB127" s="16" t="s">
        <v>1594</v>
      </c>
      <c r="BC127" s="16" t="s">
        <v>1594</v>
      </c>
      <c r="BD127" s="16">
        <v>0.5</v>
      </c>
      <c r="BE127" s="16" t="str">
        <f t="shared" si="26"/>
        <v>E17</v>
      </c>
      <c r="BF127" s="16" t="str">
        <f t="shared" si="27"/>
        <v>N0</v>
      </c>
      <c r="BG127" s="16"/>
      <c r="BH127" s="16"/>
      <c r="BJ127" t="s">
        <v>8</v>
      </c>
      <c r="BK127" s="15">
        <v>0</v>
      </c>
      <c r="BL127">
        <v>6</v>
      </c>
      <c r="BM127">
        <v>0.5</v>
      </c>
    </row>
    <row r="128" spans="38:65" x14ac:dyDescent="0.25">
      <c r="AL128" s="16" t="str">
        <f t="shared" si="20"/>
        <v>E08.P4.D41</v>
      </c>
      <c r="AM128" s="16" t="str">
        <f t="shared" si="21"/>
        <v>Depto 41</v>
      </c>
      <c r="AN128" s="16" t="s">
        <v>890</v>
      </c>
      <c r="AO128" s="16" t="str">
        <f t="shared" si="16"/>
        <v>DEPTO_TIPO</v>
      </c>
      <c r="AP128" s="16">
        <v>1</v>
      </c>
      <c r="AQ128" s="16" t="str">
        <f t="shared" si="22"/>
        <v>E08</v>
      </c>
      <c r="AR128" s="16"/>
      <c r="AS128" s="16" t="str">
        <f t="shared" si="23"/>
        <v>P4</v>
      </c>
      <c r="AT128" s="16" t="str">
        <f t="shared" si="24"/>
        <v>D41</v>
      </c>
      <c r="AU128" t="s">
        <v>1606</v>
      </c>
      <c r="AV128">
        <v>4</v>
      </c>
      <c r="AW128">
        <v>41</v>
      </c>
      <c r="AX128" t="s">
        <v>47</v>
      </c>
      <c r="AZ128" s="16" t="str">
        <f t="shared" si="25"/>
        <v>E17.N1.C1</v>
      </c>
      <c r="BA128" s="16" t="str">
        <f>CONCATENATE("Capa ",BL128, " Nivel 1")</f>
        <v>Capa 1 Nivel 1</v>
      </c>
      <c r="BB128" s="16" t="s">
        <v>1594</v>
      </c>
      <c r="BC128" s="16" t="s">
        <v>1594</v>
      </c>
      <c r="BD128" s="16">
        <v>0.5</v>
      </c>
      <c r="BE128" s="16" t="str">
        <f t="shared" si="26"/>
        <v>E17</v>
      </c>
      <c r="BF128" s="16" t="str">
        <f t="shared" si="27"/>
        <v>N1</v>
      </c>
      <c r="BG128" s="16"/>
      <c r="BH128" s="16"/>
      <c r="BJ128" t="s">
        <v>8</v>
      </c>
      <c r="BK128" s="15">
        <v>1</v>
      </c>
      <c r="BL128">
        <v>1</v>
      </c>
      <c r="BM128">
        <v>0.5</v>
      </c>
    </row>
    <row r="129" spans="38:65" x14ac:dyDescent="0.25">
      <c r="AL129" s="16" t="str">
        <f t="shared" si="20"/>
        <v>E08.P4.D42</v>
      </c>
      <c r="AM129" s="16" t="str">
        <f t="shared" si="21"/>
        <v>Depto 42</v>
      </c>
      <c r="AN129" s="16" t="s">
        <v>890</v>
      </c>
      <c r="AO129" s="16" t="str">
        <f t="shared" si="16"/>
        <v>DEPTO_TIPO</v>
      </c>
      <c r="AP129" s="16">
        <v>1</v>
      </c>
      <c r="AQ129" s="16" t="str">
        <f t="shared" si="22"/>
        <v>E08</v>
      </c>
      <c r="AR129" s="16"/>
      <c r="AS129" s="16" t="str">
        <f t="shared" si="23"/>
        <v>P4</v>
      </c>
      <c r="AT129" s="16" t="str">
        <f t="shared" si="24"/>
        <v>D42</v>
      </c>
      <c r="AU129" t="s">
        <v>1606</v>
      </c>
      <c r="AV129">
        <v>4</v>
      </c>
      <c r="AW129">
        <v>42</v>
      </c>
      <c r="AX129" t="s">
        <v>47</v>
      </c>
      <c r="AZ129" s="16" t="str">
        <f t="shared" si="25"/>
        <v>E17.N1.C2</v>
      </c>
      <c r="BA129" s="16" t="str">
        <f t="shared" ref="BA129:BA133" si="36">CONCATENATE("Capa ",BL129, " Nivel 1")</f>
        <v>Capa 2 Nivel 1</v>
      </c>
      <c r="BB129" s="16" t="s">
        <v>1594</v>
      </c>
      <c r="BC129" s="16" t="s">
        <v>1594</v>
      </c>
      <c r="BD129" s="16">
        <v>0.5</v>
      </c>
      <c r="BE129" s="16" t="str">
        <f t="shared" si="26"/>
        <v>E17</v>
      </c>
      <c r="BF129" s="16" t="str">
        <f t="shared" si="27"/>
        <v>N1</v>
      </c>
      <c r="BG129" s="16"/>
      <c r="BH129" s="16"/>
      <c r="BJ129" t="s">
        <v>8</v>
      </c>
      <c r="BK129" s="15">
        <v>1</v>
      </c>
      <c r="BL129">
        <v>2</v>
      </c>
      <c r="BM129">
        <v>0.5</v>
      </c>
    </row>
    <row r="130" spans="38:65" x14ac:dyDescent="0.25">
      <c r="AL130" s="16" t="str">
        <f t="shared" si="20"/>
        <v>E08.P4.D43</v>
      </c>
      <c r="AM130" s="16" t="str">
        <f t="shared" si="21"/>
        <v>Depto 43</v>
      </c>
      <c r="AN130" s="16" t="s">
        <v>890</v>
      </c>
      <c r="AO130" s="16" t="str">
        <f t="shared" ref="AO130:AO193" si="37">CONCATENATE("DEPTO_", AX130)</f>
        <v>DEPTO_TIPO</v>
      </c>
      <c r="AP130" s="16">
        <v>1</v>
      </c>
      <c r="AQ130" s="16" t="str">
        <f t="shared" si="22"/>
        <v>E08</v>
      </c>
      <c r="AR130" s="16"/>
      <c r="AS130" s="16" t="str">
        <f t="shared" si="23"/>
        <v>P4</v>
      </c>
      <c r="AT130" s="16" t="str">
        <f t="shared" si="24"/>
        <v>D43</v>
      </c>
      <c r="AU130" t="s">
        <v>1606</v>
      </c>
      <c r="AV130">
        <v>4</v>
      </c>
      <c r="AW130">
        <v>43</v>
      </c>
      <c r="AX130" t="s">
        <v>47</v>
      </c>
      <c r="AZ130" s="16" t="str">
        <f t="shared" si="25"/>
        <v>E17.N1.C3</v>
      </c>
      <c r="BA130" s="16" t="str">
        <f t="shared" si="36"/>
        <v>Capa 3 Nivel 1</v>
      </c>
      <c r="BB130" s="16" t="s">
        <v>1594</v>
      </c>
      <c r="BC130" s="16" t="s">
        <v>1594</v>
      </c>
      <c r="BD130" s="16">
        <v>0.5</v>
      </c>
      <c r="BE130" s="16" t="str">
        <f t="shared" si="26"/>
        <v>E17</v>
      </c>
      <c r="BF130" s="16" t="str">
        <f t="shared" si="27"/>
        <v>N1</v>
      </c>
      <c r="BG130" s="16"/>
      <c r="BH130" s="16"/>
      <c r="BJ130" t="s">
        <v>8</v>
      </c>
      <c r="BK130" s="15">
        <v>1</v>
      </c>
      <c r="BL130">
        <v>3</v>
      </c>
      <c r="BM130">
        <v>0.5</v>
      </c>
    </row>
    <row r="131" spans="38:65" x14ac:dyDescent="0.25">
      <c r="AL131" s="16" t="str">
        <f t="shared" ref="AL131:AL194" si="38">CONCATENATE(AU131,".P",AV131,".D",AW131)</f>
        <v>E08.P4.D44</v>
      </c>
      <c r="AM131" s="16" t="str">
        <f t="shared" ref="AM131:AM194" si="39">CONCATENATE("Depto ",AW131)</f>
        <v>Depto 44</v>
      </c>
      <c r="AN131" s="16" t="s">
        <v>890</v>
      </c>
      <c r="AO131" s="16" t="str">
        <f t="shared" si="37"/>
        <v>DEPTO_TIPO</v>
      </c>
      <c r="AP131" s="16">
        <v>1</v>
      </c>
      <c r="AQ131" s="16" t="str">
        <f t="shared" ref="AQ131:AQ194" si="40">AU131</f>
        <v>E08</v>
      </c>
      <c r="AR131" s="16"/>
      <c r="AS131" s="16" t="str">
        <f t="shared" ref="AS131:AS194" si="41">CONCATENATE("P",AV131)</f>
        <v>P4</v>
      </c>
      <c r="AT131" s="16" t="str">
        <f t="shared" ref="AT131:AT194" si="42">CONCATENATE("D",AW131)</f>
        <v>D44</v>
      </c>
      <c r="AU131" t="s">
        <v>1606</v>
      </c>
      <c r="AV131">
        <v>4</v>
      </c>
      <c r="AW131">
        <v>44</v>
      </c>
      <c r="AX131" t="s">
        <v>47</v>
      </c>
      <c r="AZ131" s="16" t="str">
        <f t="shared" ref="AZ131:AZ151" si="43">CONCATENATE(BJ131,".N",BK131,".C",BL131)</f>
        <v>E17.N1.C4</v>
      </c>
      <c r="BA131" s="16" t="str">
        <f t="shared" si="36"/>
        <v>Capa 4 Nivel 1</v>
      </c>
      <c r="BB131" s="16" t="s">
        <v>1594</v>
      </c>
      <c r="BC131" s="16" t="s">
        <v>1594</v>
      </c>
      <c r="BD131" s="16">
        <v>0.5</v>
      </c>
      <c r="BE131" s="16" t="str">
        <f t="shared" ref="BE131:BE151" si="44">BJ131</f>
        <v>E17</v>
      </c>
      <c r="BF131" s="16" t="str">
        <f t="shared" ref="BF131:BF151" si="45">CONCATENATE("N",BK131)</f>
        <v>N1</v>
      </c>
      <c r="BG131" s="16"/>
      <c r="BH131" s="16"/>
      <c r="BJ131" t="s">
        <v>8</v>
      </c>
      <c r="BK131" s="15">
        <v>1</v>
      </c>
      <c r="BL131">
        <v>4</v>
      </c>
      <c r="BM131">
        <v>0.5</v>
      </c>
    </row>
    <row r="132" spans="38:65" x14ac:dyDescent="0.25">
      <c r="AL132" s="16" t="str">
        <f t="shared" si="38"/>
        <v>E09.P1.D11</v>
      </c>
      <c r="AM132" s="16" t="str">
        <f t="shared" si="39"/>
        <v>Depto 11</v>
      </c>
      <c r="AN132" s="16" t="s">
        <v>890</v>
      </c>
      <c r="AO132" s="16" t="str">
        <f t="shared" si="37"/>
        <v>DEPTO_TIPO</v>
      </c>
      <c r="AP132" s="16">
        <v>1</v>
      </c>
      <c r="AQ132" s="16" t="str">
        <f t="shared" si="40"/>
        <v>E09</v>
      </c>
      <c r="AR132" s="16"/>
      <c r="AS132" s="16" t="str">
        <f t="shared" si="41"/>
        <v>P1</v>
      </c>
      <c r="AT132" s="16" t="str">
        <f t="shared" si="42"/>
        <v>D11</v>
      </c>
      <c r="AU132" t="s">
        <v>1607</v>
      </c>
      <c r="AV132">
        <v>1</v>
      </c>
      <c r="AW132">
        <v>11</v>
      </c>
      <c r="AX132" t="s">
        <v>47</v>
      </c>
      <c r="AZ132" s="16" t="str">
        <f t="shared" si="43"/>
        <v>E17.N1.C5</v>
      </c>
      <c r="BA132" s="16" t="str">
        <f t="shared" si="36"/>
        <v>Capa 5 Nivel 1</v>
      </c>
      <c r="BB132" s="16" t="s">
        <v>1594</v>
      </c>
      <c r="BC132" s="16" t="s">
        <v>1594</v>
      </c>
      <c r="BD132" s="16">
        <v>0.5</v>
      </c>
      <c r="BE132" s="16" t="str">
        <f t="shared" si="44"/>
        <v>E17</v>
      </c>
      <c r="BF132" s="16" t="str">
        <f t="shared" si="45"/>
        <v>N1</v>
      </c>
      <c r="BG132" s="16"/>
      <c r="BH132" s="16"/>
      <c r="BJ132" t="s">
        <v>8</v>
      </c>
      <c r="BK132" s="15">
        <v>1</v>
      </c>
      <c r="BL132">
        <v>5</v>
      </c>
      <c r="BM132">
        <v>0.5</v>
      </c>
    </row>
    <row r="133" spans="38:65" x14ac:dyDescent="0.25">
      <c r="AL133" s="16" t="str">
        <f t="shared" si="38"/>
        <v>E09.P1.D12</v>
      </c>
      <c r="AM133" s="16" t="str">
        <f t="shared" si="39"/>
        <v>Depto 12</v>
      </c>
      <c r="AN133" s="16" t="s">
        <v>890</v>
      </c>
      <c r="AO133" s="16" t="str">
        <f t="shared" si="37"/>
        <v>DEPTO_TIPO</v>
      </c>
      <c r="AP133" s="16">
        <v>1</v>
      </c>
      <c r="AQ133" s="16" t="str">
        <f t="shared" si="40"/>
        <v>E09</v>
      </c>
      <c r="AR133" s="16"/>
      <c r="AS133" s="16" t="str">
        <f t="shared" si="41"/>
        <v>P1</v>
      </c>
      <c r="AT133" s="16" t="str">
        <f t="shared" si="42"/>
        <v>D12</v>
      </c>
      <c r="AU133" t="s">
        <v>1607</v>
      </c>
      <c r="AV133">
        <v>1</v>
      </c>
      <c r="AW133">
        <v>12</v>
      </c>
      <c r="AX133" t="s">
        <v>47</v>
      </c>
      <c r="AZ133" s="16" t="str">
        <f t="shared" si="43"/>
        <v>E17.N1.C6</v>
      </c>
      <c r="BA133" s="16" t="str">
        <f t="shared" si="36"/>
        <v>Capa 6 Nivel 1</v>
      </c>
      <c r="BB133" s="16" t="s">
        <v>1594</v>
      </c>
      <c r="BC133" s="16" t="s">
        <v>1594</v>
      </c>
      <c r="BD133" s="16">
        <v>0.5</v>
      </c>
      <c r="BE133" s="16" t="str">
        <f t="shared" si="44"/>
        <v>E17</v>
      </c>
      <c r="BF133" s="16" t="str">
        <f t="shared" si="45"/>
        <v>N1</v>
      </c>
      <c r="BG133" s="16"/>
      <c r="BH133" s="16"/>
      <c r="BJ133" t="s">
        <v>8</v>
      </c>
      <c r="BK133" s="15">
        <v>1</v>
      </c>
      <c r="BL133">
        <v>6</v>
      </c>
      <c r="BM133">
        <v>0.5</v>
      </c>
    </row>
    <row r="134" spans="38:65" x14ac:dyDescent="0.25">
      <c r="AL134" s="16" t="str">
        <f t="shared" si="38"/>
        <v>E09.P1.D13</v>
      </c>
      <c r="AM134" s="16" t="str">
        <f t="shared" si="39"/>
        <v>Depto 13</v>
      </c>
      <c r="AN134" s="16" t="s">
        <v>890</v>
      </c>
      <c r="AO134" s="16" t="str">
        <f t="shared" si="37"/>
        <v>DEPTO_TIPO</v>
      </c>
      <c r="AP134" s="16">
        <v>1</v>
      </c>
      <c r="AQ134" s="16" t="str">
        <f t="shared" si="40"/>
        <v>E09</v>
      </c>
      <c r="AR134" s="16"/>
      <c r="AS134" s="16" t="str">
        <f t="shared" si="41"/>
        <v>P1</v>
      </c>
      <c r="AT134" s="16" t="str">
        <f t="shared" si="42"/>
        <v>D13</v>
      </c>
      <c r="AU134" t="s">
        <v>1607</v>
      </c>
      <c r="AV134">
        <v>1</v>
      </c>
      <c r="AW134">
        <v>13</v>
      </c>
      <c r="AX134" t="s">
        <v>47</v>
      </c>
      <c r="AZ134" s="16" t="str">
        <f t="shared" si="43"/>
        <v>E18.N1.C1</v>
      </c>
      <c r="BA134" s="16" t="str">
        <f t="shared" ref="BA134:BA151" si="46">CONCATENATE("Capa ",BL134)</f>
        <v>Capa 1</v>
      </c>
      <c r="BB134" s="16" t="s">
        <v>1594</v>
      </c>
      <c r="BC134" s="16" t="s">
        <v>1594</v>
      </c>
      <c r="BD134" s="16">
        <v>1</v>
      </c>
      <c r="BE134" s="16" t="str">
        <f t="shared" si="44"/>
        <v>E18</v>
      </c>
      <c r="BF134" s="16" t="str">
        <f t="shared" si="45"/>
        <v>N1</v>
      </c>
      <c r="BG134" s="16"/>
      <c r="BH134" s="16"/>
      <c r="BJ134" t="s">
        <v>9</v>
      </c>
      <c r="BK134" s="15">
        <v>1</v>
      </c>
      <c r="BL134">
        <v>1</v>
      </c>
      <c r="BM134">
        <v>1</v>
      </c>
    </row>
    <row r="135" spans="38:65" x14ac:dyDescent="0.25">
      <c r="AL135" s="16" t="str">
        <f t="shared" si="38"/>
        <v>E09.P1.D14</v>
      </c>
      <c r="AM135" s="16" t="str">
        <f t="shared" si="39"/>
        <v>Depto 14</v>
      </c>
      <c r="AN135" s="16" t="s">
        <v>890</v>
      </c>
      <c r="AO135" s="16" t="str">
        <f t="shared" si="37"/>
        <v>DEPTO_TIPO</v>
      </c>
      <c r="AP135" s="16">
        <v>1</v>
      </c>
      <c r="AQ135" s="16" t="str">
        <f t="shared" si="40"/>
        <v>E09</v>
      </c>
      <c r="AR135" s="16"/>
      <c r="AS135" s="16" t="str">
        <f t="shared" si="41"/>
        <v>P1</v>
      </c>
      <c r="AT135" s="16" t="str">
        <f t="shared" si="42"/>
        <v>D14</v>
      </c>
      <c r="AU135" t="s">
        <v>1607</v>
      </c>
      <c r="AV135">
        <v>1</v>
      </c>
      <c r="AW135">
        <v>14</v>
      </c>
      <c r="AX135" t="s">
        <v>47</v>
      </c>
      <c r="AZ135" s="16" t="str">
        <f t="shared" si="43"/>
        <v>E18.N1.C2</v>
      </c>
      <c r="BA135" s="16" t="str">
        <f t="shared" si="46"/>
        <v>Capa 2</v>
      </c>
      <c r="BB135" s="16" t="s">
        <v>1594</v>
      </c>
      <c r="BC135" s="16" t="s">
        <v>1594</v>
      </c>
      <c r="BD135" s="16">
        <v>1</v>
      </c>
      <c r="BE135" s="16" t="str">
        <f t="shared" si="44"/>
        <v>E18</v>
      </c>
      <c r="BF135" s="16" t="str">
        <f t="shared" si="45"/>
        <v>N1</v>
      </c>
      <c r="BG135" s="16"/>
      <c r="BH135" s="16"/>
      <c r="BJ135" t="s">
        <v>9</v>
      </c>
      <c r="BK135" s="15">
        <v>1</v>
      </c>
      <c r="BL135">
        <v>2</v>
      </c>
      <c r="BM135">
        <v>1</v>
      </c>
    </row>
    <row r="136" spans="38:65" x14ac:dyDescent="0.25">
      <c r="AL136" s="16" t="str">
        <f t="shared" si="38"/>
        <v>E09.P2.D21</v>
      </c>
      <c r="AM136" s="16" t="str">
        <f t="shared" si="39"/>
        <v>Depto 21</v>
      </c>
      <c r="AN136" s="16" t="s">
        <v>890</v>
      </c>
      <c r="AO136" s="16" t="str">
        <f t="shared" si="37"/>
        <v>DEPTO_TIPO</v>
      </c>
      <c r="AP136" s="16">
        <v>1</v>
      </c>
      <c r="AQ136" s="16" t="str">
        <f t="shared" si="40"/>
        <v>E09</v>
      </c>
      <c r="AR136" s="16"/>
      <c r="AS136" s="16" t="str">
        <f t="shared" si="41"/>
        <v>P2</v>
      </c>
      <c r="AT136" s="16" t="str">
        <f t="shared" si="42"/>
        <v>D21</v>
      </c>
      <c r="AU136" t="s">
        <v>1607</v>
      </c>
      <c r="AV136">
        <v>2</v>
      </c>
      <c r="AW136">
        <v>21</v>
      </c>
      <c r="AX136" t="s">
        <v>47</v>
      </c>
      <c r="AZ136" s="16" t="str">
        <f t="shared" si="43"/>
        <v>E18.N1.C3</v>
      </c>
      <c r="BA136" s="16" t="str">
        <f t="shared" si="46"/>
        <v>Capa 3</v>
      </c>
      <c r="BB136" s="16" t="s">
        <v>1594</v>
      </c>
      <c r="BC136" s="16" t="s">
        <v>1594</v>
      </c>
      <c r="BD136" s="16">
        <v>1</v>
      </c>
      <c r="BE136" s="16" t="str">
        <f t="shared" si="44"/>
        <v>E18</v>
      </c>
      <c r="BF136" s="16" t="str">
        <f t="shared" si="45"/>
        <v>N1</v>
      </c>
      <c r="BG136" s="16"/>
      <c r="BH136" s="16"/>
      <c r="BJ136" t="s">
        <v>9</v>
      </c>
      <c r="BK136" s="15">
        <v>1</v>
      </c>
      <c r="BL136">
        <v>3</v>
      </c>
      <c r="BM136">
        <v>1</v>
      </c>
    </row>
    <row r="137" spans="38:65" x14ac:dyDescent="0.25">
      <c r="AL137" s="16" t="str">
        <f t="shared" si="38"/>
        <v>E09.P2.D22</v>
      </c>
      <c r="AM137" s="16" t="str">
        <f t="shared" si="39"/>
        <v>Depto 22</v>
      </c>
      <c r="AN137" s="16" t="s">
        <v>890</v>
      </c>
      <c r="AO137" s="16" t="str">
        <f t="shared" si="37"/>
        <v>DEPTO_TIPO</v>
      </c>
      <c r="AP137" s="16">
        <v>1</v>
      </c>
      <c r="AQ137" s="16" t="str">
        <f t="shared" si="40"/>
        <v>E09</v>
      </c>
      <c r="AR137" s="16"/>
      <c r="AS137" s="16" t="str">
        <f t="shared" si="41"/>
        <v>P2</v>
      </c>
      <c r="AT137" s="16" t="str">
        <f t="shared" si="42"/>
        <v>D22</v>
      </c>
      <c r="AU137" t="s">
        <v>1607</v>
      </c>
      <c r="AV137">
        <v>2</v>
      </c>
      <c r="AW137">
        <v>22</v>
      </c>
      <c r="AX137" t="s">
        <v>47</v>
      </c>
      <c r="AZ137" s="16" t="str">
        <f t="shared" si="43"/>
        <v>E18.N1.C4</v>
      </c>
      <c r="BA137" s="16" t="str">
        <f t="shared" si="46"/>
        <v>Capa 4</v>
      </c>
      <c r="BB137" s="16" t="s">
        <v>1594</v>
      </c>
      <c r="BC137" s="16" t="s">
        <v>1594</v>
      </c>
      <c r="BD137" s="16">
        <v>1</v>
      </c>
      <c r="BE137" s="16" t="str">
        <f t="shared" si="44"/>
        <v>E18</v>
      </c>
      <c r="BF137" s="16" t="str">
        <f t="shared" si="45"/>
        <v>N1</v>
      </c>
      <c r="BG137" s="16"/>
      <c r="BH137" s="16"/>
      <c r="BJ137" t="s">
        <v>9</v>
      </c>
      <c r="BK137" s="15">
        <v>1</v>
      </c>
      <c r="BL137">
        <v>4</v>
      </c>
      <c r="BM137">
        <v>1</v>
      </c>
    </row>
    <row r="138" spans="38:65" x14ac:dyDescent="0.25">
      <c r="AL138" s="16" t="str">
        <f t="shared" si="38"/>
        <v>E09.P2.D23</v>
      </c>
      <c r="AM138" s="16" t="str">
        <f t="shared" si="39"/>
        <v>Depto 23</v>
      </c>
      <c r="AN138" s="16" t="s">
        <v>890</v>
      </c>
      <c r="AO138" s="16" t="str">
        <f t="shared" si="37"/>
        <v>DEPTO_TIPO</v>
      </c>
      <c r="AP138" s="16">
        <v>1</v>
      </c>
      <c r="AQ138" s="16" t="str">
        <f t="shared" si="40"/>
        <v>E09</v>
      </c>
      <c r="AR138" s="16"/>
      <c r="AS138" s="16" t="str">
        <f t="shared" si="41"/>
        <v>P2</v>
      </c>
      <c r="AT138" s="16" t="str">
        <f t="shared" si="42"/>
        <v>D23</v>
      </c>
      <c r="AU138" t="s">
        <v>1607</v>
      </c>
      <c r="AV138">
        <v>2</v>
      </c>
      <c r="AW138">
        <v>23</v>
      </c>
      <c r="AX138" t="s">
        <v>47</v>
      </c>
      <c r="AZ138" s="16" t="str">
        <f t="shared" si="43"/>
        <v>E18.N1.C5</v>
      </c>
      <c r="BA138" s="16" t="str">
        <f t="shared" si="46"/>
        <v>Capa 5</v>
      </c>
      <c r="BB138" s="16" t="s">
        <v>1594</v>
      </c>
      <c r="BC138" s="16" t="s">
        <v>1594</v>
      </c>
      <c r="BD138" s="16">
        <v>1</v>
      </c>
      <c r="BE138" s="16" t="str">
        <f t="shared" si="44"/>
        <v>E18</v>
      </c>
      <c r="BF138" s="16" t="str">
        <f t="shared" si="45"/>
        <v>N1</v>
      </c>
      <c r="BG138" s="16"/>
      <c r="BH138" s="16"/>
      <c r="BJ138" t="s">
        <v>9</v>
      </c>
      <c r="BK138" s="15">
        <v>1</v>
      </c>
      <c r="BL138">
        <v>5</v>
      </c>
      <c r="BM138">
        <v>1</v>
      </c>
    </row>
    <row r="139" spans="38:65" x14ac:dyDescent="0.25">
      <c r="AL139" s="16" t="str">
        <f t="shared" si="38"/>
        <v>E09.P2.D24</v>
      </c>
      <c r="AM139" s="16" t="str">
        <f t="shared" si="39"/>
        <v>Depto 24</v>
      </c>
      <c r="AN139" s="16" t="s">
        <v>890</v>
      </c>
      <c r="AO139" s="16" t="str">
        <f t="shared" si="37"/>
        <v>DEPTO_TIPO</v>
      </c>
      <c r="AP139" s="16">
        <v>1</v>
      </c>
      <c r="AQ139" s="16" t="str">
        <f t="shared" si="40"/>
        <v>E09</v>
      </c>
      <c r="AR139" s="16"/>
      <c r="AS139" s="16" t="str">
        <f t="shared" si="41"/>
        <v>P2</v>
      </c>
      <c r="AT139" s="16" t="str">
        <f t="shared" si="42"/>
        <v>D24</v>
      </c>
      <c r="AU139" t="s">
        <v>1607</v>
      </c>
      <c r="AV139">
        <v>2</v>
      </c>
      <c r="AW139">
        <v>24</v>
      </c>
      <c r="AX139" t="s">
        <v>47</v>
      </c>
      <c r="AZ139" s="16" t="str">
        <f t="shared" si="43"/>
        <v>E18.N1.C6</v>
      </c>
      <c r="BA139" s="16" t="str">
        <f t="shared" si="46"/>
        <v>Capa 6</v>
      </c>
      <c r="BB139" s="16" t="s">
        <v>1594</v>
      </c>
      <c r="BC139" s="16" t="s">
        <v>1594</v>
      </c>
      <c r="BD139" s="16">
        <v>1</v>
      </c>
      <c r="BE139" s="16" t="str">
        <f t="shared" si="44"/>
        <v>E18</v>
      </c>
      <c r="BF139" s="16" t="str">
        <f t="shared" si="45"/>
        <v>N1</v>
      </c>
      <c r="BG139" s="16"/>
      <c r="BH139" s="16"/>
      <c r="BJ139" t="s">
        <v>9</v>
      </c>
      <c r="BK139" s="15">
        <v>1</v>
      </c>
      <c r="BL139">
        <v>6</v>
      </c>
      <c r="BM139">
        <v>1</v>
      </c>
    </row>
    <row r="140" spans="38:65" x14ac:dyDescent="0.25">
      <c r="AL140" s="16" t="str">
        <f t="shared" si="38"/>
        <v>E09.P3.D31</v>
      </c>
      <c r="AM140" s="16" t="str">
        <f t="shared" si="39"/>
        <v>Depto 31</v>
      </c>
      <c r="AN140" s="16" t="s">
        <v>890</v>
      </c>
      <c r="AO140" s="16" t="str">
        <f t="shared" si="37"/>
        <v>DEPTO_TIPO</v>
      </c>
      <c r="AP140" s="16">
        <v>1</v>
      </c>
      <c r="AQ140" s="16" t="str">
        <f t="shared" si="40"/>
        <v>E09</v>
      </c>
      <c r="AR140" s="16"/>
      <c r="AS140" s="16" t="str">
        <f t="shared" si="41"/>
        <v>P3</v>
      </c>
      <c r="AT140" s="16" t="str">
        <f t="shared" si="42"/>
        <v>D31</v>
      </c>
      <c r="AU140" t="s">
        <v>1607</v>
      </c>
      <c r="AV140">
        <v>3</v>
      </c>
      <c r="AW140">
        <v>31</v>
      </c>
      <c r="AX140" t="s">
        <v>47</v>
      </c>
      <c r="AZ140" s="16" t="str">
        <f t="shared" si="43"/>
        <v>E19.N1.C1</v>
      </c>
      <c r="BA140" s="16" t="str">
        <f t="shared" si="46"/>
        <v>Capa 1</v>
      </c>
      <c r="BB140" s="16" t="s">
        <v>1594</v>
      </c>
      <c r="BC140" s="16" t="s">
        <v>1594</v>
      </c>
      <c r="BD140" s="16">
        <v>1</v>
      </c>
      <c r="BE140" s="16" t="str">
        <f t="shared" si="44"/>
        <v>E19</v>
      </c>
      <c r="BF140" s="16" t="str">
        <f t="shared" si="45"/>
        <v>N1</v>
      </c>
      <c r="BG140" s="16"/>
      <c r="BH140" s="16"/>
      <c r="BJ140" t="s">
        <v>10</v>
      </c>
      <c r="BK140" s="15">
        <v>1</v>
      </c>
      <c r="BL140">
        <v>1</v>
      </c>
      <c r="BM140">
        <v>1</v>
      </c>
    </row>
    <row r="141" spans="38:65" x14ac:dyDescent="0.25">
      <c r="AL141" s="16" t="str">
        <f t="shared" si="38"/>
        <v>E09.P3.D32</v>
      </c>
      <c r="AM141" s="16" t="str">
        <f t="shared" si="39"/>
        <v>Depto 32</v>
      </c>
      <c r="AN141" s="16" t="s">
        <v>890</v>
      </c>
      <c r="AO141" s="16" t="str">
        <f t="shared" si="37"/>
        <v>DEPTO_TIPO</v>
      </c>
      <c r="AP141" s="16">
        <v>1</v>
      </c>
      <c r="AQ141" s="16" t="str">
        <f t="shared" si="40"/>
        <v>E09</v>
      </c>
      <c r="AR141" s="16"/>
      <c r="AS141" s="16" t="str">
        <f t="shared" si="41"/>
        <v>P3</v>
      </c>
      <c r="AT141" s="16" t="str">
        <f t="shared" si="42"/>
        <v>D32</v>
      </c>
      <c r="AU141" t="s">
        <v>1607</v>
      </c>
      <c r="AV141">
        <v>3</v>
      </c>
      <c r="AW141">
        <v>32</v>
      </c>
      <c r="AX141" t="s">
        <v>47</v>
      </c>
      <c r="AZ141" s="16" t="str">
        <f t="shared" si="43"/>
        <v>E19.N1.C2</v>
      </c>
      <c r="BA141" s="16" t="str">
        <f t="shared" si="46"/>
        <v>Capa 2</v>
      </c>
      <c r="BB141" s="16" t="s">
        <v>1594</v>
      </c>
      <c r="BC141" s="16" t="s">
        <v>1594</v>
      </c>
      <c r="BD141" s="16">
        <v>1</v>
      </c>
      <c r="BE141" s="16" t="str">
        <f t="shared" si="44"/>
        <v>E19</v>
      </c>
      <c r="BF141" s="16" t="str">
        <f t="shared" si="45"/>
        <v>N1</v>
      </c>
      <c r="BG141" s="16"/>
      <c r="BH141" s="16"/>
      <c r="BJ141" t="s">
        <v>10</v>
      </c>
      <c r="BK141" s="15">
        <v>1</v>
      </c>
      <c r="BL141">
        <v>2</v>
      </c>
      <c r="BM141">
        <v>1</v>
      </c>
    </row>
    <row r="142" spans="38:65" x14ac:dyDescent="0.25">
      <c r="AL142" s="16" t="str">
        <f t="shared" si="38"/>
        <v>E09.P3.D33</v>
      </c>
      <c r="AM142" s="16" t="str">
        <f t="shared" si="39"/>
        <v>Depto 33</v>
      </c>
      <c r="AN142" s="16" t="s">
        <v>890</v>
      </c>
      <c r="AO142" s="16" t="str">
        <f t="shared" si="37"/>
        <v>DEPTO_TIPO</v>
      </c>
      <c r="AP142" s="16">
        <v>1</v>
      </c>
      <c r="AQ142" s="16" t="str">
        <f t="shared" si="40"/>
        <v>E09</v>
      </c>
      <c r="AR142" s="16"/>
      <c r="AS142" s="16" t="str">
        <f t="shared" si="41"/>
        <v>P3</v>
      </c>
      <c r="AT142" s="16" t="str">
        <f t="shared" si="42"/>
        <v>D33</v>
      </c>
      <c r="AU142" t="s">
        <v>1607</v>
      </c>
      <c r="AV142">
        <v>3</v>
      </c>
      <c r="AW142">
        <v>33</v>
      </c>
      <c r="AX142" t="s">
        <v>47</v>
      </c>
      <c r="AZ142" s="16" t="str">
        <f t="shared" si="43"/>
        <v>E19.N1.C3</v>
      </c>
      <c r="BA142" s="16" t="str">
        <f t="shared" si="46"/>
        <v>Capa 3</v>
      </c>
      <c r="BB142" s="16" t="s">
        <v>1594</v>
      </c>
      <c r="BC142" s="16" t="s">
        <v>1594</v>
      </c>
      <c r="BD142" s="16">
        <v>1</v>
      </c>
      <c r="BE142" s="16" t="str">
        <f t="shared" si="44"/>
        <v>E19</v>
      </c>
      <c r="BF142" s="16" t="str">
        <f t="shared" si="45"/>
        <v>N1</v>
      </c>
      <c r="BG142" s="16"/>
      <c r="BH142" s="16"/>
      <c r="BJ142" t="s">
        <v>10</v>
      </c>
      <c r="BK142" s="15">
        <v>1</v>
      </c>
      <c r="BL142">
        <v>3</v>
      </c>
      <c r="BM142">
        <v>1</v>
      </c>
    </row>
    <row r="143" spans="38:65" x14ac:dyDescent="0.25">
      <c r="AL143" s="16" t="str">
        <f t="shared" si="38"/>
        <v>E09.P4.D34</v>
      </c>
      <c r="AM143" s="16" t="str">
        <f t="shared" si="39"/>
        <v>Depto 34</v>
      </c>
      <c r="AN143" s="16" t="s">
        <v>890</v>
      </c>
      <c r="AO143" s="16" t="str">
        <f t="shared" si="37"/>
        <v>DEPTO_TIPO</v>
      </c>
      <c r="AP143" s="16">
        <v>1</v>
      </c>
      <c r="AQ143" s="16" t="str">
        <f t="shared" si="40"/>
        <v>E09</v>
      </c>
      <c r="AR143" s="16"/>
      <c r="AS143" s="16" t="str">
        <f t="shared" si="41"/>
        <v>P4</v>
      </c>
      <c r="AT143" s="16" t="str">
        <f t="shared" si="42"/>
        <v>D34</v>
      </c>
      <c r="AU143" t="s">
        <v>1607</v>
      </c>
      <c r="AV143">
        <v>4</v>
      </c>
      <c r="AW143">
        <v>34</v>
      </c>
      <c r="AX143" t="s">
        <v>47</v>
      </c>
      <c r="AZ143" s="16" t="str">
        <f t="shared" si="43"/>
        <v>E19.N1.C4</v>
      </c>
      <c r="BA143" s="16" t="str">
        <f t="shared" si="46"/>
        <v>Capa 4</v>
      </c>
      <c r="BB143" s="16" t="s">
        <v>1594</v>
      </c>
      <c r="BC143" s="16" t="s">
        <v>1594</v>
      </c>
      <c r="BD143" s="16">
        <v>1</v>
      </c>
      <c r="BE143" s="16" t="str">
        <f t="shared" si="44"/>
        <v>E19</v>
      </c>
      <c r="BF143" s="16" t="str">
        <f t="shared" si="45"/>
        <v>N1</v>
      </c>
      <c r="BG143" s="16"/>
      <c r="BH143" s="16"/>
      <c r="BJ143" t="s">
        <v>10</v>
      </c>
      <c r="BK143" s="15">
        <v>1</v>
      </c>
      <c r="BL143">
        <v>4</v>
      </c>
      <c r="BM143">
        <v>1</v>
      </c>
    </row>
    <row r="144" spans="38:65" x14ac:dyDescent="0.25">
      <c r="AL144" s="16" t="str">
        <f t="shared" si="38"/>
        <v>E09.P4.D41</v>
      </c>
      <c r="AM144" s="16" t="str">
        <f t="shared" si="39"/>
        <v>Depto 41</v>
      </c>
      <c r="AN144" s="16" t="s">
        <v>890</v>
      </c>
      <c r="AO144" s="16" t="str">
        <f t="shared" si="37"/>
        <v>DEPTO_TIPO</v>
      </c>
      <c r="AP144" s="16">
        <v>1</v>
      </c>
      <c r="AQ144" s="16" t="str">
        <f t="shared" si="40"/>
        <v>E09</v>
      </c>
      <c r="AR144" s="16"/>
      <c r="AS144" s="16" t="str">
        <f t="shared" si="41"/>
        <v>P4</v>
      </c>
      <c r="AT144" s="16" t="str">
        <f t="shared" si="42"/>
        <v>D41</v>
      </c>
      <c r="AU144" t="s">
        <v>1607</v>
      </c>
      <c r="AV144">
        <v>4</v>
      </c>
      <c r="AW144">
        <v>41</v>
      </c>
      <c r="AX144" t="s">
        <v>47</v>
      </c>
      <c r="AZ144" s="16" t="str">
        <f t="shared" si="43"/>
        <v>E19.N1.C5</v>
      </c>
      <c r="BA144" s="16" t="str">
        <f t="shared" si="46"/>
        <v>Capa 5</v>
      </c>
      <c r="BB144" s="16" t="s">
        <v>1594</v>
      </c>
      <c r="BC144" s="16" t="s">
        <v>1594</v>
      </c>
      <c r="BD144" s="16">
        <v>1</v>
      </c>
      <c r="BE144" s="16" t="str">
        <f t="shared" si="44"/>
        <v>E19</v>
      </c>
      <c r="BF144" s="16" t="str">
        <f t="shared" si="45"/>
        <v>N1</v>
      </c>
      <c r="BG144" s="16"/>
      <c r="BH144" s="16"/>
      <c r="BJ144" t="s">
        <v>10</v>
      </c>
      <c r="BK144" s="15">
        <v>1</v>
      </c>
      <c r="BL144">
        <v>5</v>
      </c>
      <c r="BM144">
        <v>1</v>
      </c>
    </row>
    <row r="145" spans="38:65" x14ac:dyDescent="0.25">
      <c r="AL145" s="16" t="str">
        <f t="shared" si="38"/>
        <v>E09.P4.D42</v>
      </c>
      <c r="AM145" s="16" t="str">
        <f t="shared" si="39"/>
        <v>Depto 42</v>
      </c>
      <c r="AN145" s="16" t="s">
        <v>890</v>
      </c>
      <c r="AO145" s="16" t="str">
        <f t="shared" si="37"/>
        <v>DEPTO_TIPO</v>
      </c>
      <c r="AP145" s="16">
        <v>1</v>
      </c>
      <c r="AQ145" s="16" t="str">
        <f t="shared" si="40"/>
        <v>E09</v>
      </c>
      <c r="AR145" s="16"/>
      <c r="AS145" s="16" t="str">
        <f t="shared" si="41"/>
        <v>P4</v>
      </c>
      <c r="AT145" s="16" t="str">
        <f t="shared" si="42"/>
        <v>D42</v>
      </c>
      <c r="AU145" t="s">
        <v>1607</v>
      </c>
      <c r="AV145">
        <v>4</v>
      </c>
      <c r="AW145">
        <v>42</v>
      </c>
      <c r="AX145" t="s">
        <v>47</v>
      </c>
      <c r="AZ145" s="16" t="str">
        <f t="shared" si="43"/>
        <v>E19.N1.C6</v>
      </c>
      <c r="BA145" s="16" t="str">
        <f t="shared" si="46"/>
        <v>Capa 6</v>
      </c>
      <c r="BB145" s="16" t="s">
        <v>1594</v>
      </c>
      <c r="BC145" s="16" t="s">
        <v>1594</v>
      </c>
      <c r="BD145" s="16">
        <v>1</v>
      </c>
      <c r="BE145" s="16" t="str">
        <f t="shared" si="44"/>
        <v>E19</v>
      </c>
      <c r="BF145" s="16" t="str">
        <f t="shared" si="45"/>
        <v>N1</v>
      </c>
      <c r="BG145" s="16"/>
      <c r="BH145" s="16"/>
      <c r="BJ145" t="s">
        <v>10</v>
      </c>
      <c r="BK145" s="15">
        <v>1</v>
      </c>
      <c r="BL145">
        <v>6</v>
      </c>
      <c r="BM145">
        <v>1</v>
      </c>
    </row>
    <row r="146" spans="38:65" x14ac:dyDescent="0.25">
      <c r="AL146" s="16" t="str">
        <f t="shared" si="38"/>
        <v>E09.P4.D43</v>
      </c>
      <c r="AM146" s="16" t="str">
        <f t="shared" si="39"/>
        <v>Depto 43</v>
      </c>
      <c r="AN146" s="16" t="s">
        <v>890</v>
      </c>
      <c r="AO146" s="16" t="str">
        <f t="shared" si="37"/>
        <v>DEPTO_TIPO</v>
      </c>
      <c r="AP146" s="16">
        <v>1</v>
      </c>
      <c r="AQ146" s="16" t="str">
        <f t="shared" si="40"/>
        <v>E09</v>
      </c>
      <c r="AR146" s="16"/>
      <c r="AS146" s="16" t="str">
        <f t="shared" si="41"/>
        <v>P4</v>
      </c>
      <c r="AT146" s="16" t="str">
        <f t="shared" si="42"/>
        <v>D43</v>
      </c>
      <c r="AU146" t="s">
        <v>1607</v>
      </c>
      <c r="AV146">
        <v>4</v>
      </c>
      <c r="AW146">
        <v>43</v>
      </c>
      <c r="AX146" t="s">
        <v>47</v>
      </c>
      <c r="AZ146" s="16" t="str">
        <f t="shared" si="43"/>
        <v>E20.N1.C1</v>
      </c>
      <c r="BA146" s="16" t="str">
        <f t="shared" si="46"/>
        <v>Capa 1</v>
      </c>
      <c r="BB146" s="16" t="s">
        <v>1594</v>
      </c>
      <c r="BC146" s="16" t="s">
        <v>1594</v>
      </c>
      <c r="BD146" s="16">
        <v>1</v>
      </c>
      <c r="BE146" s="16" t="str">
        <f t="shared" si="44"/>
        <v>E20</v>
      </c>
      <c r="BF146" s="16" t="str">
        <f t="shared" si="45"/>
        <v>N1</v>
      </c>
      <c r="BG146" s="16"/>
      <c r="BH146" s="16"/>
      <c r="BJ146" t="s">
        <v>11</v>
      </c>
      <c r="BK146" s="15">
        <v>1</v>
      </c>
      <c r="BL146">
        <v>1</v>
      </c>
      <c r="BM146">
        <v>1</v>
      </c>
    </row>
    <row r="147" spans="38:65" x14ac:dyDescent="0.25">
      <c r="AL147" s="16" t="str">
        <f t="shared" si="38"/>
        <v>E09.P4.D44</v>
      </c>
      <c r="AM147" s="16" t="str">
        <f t="shared" si="39"/>
        <v>Depto 44</v>
      </c>
      <c r="AN147" s="16" t="s">
        <v>890</v>
      </c>
      <c r="AO147" s="16" t="str">
        <f t="shared" si="37"/>
        <v>DEPTO_TIPO</v>
      </c>
      <c r="AP147" s="16">
        <v>1</v>
      </c>
      <c r="AQ147" s="16" t="str">
        <f t="shared" si="40"/>
        <v>E09</v>
      </c>
      <c r="AR147" s="16"/>
      <c r="AS147" s="16" t="str">
        <f t="shared" si="41"/>
        <v>P4</v>
      </c>
      <c r="AT147" s="16" t="str">
        <f t="shared" si="42"/>
        <v>D44</v>
      </c>
      <c r="AU147" t="s">
        <v>1607</v>
      </c>
      <c r="AV147">
        <v>4</v>
      </c>
      <c r="AW147">
        <v>44</v>
      </c>
      <c r="AX147" t="s">
        <v>47</v>
      </c>
      <c r="AZ147" s="16" t="str">
        <f t="shared" si="43"/>
        <v>E20.N1.C2</v>
      </c>
      <c r="BA147" s="16" t="str">
        <f t="shared" si="46"/>
        <v>Capa 2</v>
      </c>
      <c r="BB147" s="16" t="s">
        <v>1594</v>
      </c>
      <c r="BC147" s="16" t="s">
        <v>1594</v>
      </c>
      <c r="BD147" s="16">
        <v>1</v>
      </c>
      <c r="BE147" s="16" t="str">
        <f t="shared" si="44"/>
        <v>E20</v>
      </c>
      <c r="BF147" s="16" t="str">
        <f t="shared" si="45"/>
        <v>N1</v>
      </c>
      <c r="BG147" s="16"/>
      <c r="BH147" s="16"/>
      <c r="BJ147" t="s">
        <v>11</v>
      </c>
      <c r="BK147" s="15">
        <v>1</v>
      </c>
      <c r="BL147">
        <v>2</v>
      </c>
      <c r="BM147">
        <v>1</v>
      </c>
    </row>
    <row r="148" spans="38:65" x14ac:dyDescent="0.25">
      <c r="AL148" s="16" t="str">
        <f t="shared" si="38"/>
        <v>E10.P1.D11</v>
      </c>
      <c r="AM148" s="16" t="str">
        <f t="shared" si="39"/>
        <v>Depto 11</v>
      </c>
      <c r="AN148" s="16" t="s">
        <v>890</v>
      </c>
      <c r="AO148" s="16" t="str">
        <f t="shared" si="37"/>
        <v>DEPTO_TIPO</v>
      </c>
      <c r="AP148" s="16">
        <v>1</v>
      </c>
      <c r="AQ148" s="16" t="str">
        <f t="shared" si="40"/>
        <v>E10</v>
      </c>
      <c r="AR148" s="16"/>
      <c r="AS148" s="16" t="str">
        <f t="shared" si="41"/>
        <v>P1</v>
      </c>
      <c r="AT148" s="16" t="str">
        <f t="shared" si="42"/>
        <v>D11</v>
      </c>
      <c r="AU148" t="s">
        <v>1</v>
      </c>
      <c r="AV148">
        <v>1</v>
      </c>
      <c r="AW148">
        <v>11</v>
      </c>
      <c r="AX148" t="s">
        <v>47</v>
      </c>
      <c r="AZ148" s="16" t="str">
        <f t="shared" si="43"/>
        <v>E20.N1.C3</v>
      </c>
      <c r="BA148" s="16" t="str">
        <f t="shared" si="46"/>
        <v>Capa 3</v>
      </c>
      <c r="BB148" s="16" t="s">
        <v>1594</v>
      </c>
      <c r="BC148" s="16" t="s">
        <v>1594</v>
      </c>
      <c r="BD148" s="16">
        <v>1</v>
      </c>
      <c r="BE148" s="16" t="str">
        <f t="shared" si="44"/>
        <v>E20</v>
      </c>
      <c r="BF148" s="16" t="str">
        <f t="shared" si="45"/>
        <v>N1</v>
      </c>
      <c r="BG148" s="16"/>
      <c r="BH148" s="16"/>
      <c r="BJ148" t="s">
        <v>11</v>
      </c>
      <c r="BK148" s="15">
        <v>1</v>
      </c>
      <c r="BL148">
        <v>3</v>
      </c>
      <c r="BM148">
        <v>1</v>
      </c>
    </row>
    <row r="149" spans="38:65" x14ac:dyDescent="0.25">
      <c r="AL149" s="16" t="str">
        <f t="shared" si="38"/>
        <v>E10.P1.D12</v>
      </c>
      <c r="AM149" s="16" t="str">
        <f t="shared" si="39"/>
        <v>Depto 12</v>
      </c>
      <c r="AN149" s="16" t="s">
        <v>890</v>
      </c>
      <c r="AO149" s="16" t="str">
        <f t="shared" si="37"/>
        <v>DEPTO_TIPO</v>
      </c>
      <c r="AP149" s="16">
        <v>1</v>
      </c>
      <c r="AQ149" s="16" t="str">
        <f t="shared" si="40"/>
        <v>E10</v>
      </c>
      <c r="AR149" s="16"/>
      <c r="AS149" s="16" t="str">
        <f t="shared" si="41"/>
        <v>P1</v>
      </c>
      <c r="AT149" s="16" t="str">
        <f t="shared" si="42"/>
        <v>D12</v>
      </c>
      <c r="AU149" t="s">
        <v>1</v>
      </c>
      <c r="AV149">
        <v>1</v>
      </c>
      <c r="AW149">
        <v>12</v>
      </c>
      <c r="AX149" t="s">
        <v>47</v>
      </c>
      <c r="AZ149" s="16" t="str">
        <f t="shared" si="43"/>
        <v>E20.N1.C4</v>
      </c>
      <c r="BA149" s="16" t="str">
        <f t="shared" si="46"/>
        <v>Capa 4</v>
      </c>
      <c r="BB149" s="16" t="s">
        <v>1594</v>
      </c>
      <c r="BC149" s="16" t="s">
        <v>1594</v>
      </c>
      <c r="BD149" s="16">
        <v>1</v>
      </c>
      <c r="BE149" s="16" t="str">
        <f t="shared" si="44"/>
        <v>E20</v>
      </c>
      <c r="BF149" s="16" t="str">
        <f t="shared" si="45"/>
        <v>N1</v>
      </c>
      <c r="BG149" s="16"/>
      <c r="BH149" s="16"/>
      <c r="BJ149" t="s">
        <v>11</v>
      </c>
      <c r="BK149" s="15">
        <v>1</v>
      </c>
      <c r="BL149">
        <v>4</v>
      </c>
      <c r="BM149">
        <v>1</v>
      </c>
    </row>
    <row r="150" spans="38:65" x14ac:dyDescent="0.25">
      <c r="AL150" s="16" t="str">
        <f t="shared" si="38"/>
        <v>E10.P1.D13</v>
      </c>
      <c r="AM150" s="16" t="str">
        <f t="shared" si="39"/>
        <v>Depto 13</v>
      </c>
      <c r="AN150" s="16" t="s">
        <v>890</v>
      </c>
      <c r="AO150" s="16" t="str">
        <f t="shared" si="37"/>
        <v>DEPTO_MR</v>
      </c>
      <c r="AP150" s="16">
        <v>1</v>
      </c>
      <c r="AQ150" s="16" t="str">
        <f t="shared" si="40"/>
        <v>E10</v>
      </c>
      <c r="AR150" s="16"/>
      <c r="AS150" s="16" t="str">
        <f t="shared" si="41"/>
        <v>P1</v>
      </c>
      <c r="AT150" s="16" t="str">
        <f t="shared" si="42"/>
        <v>D13</v>
      </c>
      <c r="AU150" t="s">
        <v>1</v>
      </c>
      <c r="AV150">
        <v>1</v>
      </c>
      <c r="AW150">
        <v>13</v>
      </c>
      <c r="AX150" t="s">
        <v>57</v>
      </c>
      <c r="AZ150" s="16" t="str">
        <f t="shared" si="43"/>
        <v>E20.N1.C5</v>
      </c>
      <c r="BA150" s="16" t="str">
        <f t="shared" si="46"/>
        <v>Capa 5</v>
      </c>
      <c r="BB150" s="16" t="s">
        <v>1594</v>
      </c>
      <c r="BC150" s="16" t="s">
        <v>1594</v>
      </c>
      <c r="BD150" s="16">
        <v>1</v>
      </c>
      <c r="BE150" s="16" t="str">
        <f t="shared" si="44"/>
        <v>E20</v>
      </c>
      <c r="BF150" s="16" t="str">
        <f t="shared" si="45"/>
        <v>N1</v>
      </c>
      <c r="BG150" s="16"/>
      <c r="BH150" s="16"/>
      <c r="BJ150" t="s">
        <v>11</v>
      </c>
      <c r="BK150" s="15">
        <v>1</v>
      </c>
      <c r="BL150">
        <v>5</v>
      </c>
      <c r="BM150">
        <v>1</v>
      </c>
    </row>
    <row r="151" spans="38:65" x14ac:dyDescent="0.25">
      <c r="AL151" s="16" t="str">
        <f t="shared" si="38"/>
        <v>E10.P1.D14</v>
      </c>
      <c r="AM151" s="16" t="str">
        <f t="shared" si="39"/>
        <v>Depto 14</v>
      </c>
      <c r="AN151" s="16" t="s">
        <v>890</v>
      </c>
      <c r="AO151" s="16" t="str">
        <f t="shared" si="37"/>
        <v>DEPTO_TIPO</v>
      </c>
      <c r="AP151" s="16">
        <v>1</v>
      </c>
      <c r="AQ151" s="16" t="str">
        <f t="shared" si="40"/>
        <v>E10</v>
      </c>
      <c r="AR151" s="16"/>
      <c r="AS151" s="16" t="str">
        <f t="shared" si="41"/>
        <v>P1</v>
      </c>
      <c r="AT151" s="16" t="str">
        <f t="shared" si="42"/>
        <v>D14</v>
      </c>
      <c r="AU151" t="s">
        <v>1</v>
      </c>
      <c r="AV151">
        <v>1</v>
      </c>
      <c r="AW151">
        <v>14</v>
      </c>
      <c r="AX151" t="s">
        <v>47</v>
      </c>
      <c r="AZ151" s="16" t="str">
        <f t="shared" si="43"/>
        <v>E20.N1.C6</v>
      </c>
      <c r="BA151" s="16" t="str">
        <f t="shared" si="46"/>
        <v>Capa 6</v>
      </c>
      <c r="BB151" s="16" t="s">
        <v>1594</v>
      </c>
      <c r="BC151" s="16" t="s">
        <v>1594</v>
      </c>
      <c r="BD151" s="16">
        <v>1</v>
      </c>
      <c r="BE151" s="16" t="str">
        <f t="shared" si="44"/>
        <v>E20</v>
      </c>
      <c r="BF151" s="16" t="str">
        <f t="shared" si="45"/>
        <v>N1</v>
      </c>
      <c r="BG151" s="16"/>
      <c r="BH151" s="16"/>
      <c r="BJ151" t="s">
        <v>11</v>
      </c>
      <c r="BK151" s="15">
        <v>1</v>
      </c>
      <c r="BL151">
        <v>6</v>
      </c>
      <c r="BM151">
        <v>1</v>
      </c>
    </row>
    <row r="152" spans="38:65" x14ac:dyDescent="0.25">
      <c r="AL152" s="16" t="str">
        <f t="shared" si="38"/>
        <v>E10.P2.D21</v>
      </c>
      <c r="AM152" s="16" t="str">
        <f t="shared" si="39"/>
        <v>Depto 21</v>
      </c>
      <c r="AN152" s="16" t="s">
        <v>890</v>
      </c>
      <c r="AO152" s="16" t="str">
        <f t="shared" si="37"/>
        <v>DEPTO_TIPO</v>
      </c>
      <c r="AP152" s="16">
        <v>1</v>
      </c>
      <c r="AQ152" s="16" t="str">
        <f t="shared" si="40"/>
        <v>E10</v>
      </c>
      <c r="AR152" s="16"/>
      <c r="AS152" s="16" t="str">
        <f t="shared" si="41"/>
        <v>P2</v>
      </c>
      <c r="AT152" s="16" t="str">
        <f t="shared" si="42"/>
        <v>D21</v>
      </c>
      <c r="AU152" t="s">
        <v>1</v>
      </c>
      <c r="AV152">
        <v>2</v>
      </c>
      <c r="AW152">
        <v>21</v>
      </c>
      <c r="AX152" t="s">
        <v>47</v>
      </c>
    </row>
    <row r="153" spans="38:65" x14ac:dyDescent="0.25">
      <c r="AL153" s="16" t="str">
        <f t="shared" si="38"/>
        <v>E10.P2.D22</v>
      </c>
      <c r="AM153" s="16" t="str">
        <f t="shared" si="39"/>
        <v>Depto 22</v>
      </c>
      <c r="AN153" s="16" t="s">
        <v>890</v>
      </c>
      <c r="AO153" s="16" t="str">
        <f t="shared" si="37"/>
        <v>DEPTO_TIPO</v>
      </c>
      <c r="AP153" s="16">
        <v>1</v>
      </c>
      <c r="AQ153" s="16" t="str">
        <f t="shared" si="40"/>
        <v>E10</v>
      </c>
      <c r="AR153" s="16"/>
      <c r="AS153" s="16" t="str">
        <f t="shared" si="41"/>
        <v>P2</v>
      </c>
      <c r="AT153" s="16" t="str">
        <f t="shared" si="42"/>
        <v>D22</v>
      </c>
      <c r="AU153" t="s">
        <v>1</v>
      </c>
      <c r="AV153">
        <v>2</v>
      </c>
      <c r="AW153">
        <v>22</v>
      </c>
      <c r="AX153" t="s">
        <v>47</v>
      </c>
    </row>
    <row r="154" spans="38:65" x14ac:dyDescent="0.25">
      <c r="AL154" s="16" t="str">
        <f t="shared" si="38"/>
        <v>E10.P2.D23</v>
      </c>
      <c r="AM154" s="16" t="str">
        <f t="shared" si="39"/>
        <v>Depto 23</v>
      </c>
      <c r="AN154" s="16" t="s">
        <v>890</v>
      </c>
      <c r="AO154" s="16" t="str">
        <f t="shared" si="37"/>
        <v>DEPTO_TIPO</v>
      </c>
      <c r="AP154" s="16">
        <v>1</v>
      </c>
      <c r="AQ154" s="16" t="str">
        <f t="shared" si="40"/>
        <v>E10</v>
      </c>
      <c r="AR154" s="16"/>
      <c r="AS154" s="16" t="str">
        <f t="shared" si="41"/>
        <v>P2</v>
      </c>
      <c r="AT154" s="16" t="str">
        <f t="shared" si="42"/>
        <v>D23</v>
      </c>
      <c r="AU154" t="s">
        <v>1</v>
      </c>
      <c r="AV154">
        <v>2</v>
      </c>
      <c r="AW154">
        <v>23</v>
      </c>
      <c r="AX154" t="s">
        <v>47</v>
      </c>
    </row>
    <row r="155" spans="38:65" x14ac:dyDescent="0.25">
      <c r="AL155" s="16" t="str">
        <f t="shared" si="38"/>
        <v>E10.P2.D24</v>
      </c>
      <c r="AM155" s="16" t="str">
        <f t="shared" si="39"/>
        <v>Depto 24</v>
      </c>
      <c r="AN155" s="16" t="s">
        <v>890</v>
      </c>
      <c r="AO155" s="16" t="str">
        <f t="shared" si="37"/>
        <v>DEPTO_TIPO</v>
      </c>
      <c r="AP155" s="16">
        <v>1</v>
      </c>
      <c r="AQ155" s="16" t="str">
        <f t="shared" si="40"/>
        <v>E10</v>
      </c>
      <c r="AR155" s="16"/>
      <c r="AS155" s="16" t="str">
        <f t="shared" si="41"/>
        <v>P2</v>
      </c>
      <c r="AT155" s="16" t="str">
        <f t="shared" si="42"/>
        <v>D24</v>
      </c>
      <c r="AU155" t="s">
        <v>1</v>
      </c>
      <c r="AV155">
        <v>2</v>
      </c>
      <c r="AW155">
        <v>24</v>
      </c>
      <c r="AX155" t="s">
        <v>47</v>
      </c>
    </row>
    <row r="156" spans="38:65" x14ac:dyDescent="0.25">
      <c r="AL156" s="16" t="str">
        <f t="shared" si="38"/>
        <v>E10.P3.D31</v>
      </c>
      <c r="AM156" s="16" t="str">
        <f t="shared" si="39"/>
        <v>Depto 31</v>
      </c>
      <c r="AN156" s="16" t="s">
        <v>890</v>
      </c>
      <c r="AO156" s="16" t="str">
        <f t="shared" si="37"/>
        <v>DEPTO_TIPO</v>
      </c>
      <c r="AP156" s="16">
        <v>1</v>
      </c>
      <c r="AQ156" s="16" t="str">
        <f t="shared" si="40"/>
        <v>E10</v>
      </c>
      <c r="AR156" s="16"/>
      <c r="AS156" s="16" t="str">
        <f t="shared" si="41"/>
        <v>P3</v>
      </c>
      <c r="AT156" s="16" t="str">
        <f t="shared" si="42"/>
        <v>D31</v>
      </c>
      <c r="AU156" t="s">
        <v>1</v>
      </c>
      <c r="AV156">
        <v>3</v>
      </c>
      <c r="AW156">
        <v>31</v>
      </c>
      <c r="AX156" t="s">
        <v>47</v>
      </c>
    </row>
    <row r="157" spans="38:65" x14ac:dyDescent="0.25">
      <c r="AL157" s="16" t="str">
        <f t="shared" si="38"/>
        <v>E10.P3.D32</v>
      </c>
      <c r="AM157" s="16" t="str">
        <f t="shared" si="39"/>
        <v>Depto 32</v>
      </c>
      <c r="AN157" s="16" t="s">
        <v>890</v>
      </c>
      <c r="AO157" s="16" t="str">
        <f t="shared" si="37"/>
        <v>DEPTO_TIPO</v>
      </c>
      <c r="AP157" s="16">
        <v>1</v>
      </c>
      <c r="AQ157" s="16" t="str">
        <f t="shared" si="40"/>
        <v>E10</v>
      </c>
      <c r="AR157" s="16"/>
      <c r="AS157" s="16" t="str">
        <f t="shared" si="41"/>
        <v>P3</v>
      </c>
      <c r="AT157" s="16" t="str">
        <f t="shared" si="42"/>
        <v>D32</v>
      </c>
      <c r="AU157" t="s">
        <v>1</v>
      </c>
      <c r="AV157">
        <v>3</v>
      </c>
      <c r="AW157">
        <v>32</v>
      </c>
      <c r="AX157" t="s">
        <v>47</v>
      </c>
    </row>
    <row r="158" spans="38:65" x14ac:dyDescent="0.25">
      <c r="AL158" s="16" t="str">
        <f t="shared" si="38"/>
        <v>E10.P3.D33</v>
      </c>
      <c r="AM158" s="16" t="str">
        <f t="shared" si="39"/>
        <v>Depto 33</v>
      </c>
      <c r="AN158" s="16" t="s">
        <v>890</v>
      </c>
      <c r="AO158" s="16" t="str">
        <f t="shared" si="37"/>
        <v>DEPTO_TIPO</v>
      </c>
      <c r="AP158" s="16">
        <v>1</v>
      </c>
      <c r="AQ158" s="16" t="str">
        <f t="shared" si="40"/>
        <v>E10</v>
      </c>
      <c r="AR158" s="16"/>
      <c r="AS158" s="16" t="str">
        <f t="shared" si="41"/>
        <v>P3</v>
      </c>
      <c r="AT158" s="16" t="str">
        <f t="shared" si="42"/>
        <v>D33</v>
      </c>
      <c r="AU158" t="s">
        <v>1</v>
      </c>
      <c r="AV158">
        <v>3</v>
      </c>
      <c r="AW158">
        <v>33</v>
      </c>
      <c r="AX158" t="s">
        <v>47</v>
      </c>
    </row>
    <row r="159" spans="38:65" x14ac:dyDescent="0.25">
      <c r="AL159" s="16" t="str">
        <f t="shared" si="38"/>
        <v>E10.P4.D34</v>
      </c>
      <c r="AM159" s="16" t="str">
        <f t="shared" si="39"/>
        <v>Depto 34</v>
      </c>
      <c r="AN159" s="16" t="s">
        <v>890</v>
      </c>
      <c r="AO159" s="16" t="str">
        <f t="shared" si="37"/>
        <v>DEPTO_TIPO</v>
      </c>
      <c r="AP159" s="16">
        <v>1</v>
      </c>
      <c r="AQ159" s="16" t="str">
        <f t="shared" si="40"/>
        <v>E10</v>
      </c>
      <c r="AR159" s="16"/>
      <c r="AS159" s="16" t="str">
        <f t="shared" si="41"/>
        <v>P4</v>
      </c>
      <c r="AT159" s="16" t="str">
        <f t="shared" si="42"/>
        <v>D34</v>
      </c>
      <c r="AU159" t="s">
        <v>1</v>
      </c>
      <c r="AV159">
        <v>4</v>
      </c>
      <c r="AW159">
        <v>34</v>
      </c>
      <c r="AX159" t="s">
        <v>47</v>
      </c>
    </row>
    <row r="160" spans="38:65" x14ac:dyDescent="0.25">
      <c r="AL160" s="16" t="str">
        <f t="shared" si="38"/>
        <v>E10.P4.D41</v>
      </c>
      <c r="AM160" s="16" t="str">
        <f t="shared" si="39"/>
        <v>Depto 41</v>
      </c>
      <c r="AN160" s="16" t="s">
        <v>890</v>
      </c>
      <c r="AO160" s="16" t="str">
        <f t="shared" si="37"/>
        <v>DEPTO_TIPO</v>
      </c>
      <c r="AP160" s="16">
        <v>1</v>
      </c>
      <c r="AQ160" s="16" t="str">
        <f t="shared" si="40"/>
        <v>E10</v>
      </c>
      <c r="AR160" s="16"/>
      <c r="AS160" s="16" t="str">
        <f t="shared" si="41"/>
        <v>P4</v>
      </c>
      <c r="AT160" s="16" t="str">
        <f t="shared" si="42"/>
        <v>D41</v>
      </c>
      <c r="AU160" t="s">
        <v>1</v>
      </c>
      <c r="AV160">
        <v>4</v>
      </c>
      <c r="AW160">
        <v>41</v>
      </c>
      <c r="AX160" t="s">
        <v>47</v>
      </c>
    </row>
    <row r="161" spans="38:50" x14ac:dyDescent="0.25">
      <c r="AL161" s="16" t="str">
        <f t="shared" si="38"/>
        <v>E10.P4.D42</v>
      </c>
      <c r="AM161" s="16" t="str">
        <f t="shared" si="39"/>
        <v>Depto 42</v>
      </c>
      <c r="AN161" s="16" t="s">
        <v>890</v>
      </c>
      <c r="AO161" s="16" t="str">
        <f t="shared" si="37"/>
        <v>DEPTO_TIPO</v>
      </c>
      <c r="AP161" s="16">
        <v>1</v>
      </c>
      <c r="AQ161" s="16" t="str">
        <f t="shared" si="40"/>
        <v>E10</v>
      </c>
      <c r="AR161" s="16"/>
      <c r="AS161" s="16" t="str">
        <f t="shared" si="41"/>
        <v>P4</v>
      </c>
      <c r="AT161" s="16" t="str">
        <f t="shared" si="42"/>
        <v>D42</v>
      </c>
      <c r="AU161" t="s">
        <v>1</v>
      </c>
      <c r="AV161">
        <v>4</v>
      </c>
      <c r="AW161">
        <v>42</v>
      </c>
      <c r="AX161" t="s">
        <v>47</v>
      </c>
    </row>
    <row r="162" spans="38:50" x14ac:dyDescent="0.25">
      <c r="AL162" s="16" t="str">
        <f t="shared" si="38"/>
        <v>E10.P4.D43</v>
      </c>
      <c r="AM162" s="16" t="str">
        <f t="shared" si="39"/>
        <v>Depto 43</v>
      </c>
      <c r="AN162" s="16" t="s">
        <v>890</v>
      </c>
      <c r="AO162" s="16" t="str">
        <f t="shared" si="37"/>
        <v>DEPTO_TIPO</v>
      </c>
      <c r="AP162" s="16">
        <v>1</v>
      </c>
      <c r="AQ162" s="16" t="str">
        <f t="shared" si="40"/>
        <v>E10</v>
      </c>
      <c r="AR162" s="16"/>
      <c r="AS162" s="16" t="str">
        <f t="shared" si="41"/>
        <v>P4</v>
      </c>
      <c r="AT162" s="16" t="str">
        <f t="shared" si="42"/>
        <v>D43</v>
      </c>
      <c r="AU162" t="s">
        <v>1</v>
      </c>
      <c r="AV162">
        <v>4</v>
      </c>
      <c r="AW162">
        <v>43</v>
      </c>
      <c r="AX162" t="s">
        <v>47</v>
      </c>
    </row>
    <row r="163" spans="38:50" x14ac:dyDescent="0.25">
      <c r="AL163" s="16" t="str">
        <f t="shared" si="38"/>
        <v>E10.P4.D44</v>
      </c>
      <c r="AM163" s="16" t="str">
        <f t="shared" si="39"/>
        <v>Depto 44</v>
      </c>
      <c r="AN163" s="16" t="s">
        <v>890</v>
      </c>
      <c r="AO163" s="16" t="str">
        <f t="shared" si="37"/>
        <v>DEPTO_TIPO</v>
      </c>
      <c r="AP163" s="16">
        <v>1</v>
      </c>
      <c r="AQ163" s="16" t="str">
        <f t="shared" si="40"/>
        <v>E10</v>
      </c>
      <c r="AR163" s="16"/>
      <c r="AS163" s="16" t="str">
        <f t="shared" si="41"/>
        <v>P4</v>
      </c>
      <c r="AT163" s="16" t="str">
        <f t="shared" si="42"/>
        <v>D44</v>
      </c>
      <c r="AU163" t="s">
        <v>1</v>
      </c>
      <c r="AV163">
        <v>4</v>
      </c>
      <c r="AW163">
        <v>44</v>
      </c>
      <c r="AX163" t="s">
        <v>47</v>
      </c>
    </row>
    <row r="164" spans="38:50" x14ac:dyDescent="0.25">
      <c r="AL164" s="16" t="str">
        <f t="shared" si="38"/>
        <v>E11.P1.D11</v>
      </c>
      <c r="AM164" s="16" t="str">
        <f t="shared" si="39"/>
        <v>Depto 11</v>
      </c>
      <c r="AN164" s="16" t="s">
        <v>890</v>
      </c>
      <c r="AO164" s="16" t="str">
        <f t="shared" si="37"/>
        <v>DEPTO_TIPO</v>
      </c>
      <c r="AP164" s="16">
        <v>1</v>
      </c>
      <c r="AQ164" s="16" t="str">
        <f t="shared" si="40"/>
        <v>E11</v>
      </c>
      <c r="AR164" s="16"/>
      <c r="AS164" s="16" t="str">
        <f t="shared" si="41"/>
        <v>P1</v>
      </c>
      <c r="AT164" s="16" t="str">
        <f t="shared" si="42"/>
        <v>D11</v>
      </c>
      <c r="AU164" t="s">
        <v>2</v>
      </c>
      <c r="AV164">
        <v>1</v>
      </c>
      <c r="AW164">
        <v>11</v>
      </c>
      <c r="AX164" t="s">
        <v>47</v>
      </c>
    </row>
    <row r="165" spans="38:50" x14ac:dyDescent="0.25">
      <c r="AL165" s="16" t="str">
        <f t="shared" si="38"/>
        <v>E11.P1.D12</v>
      </c>
      <c r="AM165" s="16" t="str">
        <f t="shared" si="39"/>
        <v>Depto 12</v>
      </c>
      <c r="AN165" s="16" t="s">
        <v>890</v>
      </c>
      <c r="AO165" s="16" t="str">
        <f t="shared" si="37"/>
        <v>DEPTO_TIPO</v>
      </c>
      <c r="AP165" s="16">
        <v>1</v>
      </c>
      <c r="AQ165" s="16" t="str">
        <f t="shared" si="40"/>
        <v>E11</v>
      </c>
      <c r="AR165" s="16"/>
      <c r="AS165" s="16" t="str">
        <f t="shared" si="41"/>
        <v>P1</v>
      </c>
      <c r="AT165" s="16" t="str">
        <f t="shared" si="42"/>
        <v>D12</v>
      </c>
      <c r="AU165" t="s">
        <v>2</v>
      </c>
      <c r="AV165">
        <v>1</v>
      </c>
      <c r="AW165">
        <v>12</v>
      </c>
      <c r="AX165" t="s">
        <v>47</v>
      </c>
    </row>
    <row r="166" spans="38:50" x14ac:dyDescent="0.25">
      <c r="AL166" s="16" t="str">
        <f t="shared" si="38"/>
        <v>E11.P1.D13</v>
      </c>
      <c r="AM166" s="16" t="str">
        <f t="shared" si="39"/>
        <v>Depto 13</v>
      </c>
      <c r="AN166" s="16" t="s">
        <v>890</v>
      </c>
      <c r="AO166" s="16" t="str">
        <f t="shared" si="37"/>
        <v>DEPTO_TIPO</v>
      </c>
      <c r="AP166" s="16">
        <v>1</v>
      </c>
      <c r="AQ166" s="16" t="str">
        <f t="shared" si="40"/>
        <v>E11</v>
      </c>
      <c r="AR166" s="16"/>
      <c r="AS166" s="16" t="str">
        <f t="shared" si="41"/>
        <v>P1</v>
      </c>
      <c r="AT166" s="16" t="str">
        <f t="shared" si="42"/>
        <v>D13</v>
      </c>
      <c r="AU166" t="s">
        <v>2</v>
      </c>
      <c r="AV166">
        <v>1</v>
      </c>
      <c r="AW166">
        <v>13</v>
      </c>
      <c r="AX166" t="s">
        <v>47</v>
      </c>
    </row>
    <row r="167" spans="38:50" x14ac:dyDescent="0.25">
      <c r="AL167" s="16" t="str">
        <f t="shared" si="38"/>
        <v>E11.P1.D14</v>
      </c>
      <c r="AM167" s="16" t="str">
        <f t="shared" si="39"/>
        <v>Depto 14</v>
      </c>
      <c r="AN167" s="16" t="s">
        <v>890</v>
      </c>
      <c r="AO167" s="16" t="str">
        <f t="shared" si="37"/>
        <v>DEPTO_TIPO</v>
      </c>
      <c r="AP167" s="16">
        <v>1</v>
      </c>
      <c r="AQ167" s="16" t="str">
        <f t="shared" si="40"/>
        <v>E11</v>
      </c>
      <c r="AR167" s="16"/>
      <c r="AS167" s="16" t="str">
        <f t="shared" si="41"/>
        <v>P1</v>
      </c>
      <c r="AT167" s="16" t="str">
        <f t="shared" si="42"/>
        <v>D14</v>
      </c>
      <c r="AU167" t="s">
        <v>2</v>
      </c>
      <c r="AV167">
        <v>1</v>
      </c>
      <c r="AW167">
        <v>14</v>
      </c>
      <c r="AX167" t="s">
        <v>47</v>
      </c>
    </row>
    <row r="168" spans="38:50" x14ac:dyDescent="0.25">
      <c r="AL168" s="16" t="str">
        <f t="shared" si="38"/>
        <v>E11.P2.D21</v>
      </c>
      <c r="AM168" s="16" t="str">
        <f t="shared" si="39"/>
        <v>Depto 21</v>
      </c>
      <c r="AN168" s="16" t="s">
        <v>890</v>
      </c>
      <c r="AO168" s="16" t="str">
        <f t="shared" si="37"/>
        <v>DEPTO_TIPO</v>
      </c>
      <c r="AP168" s="16">
        <v>1</v>
      </c>
      <c r="AQ168" s="16" t="str">
        <f t="shared" si="40"/>
        <v>E11</v>
      </c>
      <c r="AR168" s="16"/>
      <c r="AS168" s="16" t="str">
        <f t="shared" si="41"/>
        <v>P2</v>
      </c>
      <c r="AT168" s="16" t="str">
        <f t="shared" si="42"/>
        <v>D21</v>
      </c>
      <c r="AU168" t="s">
        <v>2</v>
      </c>
      <c r="AV168">
        <v>2</v>
      </c>
      <c r="AW168">
        <v>21</v>
      </c>
      <c r="AX168" t="s">
        <v>47</v>
      </c>
    </row>
    <row r="169" spans="38:50" x14ac:dyDescent="0.25">
      <c r="AL169" s="16" t="str">
        <f t="shared" si="38"/>
        <v>E11.P2.D22</v>
      </c>
      <c r="AM169" s="16" t="str">
        <f t="shared" si="39"/>
        <v>Depto 22</v>
      </c>
      <c r="AN169" s="16" t="s">
        <v>890</v>
      </c>
      <c r="AO169" s="16" t="str">
        <f t="shared" si="37"/>
        <v>DEPTO_TIPO</v>
      </c>
      <c r="AP169" s="16">
        <v>1</v>
      </c>
      <c r="AQ169" s="16" t="str">
        <f t="shared" si="40"/>
        <v>E11</v>
      </c>
      <c r="AR169" s="16"/>
      <c r="AS169" s="16" t="str">
        <f t="shared" si="41"/>
        <v>P2</v>
      </c>
      <c r="AT169" s="16" t="str">
        <f t="shared" si="42"/>
        <v>D22</v>
      </c>
      <c r="AU169" t="s">
        <v>2</v>
      </c>
      <c r="AV169">
        <v>2</v>
      </c>
      <c r="AW169">
        <v>22</v>
      </c>
      <c r="AX169" t="s">
        <v>47</v>
      </c>
    </row>
    <row r="170" spans="38:50" x14ac:dyDescent="0.25">
      <c r="AL170" s="16" t="str">
        <f t="shared" si="38"/>
        <v>E11.P2.D23</v>
      </c>
      <c r="AM170" s="16" t="str">
        <f t="shared" si="39"/>
        <v>Depto 23</v>
      </c>
      <c r="AN170" s="16" t="s">
        <v>890</v>
      </c>
      <c r="AO170" s="16" t="str">
        <f t="shared" si="37"/>
        <v>DEPTO_TIPO</v>
      </c>
      <c r="AP170" s="16">
        <v>1</v>
      </c>
      <c r="AQ170" s="16" t="str">
        <f t="shared" si="40"/>
        <v>E11</v>
      </c>
      <c r="AR170" s="16"/>
      <c r="AS170" s="16" t="str">
        <f t="shared" si="41"/>
        <v>P2</v>
      </c>
      <c r="AT170" s="16" t="str">
        <f t="shared" si="42"/>
        <v>D23</v>
      </c>
      <c r="AU170" t="s">
        <v>2</v>
      </c>
      <c r="AV170">
        <v>2</v>
      </c>
      <c r="AW170">
        <v>23</v>
      </c>
      <c r="AX170" t="s">
        <v>47</v>
      </c>
    </row>
    <row r="171" spans="38:50" x14ac:dyDescent="0.25">
      <c r="AL171" s="16" t="str">
        <f t="shared" si="38"/>
        <v>E11.P2.D24</v>
      </c>
      <c r="AM171" s="16" t="str">
        <f t="shared" si="39"/>
        <v>Depto 24</v>
      </c>
      <c r="AN171" s="16" t="s">
        <v>890</v>
      </c>
      <c r="AO171" s="16" t="str">
        <f t="shared" si="37"/>
        <v>DEPTO_TIPO</v>
      </c>
      <c r="AP171" s="16">
        <v>1</v>
      </c>
      <c r="AQ171" s="16" t="str">
        <f t="shared" si="40"/>
        <v>E11</v>
      </c>
      <c r="AR171" s="16"/>
      <c r="AS171" s="16" t="str">
        <f t="shared" si="41"/>
        <v>P2</v>
      </c>
      <c r="AT171" s="16" t="str">
        <f t="shared" si="42"/>
        <v>D24</v>
      </c>
      <c r="AU171" t="s">
        <v>2</v>
      </c>
      <c r="AV171">
        <v>2</v>
      </c>
      <c r="AW171">
        <v>24</v>
      </c>
      <c r="AX171" t="s">
        <v>47</v>
      </c>
    </row>
    <row r="172" spans="38:50" x14ac:dyDescent="0.25">
      <c r="AL172" s="16" t="str">
        <f t="shared" si="38"/>
        <v>E11.P3.D31</v>
      </c>
      <c r="AM172" s="16" t="str">
        <f t="shared" si="39"/>
        <v>Depto 31</v>
      </c>
      <c r="AN172" s="16" t="s">
        <v>890</v>
      </c>
      <c r="AO172" s="16" t="str">
        <f t="shared" si="37"/>
        <v>DEPTO_TIPO</v>
      </c>
      <c r="AP172" s="16">
        <v>1</v>
      </c>
      <c r="AQ172" s="16" t="str">
        <f t="shared" si="40"/>
        <v>E11</v>
      </c>
      <c r="AR172" s="16"/>
      <c r="AS172" s="16" t="str">
        <f t="shared" si="41"/>
        <v>P3</v>
      </c>
      <c r="AT172" s="16" t="str">
        <f t="shared" si="42"/>
        <v>D31</v>
      </c>
      <c r="AU172" t="s">
        <v>2</v>
      </c>
      <c r="AV172">
        <v>3</v>
      </c>
      <c r="AW172">
        <v>31</v>
      </c>
      <c r="AX172" t="s">
        <v>47</v>
      </c>
    </row>
    <row r="173" spans="38:50" x14ac:dyDescent="0.25">
      <c r="AL173" s="16" t="str">
        <f t="shared" si="38"/>
        <v>E11.P3.D32</v>
      </c>
      <c r="AM173" s="16" t="str">
        <f t="shared" si="39"/>
        <v>Depto 32</v>
      </c>
      <c r="AN173" s="16" t="s">
        <v>890</v>
      </c>
      <c r="AO173" s="16" t="str">
        <f t="shared" si="37"/>
        <v>DEPTO_TIPO</v>
      </c>
      <c r="AP173" s="16">
        <v>1</v>
      </c>
      <c r="AQ173" s="16" t="str">
        <f t="shared" si="40"/>
        <v>E11</v>
      </c>
      <c r="AR173" s="16"/>
      <c r="AS173" s="16" t="str">
        <f t="shared" si="41"/>
        <v>P3</v>
      </c>
      <c r="AT173" s="16" t="str">
        <f t="shared" si="42"/>
        <v>D32</v>
      </c>
      <c r="AU173" t="s">
        <v>2</v>
      </c>
      <c r="AV173">
        <v>3</v>
      </c>
      <c r="AW173">
        <v>32</v>
      </c>
      <c r="AX173" t="s">
        <v>47</v>
      </c>
    </row>
    <row r="174" spans="38:50" x14ac:dyDescent="0.25">
      <c r="AL174" s="16" t="str">
        <f t="shared" si="38"/>
        <v>E11.P3.D33</v>
      </c>
      <c r="AM174" s="16" t="str">
        <f t="shared" si="39"/>
        <v>Depto 33</v>
      </c>
      <c r="AN174" s="16" t="s">
        <v>890</v>
      </c>
      <c r="AO174" s="16" t="str">
        <f t="shared" si="37"/>
        <v>DEPTO_TIPO</v>
      </c>
      <c r="AP174" s="16">
        <v>1</v>
      </c>
      <c r="AQ174" s="16" t="str">
        <f t="shared" si="40"/>
        <v>E11</v>
      </c>
      <c r="AR174" s="16"/>
      <c r="AS174" s="16" t="str">
        <f t="shared" si="41"/>
        <v>P3</v>
      </c>
      <c r="AT174" s="16" t="str">
        <f t="shared" si="42"/>
        <v>D33</v>
      </c>
      <c r="AU174" t="s">
        <v>2</v>
      </c>
      <c r="AV174">
        <v>3</v>
      </c>
      <c r="AW174">
        <v>33</v>
      </c>
      <c r="AX174" t="s">
        <v>47</v>
      </c>
    </row>
    <row r="175" spans="38:50" x14ac:dyDescent="0.25">
      <c r="AL175" s="16" t="str">
        <f t="shared" si="38"/>
        <v>E11.P4.D34</v>
      </c>
      <c r="AM175" s="16" t="str">
        <f t="shared" si="39"/>
        <v>Depto 34</v>
      </c>
      <c r="AN175" s="16" t="s">
        <v>890</v>
      </c>
      <c r="AO175" s="16" t="str">
        <f t="shared" si="37"/>
        <v>DEPTO_TIPO</v>
      </c>
      <c r="AP175" s="16">
        <v>1</v>
      </c>
      <c r="AQ175" s="16" t="str">
        <f t="shared" si="40"/>
        <v>E11</v>
      </c>
      <c r="AR175" s="16"/>
      <c r="AS175" s="16" t="str">
        <f t="shared" si="41"/>
        <v>P4</v>
      </c>
      <c r="AT175" s="16" t="str">
        <f t="shared" si="42"/>
        <v>D34</v>
      </c>
      <c r="AU175" t="s">
        <v>2</v>
      </c>
      <c r="AV175">
        <v>4</v>
      </c>
      <c r="AW175">
        <v>34</v>
      </c>
      <c r="AX175" t="s">
        <v>47</v>
      </c>
    </row>
    <row r="176" spans="38:50" x14ac:dyDescent="0.25">
      <c r="AL176" s="16" t="str">
        <f t="shared" si="38"/>
        <v>E11.P4.D41</v>
      </c>
      <c r="AM176" s="16" t="str">
        <f t="shared" si="39"/>
        <v>Depto 41</v>
      </c>
      <c r="AN176" s="16" t="s">
        <v>890</v>
      </c>
      <c r="AO176" s="16" t="str">
        <f t="shared" si="37"/>
        <v>DEPTO_TIPO</v>
      </c>
      <c r="AP176" s="16">
        <v>1</v>
      </c>
      <c r="AQ176" s="16" t="str">
        <f t="shared" si="40"/>
        <v>E11</v>
      </c>
      <c r="AR176" s="16"/>
      <c r="AS176" s="16" t="str">
        <f t="shared" si="41"/>
        <v>P4</v>
      </c>
      <c r="AT176" s="16" t="str">
        <f t="shared" si="42"/>
        <v>D41</v>
      </c>
      <c r="AU176" t="s">
        <v>2</v>
      </c>
      <c r="AV176">
        <v>4</v>
      </c>
      <c r="AW176">
        <v>41</v>
      </c>
      <c r="AX176" t="s">
        <v>47</v>
      </c>
    </row>
    <row r="177" spans="38:50" x14ac:dyDescent="0.25">
      <c r="AL177" s="16" t="str">
        <f t="shared" si="38"/>
        <v>E11.P4.D42</v>
      </c>
      <c r="AM177" s="16" t="str">
        <f t="shared" si="39"/>
        <v>Depto 42</v>
      </c>
      <c r="AN177" s="16" t="s">
        <v>890</v>
      </c>
      <c r="AO177" s="16" t="str">
        <f t="shared" si="37"/>
        <v>DEPTO_TIPO</v>
      </c>
      <c r="AP177" s="16">
        <v>1</v>
      </c>
      <c r="AQ177" s="16" t="str">
        <f t="shared" si="40"/>
        <v>E11</v>
      </c>
      <c r="AR177" s="16"/>
      <c r="AS177" s="16" t="str">
        <f t="shared" si="41"/>
        <v>P4</v>
      </c>
      <c r="AT177" s="16" t="str">
        <f t="shared" si="42"/>
        <v>D42</v>
      </c>
      <c r="AU177" t="s">
        <v>2</v>
      </c>
      <c r="AV177">
        <v>4</v>
      </c>
      <c r="AW177">
        <v>42</v>
      </c>
      <c r="AX177" t="s">
        <v>47</v>
      </c>
    </row>
    <row r="178" spans="38:50" x14ac:dyDescent="0.25">
      <c r="AL178" s="16" t="str">
        <f t="shared" si="38"/>
        <v>E11.P4.D43</v>
      </c>
      <c r="AM178" s="16" t="str">
        <f t="shared" si="39"/>
        <v>Depto 43</v>
      </c>
      <c r="AN178" s="16" t="s">
        <v>890</v>
      </c>
      <c r="AO178" s="16" t="str">
        <f t="shared" si="37"/>
        <v>DEPTO_TIPO</v>
      </c>
      <c r="AP178" s="16">
        <v>1</v>
      </c>
      <c r="AQ178" s="16" t="str">
        <f t="shared" si="40"/>
        <v>E11</v>
      </c>
      <c r="AR178" s="16"/>
      <c r="AS178" s="16" t="str">
        <f t="shared" si="41"/>
        <v>P4</v>
      </c>
      <c r="AT178" s="16" t="str">
        <f t="shared" si="42"/>
        <v>D43</v>
      </c>
      <c r="AU178" t="s">
        <v>2</v>
      </c>
      <c r="AV178">
        <v>4</v>
      </c>
      <c r="AW178">
        <v>43</v>
      </c>
      <c r="AX178" t="s">
        <v>47</v>
      </c>
    </row>
    <row r="179" spans="38:50" x14ac:dyDescent="0.25">
      <c r="AL179" s="16" t="str">
        <f t="shared" si="38"/>
        <v>E11.P4.D44</v>
      </c>
      <c r="AM179" s="16" t="str">
        <f t="shared" si="39"/>
        <v>Depto 44</v>
      </c>
      <c r="AN179" s="16" t="s">
        <v>890</v>
      </c>
      <c r="AO179" s="16" t="str">
        <f t="shared" si="37"/>
        <v>DEPTO_TIPO</v>
      </c>
      <c r="AP179" s="16">
        <v>1</v>
      </c>
      <c r="AQ179" s="16" t="str">
        <f t="shared" si="40"/>
        <v>E11</v>
      </c>
      <c r="AR179" s="16"/>
      <c r="AS179" s="16" t="str">
        <f t="shared" si="41"/>
        <v>P4</v>
      </c>
      <c r="AT179" s="16" t="str">
        <f t="shared" si="42"/>
        <v>D44</v>
      </c>
      <c r="AU179" t="s">
        <v>2</v>
      </c>
      <c r="AV179">
        <v>4</v>
      </c>
      <c r="AW179">
        <v>44</v>
      </c>
      <c r="AX179" t="s">
        <v>47</v>
      </c>
    </row>
    <row r="180" spans="38:50" x14ac:dyDescent="0.25">
      <c r="AL180" s="16" t="str">
        <f t="shared" si="38"/>
        <v>E12.P1.D11</v>
      </c>
      <c r="AM180" s="16" t="str">
        <f t="shared" si="39"/>
        <v>Depto 11</v>
      </c>
      <c r="AN180" s="16" t="s">
        <v>890</v>
      </c>
      <c r="AO180" s="16" t="str">
        <f t="shared" si="37"/>
        <v>DEPTO_TIPO</v>
      </c>
      <c r="AP180" s="16">
        <v>1</v>
      </c>
      <c r="AQ180" s="16" t="str">
        <f t="shared" si="40"/>
        <v>E12</v>
      </c>
      <c r="AR180" s="16"/>
      <c r="AS180" s="16" t="str">
        <f t="shared" si="41"/>
        <v>P1</v>
      </c>
      <c r="AT180" s="16" t="str">
        <f t="shared" si="42"/>
        <v>D11</v>
      </c>
      <c r="AU180" t="s">
        <v>3</v>
      </c>
      <c r="AV180">
        <v>1</v>
      </c>
      <c r="AW180">
        <v>11</v>
      </c>
      <c r="AX180" t="s">
        <v>47</v>
      </c>
    </row>
    <row r="181" spans="38:50" x14ac:dyDescent="0.25">
      <c r="AL181" s="16" t="str">
        <f t="shared" si="38"/>
        <v>E12.P1.D12</v>
      </c>
      <c r="AM181" s="16" t="str">
        <f t="shared" si="39"/>
        <v>Depto 12</v>
      </c>
      <c r="AN181" s="16" t="s">
        <v>890</v>
      </c>
      <c r="AO181" s="16" t="str">
        <f t="shared" si="37"/>
        <v>DEPTO_TIPO</v>
      </c>
      <c r="AP181" s="16">
        <v>1</v>
      </c>
      <c r="AQ181" s="16" t="str">
        <f t="shared" si="40"/>
        <v>E12</v>
      </c>
      <c r="AR181" s="16"/>
      <c r="AS181" s="16" t="str">
        <f t="shared" si="41"/>
        <v>P1</v>
      </c>
      <c r="AT181" s="16" t="str">
        <f t="shared" si="42"/>
        <v>D12</v>
      </c>
      <c r="AU181" t="s">
        <v>3</v>
      </c>
      <c r="AV181">
        <v>1</v>
      </c>
      <c r="AW181">
        <v>12</v>
      </c>
      <c r="AX181" t="s">
        <v>47</v>
      </c>
    </row>
    <row r="182" spans="38:50" x14ac:dyDescent="0.25">
      <c r="AL182" s="16" t="str">
        <f t="shared" si="38"/>
        <v>E12.P1.D13</v>
      </c>
      <c r="AM182" s="16" t="str">
        <f t="shared" si="39"/>
        <v>Depto 13</v>
      </c>
      <c r="AN182" s="16" t="s">
        <v>890</v>
      </c>
      <c r="AO182" s="16" t="str">
        <f t="shared" si="37"/>
        <v>DEPTO_TIPO</v>
      </c>
      <c r="AP182" s="16">
        <v>1</v>
      </c>
      <c r="AQ182" s="16" t="str">
        <f t="shared" si="40"/>
        <v>E12</v>
      </c>
      <c r="AR182" s="16"/>
      <c r="AS182" s="16" t="str">
        <f t="shared" si="41"/>
        <v>P1</v>
      </c>
      <c r="AT182" s="16" t="str">
        <f t="shared" si="42"/>
        <v>D13</v>
      </c>
      <c r="AU182" t="s">
        <v>3</v>
      </c>
      <c r="AV182">
        <v>1</v>
      </c>
      <c r="AW182">
        <v>13</v>
      </c>
      <c r="AX182" t="s">
        <v>47</v>
      </c>
    </row>
    <row r="183" spans="38:50" x14ac:dyDescent="0.25">
      <c r="AL183" s="16" t="str">
        <f t="shared" si="38"/>
        <v>E12.P1.D14</v>
      </c>
      <c r="AM183" s="16" t="str">
        <f t="shared" si="39"/>
        <v>Depto 14</v>
      </c>
      <c r="AN183" s="16" t="s">
        <v>890</v>
      </c>
      <c r="AO183" s="16" t="str">
        <f t="shared" si="37"/>
        <v>DEPTO_TIPO</v>
      </c>
      <c r="AP183" s="16">
        <v>1</v>
      </c>
      <c r="AQ183" s="16" t="str">
        <f t="shared" si="40"/>
        <v>E12</v>
      </c>
      <c r="AR183" s="16"/>
      <c r="AS183" s="16" t="str">
        <f t="shared" si="41"/>
        <v>P1</v>
      </c>
      <c r="AT183" s="16" t="str">
        <f t="shared" si="42"/>
        <v>D14</v>
      </c>
      <c r="AU183" t="s">
        <v>3</v>
      </c>
      <c r="AV183">
        <v>1</v>
      </c>
      <c r="AW183">
        <v>14</v>
      </c>
      <c r="AX183" t="s">
        <v>47</v>
      </c>
    </row>
    <row r="184" spans="38:50" x14ac:dyDescent="0.25">
      <c r="AL184" s="16" t="str">
        <f t="shared" si="38"/>
        <v>E12.P2.D21</v>
      </c>
      <c r="AM184" s="16" t="str">
        <f t="shared" si="39"/>
        <v>Depto 21</v>
      </c>
      <c r="AN184" s="16" t="s">
        <v>890</v>
      </c>
      <c r="AO184" s="16" t="str">
        <f t="shared" si="37"/>
        <v>DEPTO_TIPO</v>
      </c>
      <c r="AP184" s="16">
        <v>1</v>
      </c>
      <c r="AQ184" s="16" t="str">
        <f t="shared" si="40"/>
        <v>E12</v>
      </c>
      <c r="AR184" s="16"/>
      <c r="AS184" s="16" t="str">
        <f t="shared" si="41"/>
        <v>P2</v>
      </c>
      <c r="AT184" s="16" t="str">
        <f t="shared" si="42"/>
        <v>D21</v>
      </c>
      <c r="AU184" t="s">
        <v>3</v>
      </c>
      <c r="AV184">
        <v>2</v>
      </c>
      <c r="AW184">
        <v>21</v>
      </c>
      <c r="AX184" t="s">
        <v>47</v>
      </c>
    </row>
    <row r="185" spans="38:50" x14ac:dyDescent="0.25">
      <c r="AL185" s="16" t="str">
        <f t="shared" si="38"/>
        <v>E12.P2.D22</v>
      </c>
      <c r="AM185" s="16" t="str">
        <f t="shared" si="39"/>
        <v>Depto 22</v>
      </c>
      <c r="AN185" s="16" t="s">
        <v>890</v>
      </c>
      <c r="AO185" s="16" t="str">
        <f t="shared" si="37"/>
        <v>DEPTO_TIPO</v>
      </c>
      <c r="AP185" s="16">
        <v>1</v>
      </c>
      <c r="AQ185" s="16" t="str">
        <f t="shared" si="40"/>
        <v>E12</v>
      </c>
      <c r="AR185" s="16"/>
      <c r="AS185" s="16" t="str">
        <f t="shared" si="41"/>
        <v>P2</v>
      </c>
      <c r="AT185" s="16" t="str">
        <f t="shared" si="42"/>
        <v>D22</v>
      </c>
      <c r="AU185" t="s">
        <v>3</v>
      </c>
      <c r="AV185">
        <v>2</v>
      </c>
      <c r="AW185">
        <v>22</v>
      </c>
      <c r="AX185" t="s">
        <v>47</v>
      </c>
    </row>
    <row r="186" spans="38:50" x14ac:dyDescent="0.25">
      <c r="AL186" s="16" t="str">
        <f t="shared" si="38"/>
        <v>E12.P2.D23</v>
      </c>
      <c r="AM186" s="16" t="str">
        <f t="shared" si="39"/>
        <v>Depto 23</v>
      </c>
      <c r="AN186" s="16" t="s">
        <v>890</v>
      </c>
      <c r="AO186" s="16" t="str">
        <f t="shared" si="37"/>
        <v>DEPTO_TIPO</v>
      </c>
      <c r="AP186" s="16">
        <v>1</v>
      </c>
      <c r="AQ186" s="16" t="str">
        <f t="shared" si="40"/>
        <v>E12</v>
      </c>
      <c r="AR186" s="16"/>
      <c r="AS186" s="16" t="str">
        <f t="shared" si="41"/>
        <v>P2</v>
      </c>
      <c r="AT186" s="16" t="str">
        <f t="shared" si="42"/>
        <v>D23</v>
      </c>
      <c r="AU186" t="s">
        <v>3</v>
      </c>
      <c r="AV186">
        <v>2</v>
      </c>
      <c r="AW186">
        <v>23</v>
      </c>
      <c r="AX186" t="s">
        <v>47</v>
      </c>
    </row>
    <row r="187" spans="38:50" x14ac:dyDescent="0.25">
      <c r="AL187" s="16" t="str">
        <f t="shared" si="38"/>
        <v>E12.P2.D24</v>
      </c>
      <c r="AM187" s="16" t="str">
        <f t="shared" si="39"/>
        <v>Depto 24</v>
      </c>
      <c r="AN187" s="16" t="s">
        <v>890</v>
      </c>
      <c r="AO187" s="16" t="str">
        <f t="shared" si="37"/>
        <v>DEPTO_TIPO</v>
      </c>
      <c r="AP187" s="16">
        <v>1</v>
      </c>
      <c r="AQ187" s="16" t="str">
        <f t="shared" si="40"/>
        <v>E12</v>
      </c>
      <c r="AR187" s="16"/>
      <c r="AS187" s="16" t="str">
        <f t="shared" si="41"/>
        <v>P2</v>
      </c>
      <c r="AT187" s="16" t="str">
        <f t="shared" si="42"/>
        <v>D24</v>
      </c>
      <c r="AU187" t="s">
        <v>3</v>
      </c>
      <c r="AV187">
        <v>2</v>
      </c>
      <c r="AW187">
        <v>24</v>
      </c>
      <c r="AX187" t="s">
        <v>47</v>
      </c>
    </row>
    <row r="188" spans="38:50" x14ac:dyDescent="0.25">
      <c r="AL188" s="16" t="str">
        <f t="shared" si="38"/>
        <v>E12.P3.D31</v>
      </c>
      <c r="AM188" s="16" t="str">
        <f t="shared" si="39"/>
        <v>Depto 31</v>
      </c>
      <c r="AN188" s="16" t="s">
        <v>890</v>
      </c>
      <c r="AO188" s="16" t="str">
        <f t="shared" si="37"/>
        <v>DEPTO_TIPO</v>
      </c>
      <c r="AP188" s="16">
        <v>1</v>
      </c>
      <c r="AQ188" s="16" t="str">
        <f t="shared" si="40"/>
        <v>E12</v>
      </c>
      <c r="AR188" s="16"/>
      <c r="AS188" s="16" t="str">
        <f t="shared" si="41"/>
        <v>P3</v>
      </c>
      <c r="AT188" s="16" t="str">
        <f t="shared" si="42"/>
        <v>D31</v>
      </c>
      <c r="AU188" t="s">
        <v>3</v>
      </c>
      <c r="AV188">
        <v>3</v>
      </c>
      <c r="AW188">
        <v>31</v>
      </c>
      <c r="AX188" t="s">
        <v>47</v>
      </c>
    </row>
    <row r="189" spans="38:50" x14ac:dyDescent="0.25">
      <c r="AL189" s="16" t="str">
        <f t="shared" si="38"/>
        <v>E12.P3.D32</v>
      </c>
      <c r="AM189" s="16" t="str">
        <f t="shared" si="39"/>
        <v>Depto 32</v>
      </c>
      <c r="AN189" s="16" t="s">
        <v>890</v>
      </c>
      <c r="AO189" s="16" t="str">
        <f t="shared" si="37"/>
        <v>DEPTO_TIPO</v>
      </c>
      <c r="AP189" s="16">
        <v>1</v>
      </c>
      <c r="AQ189" s="16" t="str">
        <f t="shared" si="40"/>
        <v>E12</v>
      </c>
      <c r="AR189" s="16"/>
      <c r="AS189" s="16" t="str">
        <f t="shared" si="41"/>
        <v>P3</v>
      </c>
      <c r="AT189" s="16" t="str">
        <f t="shared" si="42"/>
        <v>D32</v>
      </c>
      <c r="AU189" t="s">
        <v>3</v>
      </c>
      <c r="AV189">
        <v>3</v>
      </c>
      <c r="AW189">
        <v>32</v>
      </c>
      <c r="AX189" t="s">
        <v>47</v>
      </c>
    </row>
    <row r="190" spans="38:50" x14ac:dyDescent="0.25">
      <c r="AL190" s="16" t="str">
        <f t="shared" si="38"/>
        <v>E12.P3.D33</v>
      </c>
      <c r="AM190" s="16" t="str">
        <f t="shared" si="39"/>
        <v>Depto 33</v>
      </c>
      <c r="AN190" s="16" t="s">
        <v>890</v>
      </c>
      <c r="AO190" s="16" t="str">
        <f t="shared" si="37"/>
        <v>DEPTO_TIPO</v>
      </c>
      <c r="AP190" s="16">
        <v>1</v>
      </c>
      <c r="AQ190" s="16" t="str">
        <f t="shared" si="40"/>
        <v>E12</v>
      </c>
      <c r="AR190" s="16"/>
      <c r="AS190" s="16" t="str">
        <f t="shared" si="41"/>
        <v>P3</v>
      </c>
      <c r="AT190" s="16" t="str">
        <f t="shared" si="42"/>
        <v>D33</v>
      </c>
      <c r="AU190" t="s">
        <v>3</v>
      </c>
      <c r="AV190">
        <v>3</v>
      </c>
      <c r="AW190">
        <v>33</v>
      </c>
      <c r="AX190" t="s">
        <v>47</v>
      </c>
    </row>
    <row r="191" spans="38:50" x14ac:dyDescent="0.25">
      <c r="AL191" s="16" t="str">
        <f t="shared" si="38"/>
        <v>E12.P4.D34</v>
      </c>
      <c r="AM191" s="16" t="str">
        <f t="shared" si="39"/>
        <v>Depto 34</v>
      </c>
      <c r="AN191" s="16" t="s">
        <v>890</v>
      </c>
      <c r="AO191" s="16" t="str">
        <f t="shared" si="37"/>
        <v>DEPTO_TIPO</v>
      </c>
      <c r="AP191" s="16">
        <v>1</v>
      </c>
      <c r="AQ191" s="16" t="str">
        <f t="shared" si="40"/>
        <v>E12</v>
      </c>
      <c r="AR191" s="16"/>
      <c r="AS191" s="16" t="str">
        <f t="shared" si="41"/>
        <v>P4</v>
      </c>
      <c r="AT191" s="16" t="str">
        <f t="shared" si="42"/>
        <v>D34</v>
      </c>
      <c r="AU191" t="s">
        <v>3</v>
      </c>
      <c r="AV191">
        <v>4</v>
      </c>
      <c r="AW191">
        <v>34</v>
      </c>
      <c r="AX191" t="s">
        <v>47</v>
      </c>
    </row>
    <row r="192" spans="38:50" x14ac:dyDescent="0.25">
      <c r="AL192" s="16" t="str">
        <f t="shared" si="38"/>
        <v>E12.P4.D41</v>
      </c>
      <c r="AM192" s="16" t="str">
        <f t="shared" si="39"/>
        <v>Depto 41</v>
      </c>
      <c r="AN192" s="16" t="s">
        <v>890</v>
      </c>
      <c r="AO192" s="16" t="str">
        <f t="shared" si="37"/>
        <v>DEPTO_TIPO</v>
      </c>
      <c r="AP192" s="16">
        <v>1</v>
      </c>
      <c r="AQ192" s="16" t="str">
        <f t="shared" si="40"/>
        <v>E12</v>
      </c>
      <c r="AR192" s="16"/>
      <c r="AS192" s="16" t="str">
        <f t="shared" si="41"/>
        <v>P4</v>
      </c>
      <c r="AT192" s="16" t="str">
        <f t="shared" si="42"/>
        <v>D41</v>
      </c>
      <c r="AU192" t="s">
        <v>3</v>
      </c>
      <c r="AV192">
        <v>4</v>
      </c>
      <c r="AW192">
        <v>41</v>
      </c>
      <c r="AX192" t="s">
        <v>47</v>
      </c>
    </row>
    <row r="193" spans="38:50" x14ac:dyDescent="0.25">
      <c r="AL193" s="16" t="str">
        <f t="shared" si="38"/>
        <v>E12.P4.D42</v>
      </c>
      <c r="AM193" s="16" t="str">
        <f t="shared" si="39"/>
        <v>Depto 42</v>
      </c>
      <c r="AN193" s="16" t="s">
        <v>890</v>
      </c>
      <c r="AO193" s="16" t="str">
        <f t="shared" si="37"/>
        <v>DEPTO_TIPO</v>
      </c>
      <c r="AP193" s="16">
        <v>1</v>
      </c>
      <c r="AQ193" s="16" t="str">
        <f t="shared" si="40"/>
        <v>E12</v>
      </c>
      <c r="AR193" s="16"/>
      <c r="AS193" s="16" t="str">
        <f t="shared" si="41"/>
        <v>P4</v>
      </c>
      <c r="AT193" s="16" t="str">
        <f t="shared" si="42"/>
        <v>D42</v>
      </c>
      <c r="AU193" t="s">
        <v>3</v>
      </c>
      <c r="AV193">
        <v>4</v>
      </c>
      <c r="AW193">
        <v>42</v>
      </c>
      <c r="AX193" t="s">
        <v>47</v>
      </c>
    </row>
    <row r="194" spans="38:50" x14ac:dyDescent="0.25">
      <c r="AL194" s="16" t="str">
        <f t="shared" si="38"/>
        <v>E12.P4.D43</v>
      </c>
      <c r="AM194" s="16" t="str">
        <f t="shared" si="39"/>
        <v>Depto 43</v>
      </c>
      <c r="AN194" s="16" t="s">
        <v>890</v>
      </c>
      <c r="AO194" s="16" t="str">
        <f t="shared" ref="AO194:AO257" si="47">CONCATENATE("DEPTO_", AX194)</f>
        <v>DEPTO_TIPO</v>
      </c>
      <c r="AP194" s="16">
        <v>1</v>
      </c>
      <c r="AQ194" s="16" t="str">
        <f t="shared" si="40"/>
        <v>E12</v>
      </c>
      <c r="AR194" s="16"/>
      <c r="AS194" s="16" t="str">
        <f t="shared" si="41"/>
        <v>P4</v>
      </c>
      <c r="AT194" s="16" t="str">
        <f t="shared" si="42"/>
        <v>D43</v>
      </c>
      <c r="AU194" t="s">
        <v>3</v>
      </c>
      <c r="AV194">
        <v>4</v>
      </c>
      <c r="AW194">
        <v>43</v>
      </c>
      <c r="AX194" t="s">
        <v>47</v>
      </c>
    </row>
    <row r="195" spans="38:50" x14ac:dyDescent="0.25">
      <c r="AL195" s="16" t="str">
        <f t="shared" ref="AL195:AL258" si="48">CONCATENATE(AU195,".P",AV195,".D",AW195)</f>
        <v>E12.P4.D44</v>
      </c>
      <c r="AM195" s="16" t="str">
        <f t="shared" ref="AM195:AM258" si="49">CONCATENATE("Depto ",AW195)</f>
        <v>Depto 44</v>
      </c>
      <c r="AN195" s="16" t="s">
        <v>890</v>
      </c>
      <c r="AO195" s="16" t="str">
        <f t="shared" si="47"/>
        <v>DEPTO_TIPO</v>
      </c>
      <c r="AP195" s="16">
        <v>1</v>
      </c>
      <c r="AQ195" s="16" t="str">
        <f t="shared" ref="AQ195:AQ258" si="50">AU195</f>
        <v>E12</v>
      </c>
      <c r="AR195" s="16"/>
      <c r="AS195" s="16" t="str">
        <f t="shared" ref="AS195:AS258" si="51">CONCATENATE("P",AV195)</f>
        <v>P4</v>
      </c>
      <c r="AT195" s="16" t="str">
        <f t="shared" ref="AT195:AT258" si="52">CONCATENATE("D",AW195)</f>
        <v>D44</v>
      </c>
      <c r="AU195" t="s">
        <v>3</v>
      </c>
      <c r="AV195">
        <v>4</v>
      </c>
      <c r="AW195">
        <v>44</v>
      </c>
      <c r="AX195" t="s">
        <v>47</v>
      </c>
    </row>
    <row r="196" spans="38:50" x14ac:dyDescent="0.25">
      <c r="AL196" s="16" t="str">
        <f t="shared" si="48"/>
        <v>E13.P1.D11</v>
      </c>
      <c r="AM196" s="16" t="str">
        <f t="shared" si="49"/>
        <v>Depto 11</v>
      </c>
      <c r="AN196" s="16" t="s">
        <v>890</v>
      </c>
      <c r="AO196" s="16" t="str">
        <f t="shared" si="47"/>
        <v>DEPTO_TIPO</v>
      </c>
      <c r="AP196" s="16">
        <v>1</v>
      </c>
      <c r="AQ196" s="16" t="str">
        <f t="shared" si="50"/>
        <v>E13</v>
      </c>
      <c r="AR196" s="16"/>
      <c r="AS196" s="16" t="str">
        <f t="shared" si="51"/>
        <v>P1</v>
      </c>
      <c r="AT196" s="16" t="str">
        <f t="shared" si="52"/>
        <v>D11</v>
      </c>
      <c r="AU196" t="s">
        <v>4</v>
      </c>
      <c r="AV196">
        <v>1</v>
      </c>
      <c r="AW196">
        <v>11</v>
      </c>
      <c r="AX196" t="s">
        <v>47</v>
      </c>
    </row>
    <row r="197" spans="38:50" x14ac:dyDescent="0.25">
      <c r="AL197" s="16" t="str">
        <f t="shared" si="48"/>
        <v>E13.P1.D12</v>
      </c>
      <c r="AM197" s="16" t="str">
        <f t="shared" si="49"/>
        <v>Depto 12</v>
      </c>
      <c r="AN197" s="16" t="s">
        <v>890</v>
      </c>
      <c r="AO197" s="16" t="str">
        <f t="shared" si="47"/>
        <v>DEPTO_TIPO</v>
      </c>
      <c r="AP197" s="16">
        <v>1</v>
      </c>
      <c r="AQ197" s="16" t="str">
        <f t="shared" si="50"/>
        <v>E13</v>
      </c>
      <c r="AR197" s="16"/>
      <c r="AS197" s="16" t="str">
        <f t="shared" si="51"/>
        <v>P1</v>
      </c>
      <c r="AT197" s="16" t="str">
        <f t="shared" si="52"/>
        <v>D12</v>
      </c>
      <c r="AU197" t="s">
        <v>4</v>
      </c>
      <c r="AV197">
        <v>1</v>
      </c>
      <c r="AW197">
        <v>12</v>
      </c>
      <c r="AX197" t="s">
        <v>47</v>
      </c>
    </row>
    <row r="198" spans="38:50" x14ac:dyDescent="0.25">
      <c r="AL198" s="16" t="str">
        <f t="shared" si="48"/>
        <v>E13.P1.D13</v>
      </c>
      <c r="AM198" s="16" t="str">
        <f t="shared" si="49"/>
        <v>Depto 13</v>
      </c>
      <c r="AN198" s="16" t="s">
        <v>890</v>
      </c>
      <c r="AO198" s="16" t="str">
        <f t="shared" si="47"/>
        <v>DEPTO_TIPO</v>
      </c>
      <c r="AP198" s="16">
        <v>1</v>
      </c>
      <c r="AQ198" s="16" t="str">
        <f t="shared" si="50"/>
        <v>E13</v>
      </c>
      <c r="AR198" s="16"/>
      <c r="AS198" s="16" t="str">
        <f t="shared" si="51"/>
        <v>P1</v>
      </c>
      <c r="AT198" s="16" t="str">
        <f t="shared" si="52"/>
        <v>D13</v>
      </c>
      <c r="AU198" t="s">
        <v>4</v>
      </c>
      <c r="AV198">
        <v>1</v>
      </c>
      <c r="AW198">
        <v>13</v>
      </c>
      <c r="AX198" t="s">
        <v>47</v>
      </c>
    </row>
    <row r="199" spans="38:50" x14ac:dyDescent="0.25">
      <c r="AL199" s="16" t="str">
        <f t="shared" si="48"/>
        <v>E13.P1.D14</v>
      </c>
      <c r="AM199" s="16" t="str">
        <f t="shared" si="49"/>
        <v>Depto 14</v>
      </c>
      <c r="AN199" s="16" t="s">
        <v>890</v>
      </c>
      <c r="AO199" s="16" t="str">
        <f t="shared" si="47"/>
        <v>DEPTO_TIPO</v>
      </c>
      <c r="AP199" s="16">
        <v>1</v>
      </c>
      <c r="AQ199" s="16" t="str">
        <f t="shared" si="50"/>
        <v>E13</v>
      </c>
      <c r="AR199" s="16"/>
      <c r="AS199" s="16" t="str">
        <f t="shared" si="51"/>
        <v>P1</v>
      </c>
      <c r="AT199" s="16" t="str">
        <f t="shared" si="52"/>
        <v>D14</v>
      </c>
      <c r="AU199" t="s">
        <v>4</v>
      </c>
      <c r="AV199">
        <v>1</v>
      </c>
      <c r="AW199">
        <v>14</v>
      </c>
      <c r="AX199" t="s">
        <v>47</v>
      </c>
    </row>
    <row r="200" spans="38:50" x14ac:dyDescent="0.25">
      <c r="AL200" s="16" t="str">
        <f t="shared" si="48"/>
        <v>E13.P2.D21</v>
      </c>
      <c r="AM200" s="16" t="str">
        <f t="shared" si="49"/>
        <v>Depto 21</v>
      </c>
      <c r="AN200" s="16" t="s">
        <v>890</v>
      </c>
      <c r="AO200" s="16" t="str">
        <f t="shared" si="47"/>
        <v>DEPTO_TIPO</v>
      </c>
      <c r="AP200" s="16">
        <v>1</v>
      </c>
      <c r="AQ200" s="16" t="str">
        <f t="shared" si="50"/>
        <v>E13</v>
      </c>
      <c r="AR200" s="16"/>
      <c r="AS200" s="16" t="str">
        <f t="shared" si="51"/>
        <v>P2</v>
      </c>
      <c r="AT200" s="16" t="str">
        <f t="shared" si="52"/>
        <v>D21</v>
      </c>
      <c r="AU200" t="s">
        <v>4</v>
      </c>
      <c r="AV200">
        <v>2</v>
      </c>
      <c r="AW200">
        <v>21</v>
      </c>
      <c r="AX200" t="s">
        <v>47</v>
      </c>
    </row>
    <row r="201" spans="38:50" x14ac:dyDescent="0.25">
      <c r="AL201" s="16" t="str">
        <f t="shared" si="48"/>
        <v>E13.P2.D22</v>
      </c>
      <c r="AM201" s="16" t="str">
        <f t="shared" si="49"/>
        <v>Depto 22</v>
      </c>
      <c r="AN201" s="16" t="s">
        <v>890</v>
      </c>
      <c r="AO201" s="16" t="str">
        <f t="shared" si="47"/>
        <v>DEPTO_TIPO</v>
      </c>
      <c r="AP201" s="16">
        <v>1</v>
      </c>
      <c r="AQ201" s="16" t="str">
        <f t="shared" si="50"/>
        <v>E13</v>
      </c>
      <c r="AR201" s="16"/>
      <c r="AS201" s="16" t="str">
        <f t="shared" si="51"/>
        <v>P2</v>
      </c>
      <c r="AT201" s="16" t="str">
        <f t="shared" si="52"/>
        <v>D22</v>
      </c>
      <c r="AU201" t="s">
        <v>4</v>
      </c>
      <c r="AV201">
        <v>2</v>
      </c>
      <c r="AW201">
        <v>22</v>
      </c>
      <c r="AX201" t="s">
        <v>47</v>
      </c>
    </row>
    <row r="202" spans="38:50" x14ac:dyDescent="0.25">
      <c r="AL202" s="16" t="str">
        <f t="shared" si="48"/>
        <v>E13.P2.D23</v>
      </c>
      <c r="AM202" s="16" t="str">
        <f t="shared" si="49"/>
        <v>Depto 23</v>
      </c>
      <c r="AN202" s="16" t="s">
        <v>890</v>
      </c>
      <c r="AO202" s="16" t="str">
        <f t="shared" si="47"/>
        <v>DEPTO_TIPO</v>
      </c>
      <c r="AP202" s="16">
        <v>1</v>
      </c>
      <c r="AQ202" s="16" t="str">
        <f t="shared" si="50"/>
        <v>E13</v>
      </c>
      <c r="AR202" s="16"/>
      <c r="AS202" s="16" t="str">
        <f t="shared" si="51"/>
        <v>P2</v>
      </c>
      <c r="AT202" s="16" t="str">
        <f t="shared" si="52"/>
        <v>D23</v>
      </c>
      <c r="AU202" t="s">
        <v>4</v>
      </c>
      <c r="AV202">
        <v>2</v>
      </c>
      <c r="AW202">
        <v>23</v>
      </c>
      <c r="AX202" t="s">
        <v>47</v>
      </c>
    </row>
    <row r="203" spans="38:50" x14ac:dyDescent="0.25">
      <c r="AL203" s="16" t="str">
        <f t="shared" si="48"/>
        <v>E13.P2.D24</v>
      </c>
      <c r="AM203" s="16" t="str">
        <f t="shared" si="49"/>
        <v>Depto 24</v>
      </c>
      <c r="AN203" s="16" t="s">
        <v>890</v>
      </c>
      <c r="AO203" s="16" t="str">
        <f t="shared" si="47"/>
        <v>DEPTO_TIPO</v>
      </c>
      <c r="AP203" s="16">
        <v>1</v>
      </c>
      <c r="AQ203" s="16" t="str">
        <f t="shared" si="50"/>
        <v>E13</v>
      </c>
      <c r="AR203" s="16"/>
      <c r="AS203" s="16" t="str">
        <f t="shared" si="51"/>
        <v>P2</v>
      </c>
      <c r="AT203" s="16" t="str">
        <f t="shared" si="52"/>
        <v>D24</v>
      </c>
      <c r="AU203" t="s">
        <v>4</v>
      </c>
      <c r="AV203">
        <v>2</v>
      </c>
      <c r="AW203">
        <v>24</v>
      </c>
      <c r="AX203" t="s">
        <v>47</v>
      </c>
    </row>
    <row r="204" spans="38:50" x14ac:dyDescent="0.25">
      <c r="AL204" s="16" t="str">
        <f t="shared" si="48"/>
        <v>E13.P3.D31</v>
      </c>
      <c r="AM204" s="16" t="str">
        <f t="shared" si="49"/>
        <v>Depto 31</v>
      </c>
      <c r="AN204" s="16" t="s">
        <v>890</v>
      </c>
      <c r="AO204" s="16" t="str">
        <f t="shared" si="47"/>
        <v>DEPTO_TIPO</v>
      </c>
      <c r="AP204" s="16">
        <v>1</v>
      </c>
      <c r="AQ204" s="16" t="str">
        <f t="shared" si="50"/>
        <v>E13</v>
      </c>
      <c r="AR204" s="16"/>
      <c r="AS204" s="16" t="str">
        <f t="shared" si="51"/>
        <v>P3</v>
      </c>
      <c r="AT204" s="16" t="str">
        <f t="shared" si="52"/>
        <v>D31</v>
      </c>
      <c r="AU204" t="s">
        <v>4</v>
      </c>
      <c r="AV204">
        <v>3</v>
      </c>
      <c r="AW204">
        <v>31</v>
      </c>
      <c r="AX204" t="s">
        <v>47</v>
      </c>
    </row>
    <row r="205" spans="38:50" x14ac:dyDescent="0.25">
      <c r="AL205" s="16" t="str">
        <f t="shared" si="48"/>
        <v>E13.P3.D32</v>
      </c>
      <c r="AM205" s="16" t="str">
        <f t="shared" si="49"/>
        <v>Depto 32</v>
      </c>
      <c r="AN205" s="16" t="s">
        <v>890</v>
      </c>
      <c r="AO205" s="16" t="str">
        <f t="shared" si="47"/>
        <v>DEPTO_TIPO</v>
      </c>
      <c r="AP205" s="16">
        <v>1</v>
      </c>
      <c r="AQ205" s="16" t="str">
        <f t="shared" si="50"/>
        <v>E13</v>
      </c>
      <c r="AR205" s="16"/>
      <c r="AS205" s="16" t="str">
        <f t="shared" si="51"/>
        <v>P3</v>
      </c>
      <c r="AT205" s="16" t="str">
        <f t="shared" si="52"/>
        <v>D32</v>
      </c>
      <c r="AU205" t="s">
        <v>4</v>
      </c>
      <c r="AV205">
        <v>3</v>
      </c>
      <c r="AW205">
        <v>32</v>
      </c>
      <c r="AX205" t="s">
        <v>47</v>
      </c>
    </row>
    <row r="206" spans="38:50" x14ac:dyDescent="0.25">
      <c r="AL206" s="16" t="str">
        <f t="shared" si="48"/>
        <v>E13.P3.D33</v>
      </c>
      <c r="AM206" s="16" t="str">
        <f t="shared" si="49"/>
        <v>Depto 33</v>
      </c>
      <c r="AN206" s="16" t="s">
        <v>890</v>
      </c>
      <c r="AO206" s="16" t="str">
        <f t="shared" si="47"/>
        <v>DEPTO_TIPO</v>
      </c>
      <c r="AP206" s="16">
        <v>1</v>
      </c>
      <c r="AQ206" s="16" t="str">
        <f t="shared" si="50"/>
        <v>E13</v>
      </c>
      <c r="AR206" s="16"/>
      <c r="AS206" s="16" t="str">
        <f t="shared" si="51"/>
        <v>P3</v>
      </c>
      <c r="AT206" s="16" t="str">
        <f t="shared" si="52"/>
        <v>D33</v>
      </c>
      <c r="AU206" t="s">
        <v>4</v>
      </c>
      <c r="AV206">
        <v>3</v>
      </c>
      <c r="AW206">
        <v>33</v>
      </c>
      <c r="AX206" t="s">
        <v>47</v>
      </c>
    </row>
    <row r="207" spans="38:50" x14ac:dyDescent="0.25">
      <c r="AL207" s="16" t="str">
        <f t="shared" si="48"/>
        <v>E13.P4.D34</v>
      </c>
      <c r="AM207" s="16" t="str">
        <f t="shared" si="49"/>
        <v>Depto 34</v>
      </c>
      <c r="AN207" s="16" t="s">
        <v>890</v>
      </c>
      <c r="AO207" s="16" t="str">
        <f t="shared" si="47"/>
        <v>DEPTO_TIPO</v>
      </c>
      <c r="AP207" s="16">
        <v>1</v>
      </c>
      <c r="AQ207" s="16" t="str">
        <f t="shared" si="50"/>
        <v>E13</v>
      </c>
      <c r="AR207" s="16"/>
      <c r="AS207" s="16" t="str">
        <f t="shared" si="51"/>
        <v>P4</v>
      </c>
      <c r="AT207" s="16" t="str">
        <f t="shared" si="52"/>
        <v>D34</v>
      </c>
      <c r="AU207" t="s">
        <v>4</v>
      </c>
      <c r="AV207">
        <v>4</v>
      </c>
      <c r="AW207">
        <v>34</v>
      </c>
      <c r="AX207" t="s">
        <v>47</v>
      </c>
    </row>
    <row r="208" spans="38:50" x14ac:dyDescent="0.25">
      <c r="AL208" s="16" t="str">
        <f t="shared" si="48"/>
        <v>E13.P4.D41</v>
      </c>
      <c r="AM208" s="16" t="str">
        <f t="shared" si="49"/>
        <v>Depto 41</v>
      </c>
      <c r="AN208" s="16" t="s">
        <v>890</v>
      </c>
      <c r="AO208" s="16" t="str">
        <f t="shared" si="47"/>
        <v>DEPTO_TIPO</v>
      </c>
      <c r="AP208" s="16">
        <v>1</v>
      </c>
      <c r="AQ208" s="16" t="str">
        <f t="shared" si="50"/>
        <v>E13</v>
      </c>
      <c r="AR208" s="16"/>
      <c r="AS208" s="16" t="str">
        <f t="shared" si="51"/>
        <v>P4</v>
      </c>
      <c r="AT208" s="16" t="str">
        <f t="shared" si="52"/>
        <v>D41</v>
      </c>
      <c r="AU208" t="s">
        <v>4</v>
      </c>
      <c r="AV208">
        <v>4</v>
      </c>
      <c r="AW208">
        <v>41</v>
      </c>
      <c r="AX208" t="s">
        <v>47</v>
      </c>
    </row>
    <row r="209" spans="38:50" x14ac:dyDescent="0.25">
      <c r="AL209" s="16" t="str">
        <f t="shared" si="48"/>
        <v>E13.P4.D42</v>
      </c>
      <c r="AM209" s="16" t="str">
        <f t="shared" si="49"/>
        <v>Depto 42</v>
      </c>
      <c r="AN209" s="16" t="s">
        <v>890</v>
      </c>
      <c r="AO209" s="16" t="str">
        <f t="shared" si="47"/>
        <v>DEPTO_TIPO</v>
      </c>
      <c r="AP209" s="16">
        <v>1</v>
      </c>
      <c r="AQ209" s="16" t="str">
        <f t="shared" si="50"/>
        <v>E13</v>
      </c>
      <c r="AR209" s="16"/>
      <c r="AS209" s="16" t="str">
        <f t="shared" si="51"/>
        <v>P4</v>
      </c>
      <c r="AT209" s="16" t="str">
        <f t="shared" si="52"/>
        <v>D42</v>
      </c>
      <c r="AU209" t="s">
        <v>4</v>
      </c>
      <c r="AV209">
        <v>4</v>
      </c>
      <c r="AW209">
        <v>42</v>
      </c>
      <c r="AX209" t="s">
        <v>47</v>
      </c>
    </row>
    <row r="210" spans="38:50" x14ac:dyDescent="0.25">
      <c r="AL210" s="16" t="str">
        <f t="shared" si="48"/>
        <v>E13.P4.D43</v>
      </c>
      <c r="AM210" s="16" t="str">
        <f t="shared" si="49"/>
        <v>Depto 43</v>
      </c>
      <c r="AN210" s="16" t="s">
        <v>890</v>
      </c>
      <c r="AO210" s="16" t="str">
        <f t="shared" si="47"/>
        <v>DEPTO_TIPO</v>
      </c>
      <c r="AP210" s="16">
        <v>1</v>
      </c>
      <c r="AQ210" s="16" t="str">
        <f t="shared" si="50"/>
        <v>E13</v>
      </c>
      <c r="AR210" s="16"/>
      <c r="AS210" s="16" t="str">
        <f t="shared" si="51"/>
        <v>P4</v>
      </c>
      <c r="AT210" s="16" t="str">
        <f t="shared" si="52"/>
        <v>D43</v>
      </c>
      <c r="AU210" t="s">
        <v>4</v>
      </c>
      <c r="AV210">
        <v>4</v>
      </c>
      <c r="AW210">
        <v>43</v>
      </c>
      <c r="AX210" t="s">
        <v>47</v>
      </c>
    </row>
    <row r="211" spans="38:50" x14ac:dyDescent="0.25">
      <c r="AL211" s="16" t="str">
        <f t="shared" si="48"/>
        <v>E13.P4.D44</v>
      </c>
      <c r="AM211" s="16" t="str">
        <f t="shared" si="49"/>
        <v>Depto 44</v>
      </c>
      <c r="AN211" s="16" t="s">
        <v>890</v>
      </c>
      <c r="AO211" s="16" t="str">
        <f t="shared" si="47"/>
        <v>DEPTO_TIPO</v>
      </c>
      <c r="AP211" s="16">
        <v>1</v>
      </c>
      <c r="AQ211" s="16" t="str">
        <f t="shared" si="50"/>
        <v>E13</v>
      </c>
      <c r="AR211" s="16"/>
      <c r="AS211" s="16" t="str">
        <f t="shared" si="51"/>
        <v>P4</v>
      </c>
      <c r="AT211" s="16" t="str">
        <f t="shared" si="52"/>
        <v>D44</v>
      </c>
      <c r="AU211" t="s">
        <v>4</v>
      </c>
      <c r="AV211">
        <v>4</v>
      </c>
      <c r="AW211">
        <v>44</v>
      </c>
      <c r="AX211" t="s">
        <v>47</v>
      </c>
    </row>
    <row r="212" spans="38:50" x14ac:dyDescent="0.25">
      <c r="AL212" s="16" t="str">
        <f t="shared" si="48"/>
        <v>E14.P0.D01</v>
      </c>
      <c r="AM212" s="16" t="str">
        <f t="shared" si="49"/>
        <v>Depto 01</v>
      </c>
      <c r="AN212" s="16" t="s">
        <v>890</v>
      </c>
      <c r="AO212" s="16" t="str">
        <f t="shared" si="47"/>
        <v>DEPTO_TIPO</v>
      </c>
      <c r="AP212" s="16">
        <v>1</v>
      </c>
      <c r="AQ212" s="16" t="str">
        <f t="shared" si="50"/>
        <v>E14</v>
      </c>
      <c r="AR212" s="16"/>
      <c r="AS212" s="16" t="str">
        <f t="shared" si="51"/>
        <v>P0</v>
      </c>
      <c r="AT212" s="16" t="str">
        <f t="shared" si="52"/>
        <v>D01</v>
      </c>
      <c r="AU212" t="s">
        <v>5</v>
      </c>
      <c r="AV212">
        <v>0</v>
      </c>
      <c r="AW212" s="15" t="s">
        <v>1608</v>
      </c>
      <c r="AX212" t="s">
        <v>47</v>
      </c>
    </row>
    <row r="213" spans="38:50" x14ac:dyDescent="0.25">
      <c r="AL213" s="16" t="str">
        <f t="shared" si="48"/>
        <v>E14.P0.D02</v>
      </c>
      <c r="AM213" s="16" t="str">
        <f t="shared" si="49"/>
        <v>Depto 02</v>
      </c>
      <c r="AN213" s="16" t="s">
        <v>890</v>
      </c>
      <c r="AO213" s="16" t="str">
        <f t="shared" si="47"/>
        <v>DEPTO_TIPO</v>
      </c>
      <c r="AP213" s="16">
        <v>1</v>
      </c>
      <c r="AQ213" s="16" t="str">
        <f t="shared" si="50"/>
        <v>E14</v>
      </c>
      <c r="AR213" s="16"/>
      <c r="AS213" s="16" t="str">
        <f t="shared" si="51"/>
        <v>P0</v>
      </c>
      <c r="AT213" s="16" t="str">
        <f t="shared" si="52"/>
        <v>D02</v>
      </c>
      <c r="AU213" t="s">
        <v>5</v>
      </c>
      <c r="AV213">
        <v>0</v>
      </c>
      <c r="AW213" s="15" t="s">
        <v>1609</v>
      </c>
      <c r="AX213" t="s">
        <v>47</v>
      </c>
    </row>
    <row r="214" spans="38:50" x14ac:dyDescent="0.25">
      <c r="AL214" s="16" t="str">
        <f t="shared" si="48"/>
        <v>E14.P1.D11</v>
      </c>
      <c r="AM214" s="16" t="str">
        <f t="shared" si="49"/>
        <v>Depto 11</v>
      </c>
      <c r="AN214" s="16" t="s">
        <v>890</v>
      </c>
      <c r="AO214" s="16" t="str">
        <f t="shared" si="47"/>
        <v>DEPTO_TIPO</v>
      </c>
      <c r="AP214" s="16">
        <v>1</v>
      </c>
      <c r="AQ214" s="16" t="str">
        <f t="shared" si="50"/>
        <v>E14</v>
      </c>
      <c r="AR214" s="16"/>
      <c r="AS214" s="16" t="str">
        <f t="shared" si="51"/>
        <v>P1</v>
      </c>
      <c r="AT214" s="16" t="str">
        <f t="shared" si="52"/>
        <v>D11</v>
      </c>
      <c r="AU214" t="s">
        <v>5</v>
      </c>
      <c r="AV214">
        <v>1</v>
      </c>
      <c r="AW214">
        <v>11</v>
      </c>
      <c r="AX214" t="s">
        <v>47</v>
      </c>
    </row>
    <row r="215" spans="38:50" x14ac:dyDescent="0.25">
      <c r="AL215" s="16" t="str">
        <f t="shared" si="48"/>
        <v>E14.P1.D12</v>
      </c>
      <c r="AM215" s="16" t="str">
        <f t="shared" si="49"/>
        <v>Depto 12</v>
      </c>
      <c r="AN215" s="16" t="s">
        <v>890</v>
      </c>
      <c r="AO215" s="16" t="str">
        <f t="shared" si="47"/>
        <v>DEPTO_TIPO</v>
      </c>
      <c r="AP215" s="16">
        <v>1</v>
      </c>
      <c r="AQ215" s="16" t="str">
        <f t="shared" si="50"/>
        <v>E14</v>
      </c>
      <c r="AR215" s="16"/>
      <c r="AS215" s="16" t="str">
        <f t="shared" si="51"/>
        <v>P1</v>
      </c>
      <c r="AT215" s="16" t="str">
        <f t="shared" si="52"/>
        <v>D12</v>
      </c>
      <c r="AU215" t="s">
        <v>5</v>
      </c>
      <c r="AV215">
        <v>1</v>
      </c>
      <c r="AW215">
        <v>12</v>
      </c>
      <c r="AX215" t="s">
        <v>47</v>
      </c>
    </row>
    <row r="216" spans="38:50" x14ac:dyDescent="0.25">
      <c r="AL216" s="16" t="str">
        <f t="shared" si="48"/>
        <v>E14.P1.D13</v>
      </c>
      <c r="AM216" s="16" t="str">
        <f t="shared" si="49"/>
        <v>Depto 13</v>
      </c>
      <c r="AN216" s="16" t="s">
        <v>890</v>
      </c>
      <c r="AO216" s="16" t="str">
        <f t="shared" si="47"/>
        <v>DEPTO_TIPO</v>
      </c>
      <c r="AP216" s="16">
        <v>1</v>
      </c>
      <c r="AQ216" s="16" t="str">
        <f t="shared" si="50"/>
        <v>E14</v>
      </c>
      <c r="AR216" s="16"/>
      <c r="AS216" s="16" t="str">
        <f t="shared" si="51"/>
        <v>P1</v>
      </c>
      <c r="AT216" s="16" t="str">
        <f t="shared" si="52"/>
        <v>D13</v>
      </c>
      <c r="AU216" t="s">
        <v>5</v>
      </c>
      <c r="AV216">
        <v>1</v>
      </c>
      <c r="AW216">
        <v>13</v>
      </c>
      <c r="AX216" t="s">
        <v>47</v>
      </c>
    </row>
    <row r="217" spans="38:50" x14ac:dyDescent="0.25">
      <c r="AL217" s="16" t="str">
        <f t="shared" si="48"/>
        <v>E14.P1.D14</v>
      </c>
      <c r="AM217" s="16" t="str">
        <f t="shared" si="49"/>
        <v>Depto 14</v>
      </c>
      <c r="AN217" s="16" t="s">
        <v>890</v>
      </c>
      <c r="AO217" s="16" t="str">
        <f t="shared" si="47"/>
        <v>DEPTO_TIPO</v>
      </c>
      <c r="AP217" s="16">
        <v>1</v>
      </c>
      <c r="AQ217" s="16" t="str">
        <f t="shared" si="50"/>
        <v>E14</v>
      </c>
      <c r="AR217" s="16"/>
      <c r="AS217" s="16" t="str">
        <f t="shared" si="51"/>
        <v>P1</v>
      </c>
      <c r="AT217" s="16" t="str">
        <f t="shared" si="52"/>
        <v>D14</v>
      </c>
      <c r="AU217" t="s">
        <v>5</v>
      </c>
      <c r="AV217">
        <v>1</v>
      </c>
      <c r="AW217">
        <v>14</v>
      </c>
      <c r="AX217" t="s">
        <v>47</v>
      </c>
    </row>
    <row r="218" spans="38:50" x14ac:dyDescent="0.25">
      <c r="AL218" s="16" t="str">
        <f t="shared" si="48"/>
        <v>E14.P2.D21</v>
      </c>
      <c r="AM218" s="16" t="str">
        <f t="shared" si="49"/>
        <v>Depto 21</v>
      </c>
      <c r="AN218" s="16" t="s">
        <v>890</v>
      </c>
      <c r="AO218" s="16" t="str">
        <f t="shared" si="47"/>
        <v>DEPTO_TIPO</v>
      </c>
      <c r="AP218" s="16">
        <v>1</v>
      </c>
      <c r="AQ218" s="16" t="str">
        <f t="shared" si="50"/>
        <v>E14</v>
      </c>
      <c r="AR218" s="16"/>
      <c r="AS218" s="16" t="str">
        <f t="shared" si="51"/>
        <v>P2</v>
      </c>
      <c r="AT218" s="16" t="str">
        <f t="shared" si="52"/>
        <v>D21</v>
      </c>
      <c r="AU218" t="s">
        <v>5</v>
      </c>
      <c r="AV218">
        <v>2</v>
      </c>
      <c r="AW218">
        <v>21</v>
      </c>
      <c r="AX218" t="s">
        <v>47</v>
      </c>
    </row>
    <row r="219" spans="38:50" x14ac:dyDescent="0.25">
      <c r="AL219" s="16" t="str">
        <f t="shared" si="48"/>
        <v>E14.P2.D22</v>
      </c>
      <c r="AM219" s="16" t="str">
        <f t="shared" si="49"/>
        <v>Depto 22</v>
      </c>
      <c r="AN219" s="16" t="s">
        <v>890</v>
      </c>
      <c r="AO219" s="16" t="str">
        <f t="shared" si="47"/>
        <v>DEPTO_TIPO</v>
      </c>
      <c r="AP219" s="16">
        <v>1</v>
      </c>
      <c r="AQ219" s="16" t="str">
        <f t="shared" si="50"/>
        <v>E14</v>
      </c>
      <c r="AR219" s="16"/>
      <c r="AS219" s="16" t="str">
        <f t="shared" si="51"/>
        <v>P2</v>
      </c>
      <c r="AT219" s="16" t="str">
        <f t="shared" si="52"/>
        <v>D22</v>
      </c>
      <c r="AU219" t="s">
        <v>5</v>
      </c>
      <c r="AV219">
        <v>2</v>
      </c>
      <c r="AW219">
        <v>22</v>
      </c>
      <c r="AX219" t="s">
        <v>47</v>
      </c>
    </row>
    <row r="220" spans="38:50" x14ac:dyDescent="0.25">
      <c r="AL220" s="16" t="str">
        <f t="shared" si="48"/>
        <v>E14.P2.D23</v>
      </c>
      <c r="AM220" s="16" t="str">
        <f t="shared" si="49"/>
        <v>Depto 23</v>
      </c>
      <c r="AN220" s="16" t="s">
        <v>890</v>
      </c>
      <c r="AO220" s="16" t="str">
        <f t="shared" si="47"/>
        <v>DEPTO_TIPO</v>
      </c>
      <c r="AP220" s="16">
        <v>1</v>
      </c>
      <c r="AQ220" s="16" t="str">
        <f t="shared" si="50"/>
        <v>E14</v>
      </c>
      <c r="AR220" s="16"/>
      <c r="AS220" s="16" t="str">
        <f t="shared" si="51"/>
        <v>P2</v>
      </c>
      <c r="AT220" s="16" t="str">
        <f t="shared" si="52"/>
        <v>D23</v>
      </c>
      <c r="AU220" t="s">
        <v>5</v>
      </c>
      <c r="AV220">
        <v>2</v>
      </c>
      <c r="AW220">
        <v>23</v>
      </c>
      <c r="AX220" t="s">
        <v>47</v>
      </c>
    </row>
    <row r="221" spans="38:50" x14ac:dyDescent="0.25">
      <c r="AL221" s="16" t="str">
        <f t="shared" si="48"/>
        <v>E14.P2.D24</v>
      </c>
      <c r="AM221" s="16" t="str">
        <f t="shared" si="49"/>
        <v>Depto 24</v>
      </c>
      <c r="AN221" s="16" t="s">
        <v>890</v>
      </c>
      <c r="AO221" s="16" t="str">
        <f t="shared" si="47"/>
        <v>DEPTO_TIPO</v>
      </c>
      <c r="AP221" s="16">
        <v>1</v>
      </c>
      <c r="AQ221" s="16" t="str">
        <f t="shared" si="50"/>
        <v>E14</v>
      </c>
      <c r="AR221" s="16"/>
      <c r="AS221" s="16" t="str">
        <f t="shared" si="51"/>
        <v>P2</v>
      </c>
      <c r="AT221" s="16" t="str">
        <f t="shared" si="52"/>
        <v>D24</v>
      </c>
      <c r="AU221" t="s">
        <v>5</v>
      </c>
      <c r="AV221">
        <v>2</v>
      </c>
      <c r="AW221">
        <v>24</v>
      </c>
      <c r="AX221" t="s">
        <v>47</v>
      </c>
    </row>
    <row r="222" spans="38:50" x14ac:dyDescent="0.25">
      <c r="AL222" s="16" t="str">
        <f t="shared" si="48"/>
        <v>E14.P3.D31</v>
      </c>
      <c r="AM222" s="16" t="str">
        <f t="shared" si="49"/>
        <v>Depto 31</v>
      </c>
      <c r="AN222" s="16" t="s">
        <v>890</v>
      </c>
      <c r="AO222" s="16" t="str">
        <f t="shared" si="47"/>
        <v>DEPTO_TIPO</v>
      </c>
      <c r="AP222" s="16">
        <v>1</v>
      </c>
      <c r="AQ222" s="16" t="str">
        <f t="shared" si="50"/>
        <v>E14</v>
      </c>
      <c r="AR222" s="16"/>
      <c r="AS222" s="16" t="str">
        <f t="shared" si="51"/>
        <v>P3</v>
      </c>
      <c r="AT222" s="16" t="str">
        <f t="shared" si="52"/>
        <v>D31</v>
      </c>
      <c r="AU222" t="s">
        <v>5</v>
      </c>
      <c r="AV222">
        <v>3</v>
      </c>
      <c r="AW222">
        <v>31</v>
      </c>
      <c r="AX222" t="s">
        <v>47</v>
      </c>
    </row>
    <row r="223" spans="38:50" x14ac:dyDescent="0.25">
      <c r="AL223" s="16" t="str">
        <f t="shared" si="48"/>
        <v>E14.P3.D32</v>
      </c>
      <c r="AM223" s="16" t="str">
        <f t="shared" si="49"/>
        <v>Depto 32</v>
      </c>
      <c r="AN223" s="16" t="s">
        <v>890</v>
      </c>
      <c r="AO223" s="16" t="str">
        <f t="shared" si="47"/>
        <v>DEPTO_TIPO</v>
      </c>
      <c r="AP223" s="16">
        <v>1</v>
      </c>
      <c r="AQ223" s="16" t="str">
        <f t="shared" si="50"/>
        <v>E14</v>
      </c>
      <c r="AR223" s="16"/>
      <c r="AS223" s="16" t="str">
        <f t="shared" si="51"/>
        <v>P3</v>
      </c>
      <c r="AT223" s="16" t="str">
        <f t="shared" si="52"/>
        <v>D32</v>
      </c>
      <c r="AU223" t="s">
        <v>5</v>
      </c>
      <c r="AV223">
        <v>3</v>
      </c>
      <c r="AW223">
        <v>32</v>
      </c>
      <c r="AX223" t="s">
        <v>47</v>
      </c>
    </row>
    <row r="224" spans="38:50" x14ac:dyDescent="0.25">
      <c r="AL224" s="16" t="str">
        <f t="shared" si="48"/>
        <v>E14.P3.D33</v>
      </c>
      <c r="AM224" s="16" t="str">
        <f t="shared" si="49"/>
        <v>Depto 33</v>
      </c>
      <c r="AN224" s="16" t="s">
        <v>890</v>
      </c>
      <c r="AO224" s="16" t="str">
        <f t="shared" si="47"/>
        <v>DEPTO_TIPO</v>
      </c>
      <c r="AP224" s="16">
        <v>1</v>
      </c>
      <c r="AQ224" s="16" t="str">
        <f t="shared" si="50"/>
        <v>E14</v>
      </c>
      <c r="AR224" s="16"/>
      <c r="AS224" s="16" t="str">
        <f t="shared" si="51"/>
        <v>P3</v>
      </c>
      <c r="AT224" s="16" t="str">
        <f t="shared" si="52"/>
        <v>D33</v>
      </c>
      <c r="AU224" t="s">
        <v>5</v>
      </c>
      <c r="AV224">
        <v>3</v>
      </c>
      <c r="AW224">
        <v>33</v>
      </c>
      <c r="AX224" t="s">
        <v>47</v>
      </c>
    </row>
    <row r="225" spans="38:50" x14ac:dyDescent="0.25">
      <c r="AL225" s="16" t="str">
        <f t="shared" si="48"/>
        <v>E14.P4.D34</v>
      </c>
      <c r="AM225" s="16" t="str">
        <f t="shared" si="49"/>
        <v>Depto 34</v>
      </c>
      <c r="AN225" s="16" t="s">
        <v>890</v>
      </c>
      <c r="AO225" s="16" t="str">
        <f t="shared" si="47"/>
        <v>DEPTO_TIPO</v>
      </c>
      <c r="AP225" s="16">
        <v>1</v>
      </c>
      <c r="AQ225" s="16" t="str">
        <f t="shared" si="50"/>
        <v>E14</v>
      </c>
      <c r="AR225" s="16"/>
      <c r="AS225" s="16" t="str">
        <f t="shared" si="51"/>
        <v>P4</v>
      </c>
      <c r="AT225" s="16" t="str">
        <f t="shared" si="52"/>
        <v>D34</v>
      </c>
      <c r="AU225" t="s">
        <v>5</v>
      </c>
      <c r="AV225">
        <v>4</v>
      </c>
      <c r="AW225">
        <v>34</v>
      </c>
      <c r="AX225" t="s">
        <v>47</v>
      </c>
    </row>
    <row r="226" spans="38:50" x14ac:dyDescent="0.25">
      <c r="AL226" s="16" t="str">
        <f t="shared" si="48"/>
        <v>E14.P4.D41</v>
      </c>
      <c r="AM226" s="16" t="str">
        <f t="shared" si="49"/>
        <v>Depto 41</v>
      </c>
      <c r="AN226" s="16" t="s">
        <v>890</v>
      </c>
      <c r="AO226" s="16" t="str">
        <f t="shared" si="47"/>
        <v>DEPTO_TIPO</v>
      </c>
      <c r="AP226" s="16">
        <v>1</v>
      </c>
      <c r="AQ226" s="16" t="str">
        <f t="shared" si="50"/>
        <v>E14</v>
      </c>
      <c r="AR226" s="16"/>
      <c r="AS226" s="16" t="str">
        <f t="shared" si="51"/>
        <v>P4</v>
      </c>
      <c r="AT226" s="16" t="str">
        <f t="shared" si="52"/>
        <v>D41</v>
      </c>
      <c r="AU226" t="s">
        <v>5</v>
      </c>
      <c r="AV226">
        <v>4</v>
      </c>
      <c r="AW226">
        <v>41</v>
      </c>
      <c r="AX226" t="s">
        <v>47</v>
      </c>
    </row>
    <row r="227" spans="38:50" x14ac:dyDescent="0.25">
      <c r="AL227" s="16" t="str">
        <f t="shared" si="48"/>
        <v>E14.P4.D42</v>
      </c>
      <c r="AM227" s="16" t="str">
        <f t="shared" si="49"/>
        <v>Depto 42</v>
      </c>
      <c r="AN227" s="16" t="s">
        <v>890</v>
      </c>
      <c r="AO227" s="16" t="str">
        <f t="shared" si="47"/>
        <v>DEPTO_TIPO</v>
      </c>
      <c r="AP227" s="16">
        <v>1</v>
      </c>
      <c r="AQ227" s="16" t="str">
        <f t="shared" si="50"/>
        <v>E14</v>
      </c>
      <c r="AR227" s="16"/>
      <c r="AS227" s="16" t="str">
        <f t="shared" si="51"/>
        <v>P4</v>
      </c>
      <c r="AT227" s="16" t="str">
        <f t="shared" si="52"/>
        <v>D42</v>
      </c>
      <c r="AU227" t="s">
        <v>5</v>
      </c>
      <c r="AV227">
        <v>4</v>
      </c>
      <c r="AW227">
        <v>42</v>
      </c>
      <c r="AX227" t="s">
        <v>47</v>
      </c>
    </row>
    <row r="228" spans="38:50" x14ac:dyDescent="0.25">
      <c r="AL228" s="16" t="str">
        <f t="shared" si="48"/>
        <v>E14.P4.D43</v>
      </c>
      <c r="AM228" s="16" t="str">
        <f t="shared" si="49"/>
        <v>Depto 43</v>
      </c>
      <c r="AN228" s="16" t="s">
        <v>890</v>
      </c>
      <c r="AO228" s="16" t="str">
        <f t="shared" si="47"/>
        <v>DEPTO_TIPO</v>
      </c>
      <c r="AP228" s="16">
        <v>1</v>
      </c>
      <c r="AQ228" s="16" t="str">
        <f t="shared" si="50"/>
        <v>E14</v>
      </c>
      <c r="AR228" s="16"/>
      <c r="AS228" s="16" t="str">
        <f t="shared" si="51"/>
        <v>P4</v>
      </c>
      <c r="AT228" s="16" t="str">
        <f t="shared" si="52"/>
        <v>D43</v>
      </c>
      <c r="AU228" t="s">
        <v>5</v>
      </c>
      <c r="AV228">
        <v>4</v>
      </c>
      <c r="AW228">
        <v>43</v>
      </c>
      <c r="AX228" t="s">
        <v>47</v>
      </c>
    </row>
    <row r="229" spans="38:50" x14ac:dyDescent="0.25">
      <c r="AL229" s="16" t="str">
        <f t="shared" si="48"/>
        <v>E14.P4.D44</v>
      </c>
      <c r="AM229" s="16" t="str">
        <f t="shared" si="49"/>
        <v>Depto 44</v>
      </c>
      <c r="AN229" s="16" t="s">
        <v>890</v>
      </c>
      <c r="AO229" s="16" t="str">
        <f t="shared" si="47"/>
        <v>DEPTO_TIPO</v>
      </c>
      <c r="AP229" s="16">
        <v>1</v>
      </c>
      <c r="AQ229" s="16" t="str">
        <f t="shared" si="50"/>
        <v>E14</v>
      </c>
      <c r="AR229" s="16"/>
      <c r="AS229" s="16" t="str">
        <f t="shared" si="51"/>
        <v>P4</v>
      </c>
      <c r="AT229" s="16" t="str">
        <f t="shared" si="52"/>
        <v>D44</v>
      </c>
      <c r="AU229" t="s">
        <v>5</v>
      </c>
      <c r="AV229">
        <v>4</v>
      </c>
      <c r="AW229">
        <v>44</v>
      </c>
      <c r="AX229" t="s">
        <v>47</v>
      </c>
    </row>
    <row r="230" spans="38:50" x14ac:dyDescent="0.25">
      <c r="AL230" s="16" t="str">
        <f t="shared" si="48"/>
        <v>E15.P0.D01</v>
      </c>
      <c r="AM230" s="16" t="str">
        <f t="shared" si="49"/>
        <v>Depto 01</v>
      </c>
      <c r="AN230" s="16" t="s">
        <v>890</v>
      </c>
      <c r="AO230" s="16" t="str">
        <f t="shared" si="47"/>
        <v>DEPTO_TIPO</v>
      </c>
      <c r="AP230" s="16">
        <v>1</v>
      </c>
      <c r="AQ230" s="16" t="str">
        <f t="shared" si="50"/>
        <v>E15</v>
      </c>
      <c r="AR230" s="16"/>
      <c r="AS230" s="16" t="str">
        <f t="shared" si="51"/>
        <v>P0</v>
      </c>
      <c r="AT230" s="16" t="str">
        <f t="shared" si="52"/>
        <v>D01</v>
      </c>
      <c r="AU230" t="s">
        <v>6</v>
      </c>
      <c r="AV230">
        <v>0</v>
      </c>
      <c r="AW230" s="15" t="s">
        <v>1608</v>
      </c>
      <c r="AX230" t="s">
        <v>47</v>
      </c>
    </row>
    <row r="231" spans="38:50" x14ac:dyDescent="0.25">
      <c r="AL231" s="16" t="str">
        <f t="shared" si="48"/>
        <v>E15.P0.D02</v>
      </c>
      <c r="AM231" s="16" t="str">
        <f t="shared" si="49"/>
        <v>Depto 02</v>
      </c>
      <c r="AN231" s="16" t="s">
        <v>890</v>
      </c>
      <c r="AO231" s="16" t="str">
        <f t="shared" si="47"/>
        <v>DEPTO_TIPO</v>
      </c>
      <c r="AP231" s="16">
        <v>1</v>
      </c>
      <c r="AQ231" s="16" t="str">
        <f t="shared" si="50"/>
        <v>E15</v>
      </c>
      <c r="AR231" s="16"/>
      <c r="AS231" s="16" t="str">
        <f t="shared" si="51"/>
        <v>P0</v>
      </c>
      <c r="AT231" s="16" t="str">
        <f t="shared" si="52"/>
        <v>D02</v>
      </c>
      <c r="AU231" t="s">
        <v>6</v>
      </c>
      <c r="AV231">
        <v>0</v>
      </c>
      <c r="AW231" s="15" t="s">
        <v>1609</v>
      </c>
      <c r="AX231" t="s">
        <v>47</v>
      </c>
    </row>
    <row r="232" spans="38:50" x14ac:dyDescent="0.25">
      <c r="AL232" s="16" t="str">
        <f t="shared" si="48"/>
        <v>E15.P1.D11</v>
      </c>
      <c r="AM232" s="16" t="str">
        <f t="shared" si="49"/>
        <v>Depto 11</v>
      </c>
      <c r="AN232" s="16" t="s">
        <v>890</v>
      </c>
      <c r="AO232" s="16" t="str">
        <f t="shared" si="47"/>
        <v>DEPTO_TIPO</v>
      </c>
      <c r="AP232" s="16">
        <v>1</v>
      </c>
      <c r="AQ232" s="16" t="str">
        <f t="shared" si="50"/>
        <v>E15</v>
      </c>
      <c r="AR232" s="16"/>
      <c r="AS232" s="16" t="str">
        <f t="shared" si="51"/>
        <v>P1</v>
      </c>
      <c r="AT232" s="16" t="str">
        <f t="shared" si="52"/>
        <v>D11</v>
      </c>
      <c r="AU232" t="s">
        <v>6</v>
      </c>
      <c r="AV232">
        <v>1</v>
      </c>
      <c r="AW232">
        <v>11</v>
      </c>
      <c r="AX232" t="s">
        <v>47</v>
      </c>
    </row>
    <row r="233" spans="38:50" x14ac:dyDescent="0.25">
      <c r="AL233" s="16" t="str">
        <f t="shared" si="48"/>
        <v>E15.P1.D12</v>
      </c>
      <c r="AM233" s="16" t="str">
        <f t="shared" si="49"/>
        <v>Depto 12</v>
      </c>
      <c r="AN233" s="16" t="s">
        <v>890</v>
      </c>
      <c r="AO233" s="16" t="str">
        <f t="shared" si="47"/>
        <v>DEPTO_TIPO</v>
      </c>
      <c r="AP233" s="16">
        <v>1</v>
      </c>
      <c r="AQ233" s="16" t="str">
        <f t="shared" si="50"/>
        <v>E15</v>
      </c>
      <c r="AR233" s="16"/>
      <c r="AS233" s="16" t="str">
        <f t="shared" si="51"/>
        <v>P1</v>
      </c>
      <c r="AT233" s="16" t="str">
        <f t="shared" si="52"/>
        <v>D12</v>
      </c>
      <c r="AU233" t="s">
        <v>6</v>
      </c>
      <c r="AV233">
        <v>1</v>
      </c>
      <c r="AW233">
        <v>12</v>
      </c>
      <c r="AX233" t="s">
        <v>47</v>
      </c>
    </row>
    <row r="234" spans="38:50" x14ac:dyDescent="0.25">
      <c r="AL234" s="16" t="str">
        <f t="shared" si="48"/>
        <v>E15.P1.D13</v>
      </c>
      <c r="AM234" s="16" t="str">
        <f t="shared" si="49"/>
        <v>Depto 13</v>
      </c>
      <c r="AN234" s="16" t="s">
        <v>890</v>
      </c>
      <c r="AO234" s="16" t="str">
        <f t="shared" si="47"/>
        <v>DEPTO_TIPO</v>
      </c>
      <c r="AP234" s="16">
        <v>1</v>
      </c>
      <c r="AQ234" s="16" t="str">
        <f t="shared" si="50"/>
        <v>E15</v>
      </c>
      <c r="AR234" s="16"/>
      <c r="AS234" s="16" t="str">
        <f t="shared" si="51"/>
        <v>P1</v>
      </c>
      <c r="AT234" s="16" t="str">
        <f t="shared" si="52"/>
        <v>D13</v>
      </c>
      <c r="AU234" t="s">
        <v>6</v>
      </c>
      <c r="AV234">
        <v>1</v>
      </c>
      <c r="AW234">
        <v>13</v>
      </c>
      <c r="AX234" t="s">
        <v>47</v>
      </c>
    </row>
    <row r="235" spans="38:50" x14ac:dyDescent="0.25">
      <c r="AL235" s="16" t="str">
        <f t="shared" si="48"/>
        <v>E15.P1.D14</v>
      </c>
      <c r="AM235" s="16" t="str">
        <f t="shared" si="49"/>
        <v>Depto 14</v>
      </c>
      <c r="AN235" s="16" t="s">
        <v>890</v>
      </c>
      <c r="AO235" s="16" t="str">
        <f t="shared" si="47"/>
        <v>DEPTO_TIPO</v>
      </c>
      <c r="AP235" s="16">
        <v>1</v>
      </c>
      <c r="AQ235" s="16" t="str">
        <f t="shared" si="50"/>
        <v>E15</v>
      </c>
      <c r="AR235" s="16"/>
      <c r="AS235" s="16" t="str">
        <f t="shared" si="51"/>
        <v>P1</v>
      </c>
      <c r="AT235" s="16" t="str">
        <f t="shared" si="52"/>
        <v>D14</v>
      </c>
      <c r="AU235" t="s">
        <v>6</v>
      </c>
      <c r="AV235">
        <v>1</v>
      </c>
      <c r="AW235">
        <v>14</v>
      </c>
      <c r="AX235" t="s">
        <v>47</v>
      </c>
    </row>
    <row r="236" spans="38:50" x14ac:dyDescent="0.25">
      <c r="AL236" s="16" t="str">
        <f t="shared" si="48"/>
        <v>E15.P2.D21</v>
      </c>
      <c r="AM236" s="16" t="str">
        <f t="shared" si="49"/>
        <v>Depto 21</v>
      </c>
      <c r="AN236" s="16" t="s">
        <v>890</v>
      </c>
      <c r="AO236" s="16" t="str">
        <f t="shared" si="47"/>
        <v>DEPTO_TIPO</v>
      </c>
      <c r="AP236" s="16">
        <v>1</v>
      </c>
      <c r="AQ236" s="16" t="str">
        <f t="shared" si="50"/>
        <v>E15</v>
      </c>
      <c r="AR236" s="16"/>
      <c r="AS236" s="16" t="str">
        <f t="shared" si="51"/>
        <v>P2</v>
      </c>
      <c r="AT236" s="16" t="str">
        <f t="shared" si="52"/>
        <v>D21</v>
      </c>
      <c r="AU236" t="s">
        <v>6</v>
      </c>
      <c r="AV236">
        <v>2</v>
      </c>
      <c r="AW236">
        <v>21</v>
      </c>
      <c r="AX236" t="s">
        <v>47</v>
      </c>
    </row>
    <row r="237" spans="38:50" x14ac:dyDescent="0.25">
      <c r="AL237" s="16" t="str">
        <f t="shared" si="48"/>
        <v>E15.P2.D22</v>
      </c>
      <c r="AM237" s="16" t="str">
        <f t="shared" si="49"/>
        <v>Depto 22</v>
      </c>
      <c r="AN237" s="16" t="s">
        <v>890</v>
      </c>
      <c r="AO237" s="16" t="str">
        <f t="shared" si="47"/>
        <v>DEPTO_TIPO</v>
      </c>
      <c r="AP237" s="16">
        <v>1</v>
      </c>
      <c r="AQ237" s="16" t="str">
        <f t="shared" si="50"/>
        <v>E15</v>
      </c>
      <c r="AR237" s="16"/>
      <c r="AS237" s="16" t="str">
        <f t="shared" si="51"/>
        <v>P2</v>
      </c>
      <c r="AT237" s="16" t="str">
        <f t="shared" si="52"/>
        <v>D22</v>
      </c>
      <c r="AU237" t="s">
        <v>6</v>
      </c>
      <c r="AV237">
        <v>2</v>
      </c>
      <c r="AW237">
        <v>22</v>
      </c>
      <c r="AX237" t="s">
        <v>47</v>
      </c>
    </row>
    <row r="238" spans="38:50" x14ac:dyDescent="0.25">
      <c r="AL238" s="16" t="str">
        <f t="shared" si="48"/>
        <v>E15.P2.D23</v>
      </c>
      <c r="AM238" s="16" t="str">
        <f t="shared" si="49"/>
        <v>Depto 23</v>
      </c>
      <c r="AN238" s="16" t="s">
        <v>890</v>
      </c>
      <c r="AO238" s="16" t="str">
        <f t="shared" si="47"/>
        <v>DEPTO_TIPO</v>
      </c>
      <c r="AP238" s="16">
        <v>1</v>
      </c>
      <c r="AQ238" s="16" t="str">
        <f t="shared" si="50"/>
        <v>E15</v>
      </c>
      <c r="AR238" s="16"/>
      <c r="AS238" s="16" t="str">
        <f t="shared" si="51"/>
        <v>P2</v>
      </c>
      <c r="AT238" s="16" t="str">
        <f t="shared" si="52"/>
        <v>D23</v>
      </c>
      <c r="AU238" t="s">
        <v>6</v>
      </c>
      <c r="AV238">
        <v>2</v>
      </c>
      <c r="AW238">
        <v>23</v>
      </c>
      <c r="AX238" t="s">
        <v>47</v>
      </c>
    </row>
    <row r="239" spans="38:50" x14ac:dyDescent="0.25">
      <c r="AL239" s="16" t="str">
        <f t="shared" si="48"/>
        <v>E15.P2.D24</v>
      </c>
      <c r="AM239" s="16" t="str">
        <f t="shared" si="49"/>
        <v>Depto 24</v>
      </c>
      <c r="AN239" s="16" t="s">
        <v>890</v>
      </c>
      <c r="AO239" s="16" t="str">
        <f t="shared" si="47"/>
        <v>DEPTO_TIPO</v>
      </c>
      <c r="AP239" s="16">
        <v>1</v>
      </c>
      <c r="AQ239" s="16" t="str">
        <f t="shared" si="50"/>
        <v>E15</v>
      </c>
      <c r="AR239" s="16"/>
      <c r="AS239" s="16" t="str">
        <f t="shared" si="51"/>
        <v>P2</v>
      </c>
      <c r="AT239" s="16" t="str">
        <f t="shared" si="52"/>
        <v>D24</v>
      </c>
      <c r="AU239" t="s">
        <v>6</v>
      </c>
      <c r="AV239">
        <v>2</v>
      </c>
      <c r="AW239">
        <v>24</v>
      </c>
      <c r="AX239" t="s">
        <v>47</v>
      </c>
    </row>
    <row r="240" spans="38:50" x14ac:dyDescent="0.25">
      <c r="AL240" s="16" t="str">
        <f t="shared" si="48"/>
        <v>E15.P3.D31</v>
      </c>
      <c r="AM240" s="16" t="str">
        <f t="shared" si="49"/>
        <v>Depto 31</v>
      </c>
      <c r="AN240" s="16" t="s">
        <v>890</v>
      </c>
      <c r="AO240" s="16" t="str">
        <f t="shared" si="47"/>
        <v>DEPTO_TIPO</v>
      </c>
      <c r="AP240" s="16">
        <v>1</v>
      </c>
      <c r="AQ240" s="16" t="str">
        <f t="shared" si="50"/>
        <v>E15</v>
      </c>
      <c r="AR240" s="16"/>
      <c r="AS240" s="16" t="str">
        <f t="shared" si="51"/>
        <v>P3</v>
      </c>
      <c r="AT240" s="16" t="str">
        <f t="shared" si="52"/>
        <v>D31</v>
      </c>
      <c r="AU240" t="s">
        <v>6</v>
      </c>
      <c r="AV240">
        <v>3</v>
      </c>
      <c r="AW240">
        <v>31</v>
      </c>
      <c r="AX240" t="s">
        <v>47</v>
      </c>
    </row>
    <row r="241" spans="38:50" x14ac:dyDescent="0.25">
      <c r="AL241" s="16" t="str">
        <f t="shared" si="48"/>
        <v>E15.P3.D32</v>
      </c>
      <c r="AM241" s="16" t="str">
        <f t="shared" si="49"/>
        <v>Depto 32</v>
      </c>
      <c r="AN241" s="16" t="s">
        <v>890</v>
      </c>
      <c r="AO241" s="16" t="str">
        <f t="shared" si="47"/>
        <v>DEPTO_TIPO</v>
      </c>
      <c r="AP241" s="16">
        <v>1</v>
      </c>
      <c r="AQ241" s="16" t="str">
        <f t="shared" si="50"/>
        <v>E15</v>
      </c>
      <c r="AR241" s="16"/>
      <c r="AS241" s="16" t="str">
        <f t="shared" si="51"/>
        <v>P3</v>
      </c>
      <c r="AT241" s="16" t="str">
        <f t="shared" si="52"/>
        <v>D32</v>
      </c>
      <c r="AU241" t="s">
        <v>6</v>
      </c>
      <c r="AV241">
        <v>3</v>
      </c>
      <c r="AW241">
        <v>32</v>
      </c>
      <c r="AX241" t="s">
        <v>47</v>
      </c>
    </row>
    <row r="242" spans="38:50" x14ac:dyDescent="0.25">
      <c r="AL242" s="16" t="str">
        <f t="shared" si="48"/>
        <v>E15.P3.D33</v>
      </c>
      <c r="AM242" s="16" t="str">
        <f t="shared" si="49"/>
        <v>Depto 33</v>
      </c>
      <c r="AN242" s="16" t="s">
        <v>890</v>
      </c>
      <c r="AO242" s="16" t="str">
        <f t="shared" si="47"/>
        <v>DEPTO_TIPO</v>
      </c>
      <c r="AP242" s="16">
        <v>1</v>
      </c>
      <c r="AQ242" s="16" t="str">
        <f t="shared" si="50"/>
        <v>E15</v>
      </c>
      <c r="AR242" s="16"/>
      <c r="AS242" s="16" t="str">
        <f t="shared" si="51"/>
        <v>P3</v>
      </c>
      <c r="AT242" s="16" t="str">
        <f t="shared" si="52"/>
        <v>D33</v>
      </c>
      <c r="AU242" t="s">
        <v>6</v>
      </c>
      <c r="AV242">
        <v>3</v>
      </c>
      <c r="AW242">
        <v>33</v>
      </c>
      <c r="AX242" t="s">
        <v>47</v>
      </c>
    </row>
    <row r="243" spans="38:50" x14ac:dyDescent="0.25">
      <c r="AL243" s="16" t="str">
        <f t="shared" si="48"/>
        <v>E15.P4.D34</v>
      </c>
      <c r="AM243" s="16" t="str">
        <f t="shared" si="49"/>
        <v>Depto 34</v>
      </c>
      <c r="AN243" s="16" t="s">
        <v>890</v>
      </c>
      <c r="AO243" s="16" t="str">
        <f t="shared" si="47"/>
        <v>DEPTO_TIPO</v>
      </c>
      <c r="AP243" s="16">
        <v>1</v>
      </c>
      <c r="AQ243" s="16" t="str">
        <f t="shared" si="50"/>
        <v>E15</v>
      </c>
      <c r="AR243" s="16"/>
      <c r="AS243" s="16" t="str">
        <f t="shared" si="51"/>
        <v>P4</v>
      </c>
      <c r="AT243" s="16" t="str">
        <f t="shared" si="52"/>
        <v>D34</v>
      </c>
      <c r="AU243" t="s">
        <v>6</v>
      </c>
      <c r="AV243">
        <v>4</v>
      </c>
      <c r="AW243">
        <v>34</v>
      </c>
      <c r="AX243" t="s">
        <v>47</v>
      </c>
    </row>
    <row r="244" spans="38:50" x14ac:dyDescent="0.25">
      <c r="AL244" s="16" t="str">
        <f t="shared" si="48"/>
        <v>E15.P4.D41</v>
      </c>
      <c r="AM244" s="16" t="str">
        <f t="shared" si="49"/>
        <v>Depto 41</v>
      </c>
      <c r="AN244" s="16" t="s">
        <v>890</v>
      </c>
      <c r="AO244" s="16" t="str">
        <f t="shared" si="47"/>
        <v>DEPTO_TIPO</v>
      </c>
      <c r="AP244" s="16">
        <v>1</v>
      </c>
      <c r="AQ244" s="16" t="str">
        <f t="shared" si="50"/>
        <v>E15</v>
      </c>
      <c r="AR244" s="16"/>
      <c r="AS244" s="16" t="str">
        <f t="shared" si="51"/>
        <v>P4</v>
      </c>
      <c r="AT244" s="16" t="str">
        <f t="shared" si="52"/>
        <v>D41</v>
      </c>
      <c r="AU244" t="s">
        <v>6</v>
      </c>
      <c r="AV244">
        <v>4</v>
      </c>
      <c r="AW244">
        <v>41</v>
      </c>
      <c r="AX244" t="s">
        <v>47</v>
      </c>
    </row>
    <row r="245" spans="38:50" x14ac:dyDescent="0.25">
      <c r="AL245" s="16" t="str">
        <f t="shared" si="48"/>
        <v>E15.P4.D42</v>
      </c>
      <c r="AM245" s="16" t="str">
        <f t="shared" si="49"/>
        <v>Depto 42</v>
      </c>
      <c r="AN245" s="16" t="s">
        <v>890</v>
      </c>
      <c r="AO245" s="16" t="str">
        <f t="shared" si="47"/>
        <v>DEPTO_TIPO</v>
      </c>
      <c r="AP245" s="16">
        <v>1</v>
      </c>
      <c r="AQ245" s="16" t="str">
        <f t="shared" si="50"/>
        <v>E15</v>
      </c>
      <c r="AR245" s="16"/>
      <c r="AS245" s="16" t="str">
        <f t="shared" si="51"/>
        <v>P4</v>
      </c>
      <c r="AT245" s="16" t="str">
        <f t="shared" si="52"/>
        <v>D42</v>
      </c>
      <c r="AU245" t="s">
        <v>6</v>
      </c>
      <c r="AV245">
        <v>4</v>
      </c>
      <c r="AW245">
        <v>42</v>
      </c>
      <c r="AX245" t="s">
        <v>47</v>
      </c>
    </row>
    <row r="246" spans="38:50" x14ac:dyDescent="0.25">
      <c r="AL246" s="16" t="str">
        <f t="shared" si="48"/>
        <v>E15.P4.D43</v>
      </c>
      <c r="AM246" s="16" t="str">
        <f t="shared" si="49"/>
        <v>Depto 43</v>
      </c>
      <c r="AN246" s="16" t="s">
        <v>890</v>
      </c>
      <c r="AO246" s="16" t="str">
        <f t="shared" si="47"/>
        <v>DEPTO_TIPO</v>
      </c>
      <c r="AP246" s="16">
        <v>1</v>
      </c>
      <c r="AQ246" s="16" t="str">
        <f t="shared" si="50"/>
        <v>E15</v>
      </c>
      <c r="AR246" s="16"/>
      <c r="AS246" s="16" t="str">
        <f t="shared" si="51"/>
        <v>P4</v>
      </c>
      <c r="AT246" s="16" t="str">
        <f t="shared" si="52"/>
        <v>D43</v>
      </c>
      <c r="AU246" t="s">
        <v>6</v>
      </c>
      <c r="AV246">
        <v>4</v>
      </c>
      <c r="AW246">
        <v>43</v>
      </c>
      <c r="AX246" t="s">
        <v>47</v>
      </c>
    </row>
    <row r="247" spans="38:50" x14ac:dyDescent="0.25">
      <c r="AL247" s="16" t="str">
        <f t="shared" si="48"/>
        <v>E15.P4.D44</v>
      </c>
      <c r="AM247" s="16" t="str">
        <f t="shared" si="49"/>
        <v>Depto 44</v>
      </c>
      <c r="AN247" s="16" t="s">
        <v>890</v>
      </c>
      <c r="AO247" s="16" t="str">
        <f t="shared" si="47"/>
        <v>DEPTO_TIPO</v>
      </c>
      <c r="AP247" s="16">
        <v>1</v>
      </c>
      <c r="AQ247" s="16" t="str">
        <f t="shared" si="50"/>
        <v>E15</v>
      </c>
      <c r="AR247" s="16"/>
      <c r="AS247" s="16" t="str">
        <f t="shared" si="51"/>
        <v>P4</v>
      </c>
      <c r="AT247" s="16" t="str">
        <f t="shared" si="52"/>
        <v>D44</v>
      </c>
      <c r="AU247" t="s">
        <v>6</v>
      </c>
      <c r="AV247">
        <v>4</v>
      </c>
      <c r="AW247">
        <v>44</v>
      </c>
      <c r="AX247" t="s">
        <v>47</v>
      </c>
    </row>
    <row r="248" spans="38:50" x14ac:dyDescent="0.25">
      <c r="AL248" s="16" t="str">
        <f t="shared" si="48"/>
        <v>E16.P0.D01</v>
      </c>
      <c r="AM248" s="16" t="str">
        <f t="shared" si="49"/>
        <v>Depto 01</v>
      </c>
      <c r="AN248" s="16" t="s">
        <v>890</v>
      </c>
      <c r="AO248" s="16" t="str">
        <f t="shared" si="47"/>
        <v>DEPTO_TIPO</v>
      </c>
      <c r="AP248" s="16">
        <v>1</v>
      </c>
      <c r="AQ248" s="16" t="str">
        <f t="shared" si="50"/>
        <v>E16</v>
      </c>
      <c r="AR248" s="16"/>
      <c r="AS248" s="16" t="str">
        <f t="shared" si="51"/>
        <v>P0</v>
      </c>
      <c r="AT248" s="16" t="str">
        <f t="shared" si="52"/>
        <v>D01</v>
      </c>
      <c r="AU248" t="s">
        <v>7</v>
      </c>
      <c r="AV248">
        <v>0</v>
      </c>
      <c r="AW248" s="15" t="s">
        <v>1608</v>
      </c>
      <c r="AX248" t="s">
        <v>47</v>
      </c>
    </row>
    <row r="249" spans="38:50" x14ac:dyDescent="0.25">
      <c r="AL249" s="16" t="str">
        <f t="shared" si="48"/>
        <v>E16.P0.D02</v>
      </c>
      <c r="AM249" s="16" t="str">
        <f t="shared" si="49"/>
        <v>Depto 02</v>
      </c>
      <c r="AN249" s="16" t="s">
        <v>890</v>
      </c>
      <c r="AO249" s="16" t="str">
        <f t="shared" si="47"/>
        <v>DEPTO_TIPO</v>
      </c>
      <c r="AP249" s="16">
        <v>1</v>
      </c>
      <c r="AQ249" s="16" t="str">
        <f t="shared" si="50"/>
        <v>E16</v>
      </c>
      <c r="AR249" s="16"/>
      <c r="AS249" s="16" t="str">
        <f t="shared" si="51"/>
        <v>P0</v>
      </c>
      <c r="AT249" s="16" t="str">
        <f t="shared" si="52"/>
        <v>D02</v>
      </c>
      <c r="AU249" t="s">
        <v>7</v>
      </c>
      <c r="AV249">
        <v>0</v>
      </c>
      <c r="AW249" s="15" t="s">
        <v>1609</v>
      </c>
      <c r="AX249" t="s">
        <v>47</v>
      </c>
    </row>
    <row r="250" spans="38:50" x14ac:dyDescent="0.25">
      <c r="AL250" s="16" t="str">
        <f t="shared" si="48"/>
        <v>E16.P1.D11</v>
      </c>
      <c r="AM250" s="16" t="str">
        <f t="shared" si="49"/>
        <v>Depto 11</v>
      </c>
      <c r="AN250" s="16" t="s">
        <v>890</v>
      </c>
      <c r="AO250" s="16" t="str">
        <f t="shared" si="47"/>
        <v>DEPTO_TIPO</v>
      </c>
      <c r="AP250" s="16">
        <v>1</v>
      </c>
      <c r="AQ250" s="16" t="str">
        <f t="shared" si="50"/>
        <v>E16</v>
      </c>
      <c r="AR250" s="16"/>
      <c r="AS250" s="16" t="str">
        <f t="shared" si="51"/>
        <v>P1</v>
      </c>
      <c r="AT250" s="16" t="str">
        <f t="shared" si="52"/>
        <v>D11</v>
      </c>
      <c r="AU250" t="s">
        <v>7</v>
      </c>
      <c r="AV250">
        <v>1</v>
      </c>
      <c r="AW250">
        <v>11</v>
      </c>
      <c r="AX250" t="s">
        <v>47</v>
      </c>
    </row>
    <row r="251" spans="38:50" x14ac:dyDescent="0.25">
      <c r="AL251" s="16" t="str">
        <f t="shared" si="48"/>
        <v>E16.P1.D12</v>
      </c>
      <c r="AM251" s="16" t="str">
        <f t="shared" si="49"/>
        <v>Depto 12</v>
      </c>
      <c r="AN251" s="16" t="s">
        <v>890</v>
      </c>
      <c r="AO251" s="16" t="str">
        <f t="shared" si="47"/>
        <v>DEPTO_TIPO</v>
      </c>
      <c r="AP251" s="16">
        <v>1</v>
      </c>
      <c r="AQ251" s="16" t="str">
        <f t="shared" si="50"/>
        <v>E16</v>
      </c>
      <c r="AR251" s="16"/>
      <c r="AS251" s="16" t="str">
        <f t="shared" si="51"/>
        <v>P1</v>
      </c>
      <c r="AT251" s="16" t="str">
        <f t="shared" si="52"/>
        <v>D12</v>
      </c>
      <c r="AU251" t="s">
        <v>7</v>
      </c>
      <c r="AV251">
        <v>1</v>
      </c>
      <c r="AW251">
        <v>12</v>
      </c>
      <c r="AX251" t="s">
        <v>47</v>
      </c>
    </row>
    <row r="252" spans="38:50" x14ac:dyDescent="0.25">
      <c r="AL252" s="16" t="str">
        <f t="shared" si="48"/>
        <v>E16.P1.D13</v>
      </c>
      <c r="AM252" s="16" t="str">
        <f t="shared" si="49"/>
        <v>Depto 13</v>
      </c>
      <c r="AN252" s="16" t="s">
        <v>890</v>
      </c>
      <c r="AO252" s="16" t="str">
        <f t="shared" si="47"/>
        <v>DEPTO_TIPO</v>
      </c>
      <c r="AP252" s="16">
        <v>1</v>
      </c>
      <c r="AQ252" s="16" t="str">
        <f t="shared" si="50"/>
        <v>E16</v>
      </c>
      <c r="AR252" s="16"/>
      <c r="AS252" s="16" t="str">
        <f t="shared" si="51"/>
        <v>P1</v>
      </c>
      <c r="AT252" s="16" t="str">
        <f t="shared" si="52"/>
        <v>D13</v>
      </c>
      <c r="AU252" t="s">
        <v>7</v>
      </c>
      <c r="AV252">
        <v>1</v>
      </c>
      <c r="AW252">
        <v>13</v>
      </c>
      <c r="AX252" t="s">
        <v>47</v>
      </c>
    </row>
    <row r="253" spans="38:50" x14ac:dyDescent="0.25">
      <c r="AL253" s="16" t="str">
        <f t="shared" si="48"/>
        <v>E16.P1.D14</v>
      </c>
      <c r="AM253" s="16" t="str">
        <f t="shared" si="49"/>
        <v>Depto 14</v>
      </c>
      <c r="AN253" s="16" t="s">
        <v>890</v>
      </c>
      <c r="AO253" s="16" t="str">
        <f t="shared" si="47"/>
        <v>DEPTO_TIPO</v>
      </c>
      <c r="AP253" s="16">
        <v>1</v>
      </c>
      <c r="AQ253" s="16" t="str">
        <f t="shared" si="50"/>
        <v>E16</v>
      </c>
      <c r="AR253" s="16"/>
      <c r="AS253" s="16" t="str">
        <f t="shared" si="51"/>
        <v>P1</v>
      </c>
      <c r="AT253" s="16" t="str">
        <f t="shared" si="52"/>
        <v>D14</v>
      </c>
      <c r="AU253" t="s">
        <v>7</v>
      </c>
      <c r="AV253">
        <v>1</v>
      </c>
      <c r="AW253">
        <v>14</v>
      </c>
      <c r="AX253" t="s">
        <v>47</v>
      </c>
    </row>
    <row r="254" spans="38:50" x14ac:dyDescent="0.25">
      <c r="AL254" s="16" t="str">
        <f t="shared" si="48"/>
        <v>E16.P2.D21</v>
      </c>
      <c r="AM254" s="16" t="str">
        <f t="shared" si="49"/>
        <v>Depto 21</v>
      </c>
      <c r="AN254" s="16" t="s">
        <v>890</v>
      </c>
      <c r="AO254" s="16" t="str">
        <f t="shared" si="47"/>
        <v>DEPTO_TIPO</v>
      </c>
      <c r="AP254" s="16">
        <v>1</v>
      </c>
      <c r="AQ254" s="16" t="str">
        <f t="shared" si="50"/>
        <v>E16</v>
      </c>
      <c r="AR254" s="16"/>
      <c r="AS254" s="16" t="str">
        <f t="shared" si="51"/>
        <v>P2</v>
      </c>
      <c r="AT254" s="16" t="str">
        <f t="shared" si="52"/>
        <v>D21</v>
      </c>
      <c r="AU254" t="s">
        <v>7</v>
      </c>
      <c r="AV254">
        <v>2</v>
      </c>
      <c r="AW254">
        <v>21</v>
      </c>
      <c r="AX254" t="s">
        <v>47</v>
      </c>
    </row>
    <row r="255" spans="38:50" x14ac:dyDescent="0.25">
      <c r="AL255" s="16" t="str">
        <f t="shared" si="48"/>
        <v>E16.P2.D22</v>
      </c>
      <c r="AM255" s="16" t="str">
        <f t="shared" si="49"/>
        <v>Depto 22</v>
      </c>
      <c r="AN255" s="16" t="s">
        <v>890</v>
      </c>
      <c r="AO255" s="16" t="str">
        <f t="shared" si="47"/>
        <v>DEPTO_TIPO</v>
      </c>
      <c r="AP255" s="16">
        <v>1</v>
      </c>
      <c r="AQ255" s="16" t="str">
        <f t="shared" si="50"/>
        <v>E16</v>
      </c>
      <c r="AR255" s="16"/>
      <c r="AS255" s="16" t="str">
        <f t="shared" si="51"/>
        <v>P2</v>
      </c>
      <c r="AT255" s="16" t="str">
        <f t="shared" si="52"/>
        <v>D22</v>
      </c>
      <c r="AU255" t="s">
        <v>7</v>
      </c>
      <c r="AV255">
        <v>2</v>
      </c>
      <c r="AW255">
        <v>22</v>
      </c>
      <c r="AX255" t="s">
        <v>47</v>
      </c>
    </row>
    <row r="256" spans="38:50" x14ac:dyDescent="0.25">
      <c r="AL256" s="16" t="str">
        <f t="shared" si="48"/>
        <v>E16.P2.D23</v>
      </c>
      <c r="AM256" s="16" t="str">
        <f t="shared" si="49"/>
        <v>Depto 23</v>
      </c>
      <c r="AN256" s="16" t="s">
        <v>890</v>
      </c>
      <c r="AO256" s="16" t="str">
        <f t="shared" si="47"/>
        <v>DEPTO_TIPO</v>
      </c>
      <c r="AP256" s="16">
        <v>1</v>
      </c>
      <c r="AQ256" s="16" t="str">
        <f t="shared" si="50"/>
        <v>E16</v>
      </c>
      <c r="AR256" s="16"/>
      <c r="AS256" s="16" t="str">
        <f t="shared" si="51"/>
        <v>P2</v>
      </c>
      <c r="AT256" s="16" t="str">
        <f t="shared" si="52"/>
        <v>D23</v>
      </c>
      <c r="AU256" t="s">
        <v>7</v>
      </c>
      <c r="AV256">
        <v>2</v>
      </c>
      <c r="AW256">
        <v>23</v>
      </c>
      <c r="AX256" t="s">
        <v>47</v>
      </c>
    </row>
    <row r="257" spans="38:50" x14ac:dyDescent="0.25">
      <c r="AL257" s="16" t="str">
        <f t="shared" si="48"/>
        <v>E16.P2.D24</v>
      </c>
      <c r="AM257" s="16" t="str">
        <f t="shared" si="49"/>
        <v>Depto 24</v>
      </c>
      <c r="AN257" s="16" t="s">
        <v>890</v>
      </c>
      <c r="AO257" s="16" t="str">
        <f t="shared" si="47"/>
        <v>DEPTO_TIPO</v>
      </c>
      <c r="AP257" s="16">
        <v>1</v>
      </c>
      <c r="AQ257" s="16" t="str">
        <f t="shared" si="50"/>
        <v>E16</v>
      </c>
      <c r="AR257" s="16"/>
      <c r="AS257" s="16" t="str">
        <f t="shared" si="51"/>
        <v>P2</v>
      </c>
      <c r="AT257" s="16" t="str">
        <f t="shared" si="52"/>
        <v>D24</v>
      </c>
      <c r="AU257" t="s">
        <v>7</v>
      </c>
      <c r="AV257">
        <v>2</v>
      </c>
      <c r="AW257">
        <v>24</v>
      </c>
      <c r="AX257" t="s">
        <v>47</v>
      </c>
    </row>
    <row r="258" spans="38:50" x14ac:dyDescent="0.25">
      <c r="AL258" s="16" t="str">
        <f t="shared" si="48"/>
        <v>E16.P3.D31</v>
      </c>
      <c r="AM258" s="16" t="str">
        <f t="shared" si="49"/>
        <v>Depto 31</v>
      </c>
      <c r="AN258" s="16" t="s">
        <v>890</v>
      </c>
      <c r="AO258" s="16" t="str">
        <f t="shared" ref="AO258:AO321" si="53">CONCATENATE("DEPTO_", AX258)</f>
        <v>DEPTO_TIPO</v>
      </c>
      <c r="AP258" s="16">
        <v>1</v>
      </c>
      <c r="AQ258" s="16" t="str">
        <f t="shared" si="50"/>
        <v>E16</v>
      </c>
      <c r="AR258" s="16"/>
      <c r="AS258" s="16" t="str">
        <f t="shared" si="51"/>
        <v>P3</v>
      </c>
      <c r="AT258" s="16" t="str">
        <f t="shared" si="52"/>
        <v>D31</v>
      </c>
      <c r="AU258" t="s">
        <v>7</v>
      </c>
      <c r="AV258">
        <v>3</v>
      </c>
      <c r="AW258">
        <v>31</v>
      </c>
      <c r="AX258" t="s">
        <v>47</v>
      </c>
    </row>
    <row r="259" spans="38:50" x14ac:dyDescent="0.25">
      <c r="AL259" s="16" t="str">
        <f t="shared" ref="AL259:AL322" si="54">CONCATENATE(AU259,".P",AV259,".D",AW259)</f>
        <v>E16.P3.D32</v>
      </c>
      <c r="AM259" s="16" t="str">
        <f t="shared" ref="AM259:AM322" si="55">CONCATENATE("Depto ",AW259)</f>
        <v>Depto 32</v>
      </c>
      <c r="AN259" s="16" t="s">
        <v>890</v>
      </c>
      <c r="AO259" s="16" t="str">
        <f t="shared" si="53"/>
        <v>DEPTO_TIPO</v>
      </c>
      <c r="AP259" s="16">
        <v>1</v>
      </c>
      <c r="AQ259" s="16" t="str">
        <f t="shared" ref="AQ259:AQ322" si="56">AU259</f>
        <v>E16</v>
      </c>
      <c r="AR259" s="16"/>
      <c r="AS259" s="16" t="str">
        <f t="shared" ref="AS259:AS322" si="57">CONCATENATE("P",AV259)</f>
        <v>P3</v>
      </c>
      <c r="AT259" s="16" t="str">
        <f t="shared" ref="AT259:AT322" si="58">CONCATENATE("D",AW259)</f>
        <v>D32</v>
      </c>
      <c r="AU259" t="s">
        <v>7</v>
      </c>
      <c r="AV259">
        <v>3</v>
      </c>
      <c r="AW259">
        <v>32</v>
      </c>
      <c r="AX259" t="s">
        <v>47</v>
      </c>
    </row>
    <row r="260" spans="38:50" x14ac:dyDescent="0.25">
      <c r="AL260" s="16" t="str">
        <f t="shared" si="54"/>
        <v>E16.P3.D33</v>
      </c>
      <c r="AM260" s="16" t="str">
        <f t="shared" si="55"/>
        <v>Depto 33</v>
      </c>
      <c r="AN260" s="16" t="s">
        <v>890</v>
      </c>
      <c r="AO260" s="16" t="str">
        <f t="shared" si="53"/>
        <v>DEPTO_TIPO</v>
      </c>
      <c r="AP260" s="16">
        <v>1</v>
      </c>
      <c r="AQ260" s="16" t="str">
        <f t="shared" si="56"/>
        <v>E16</v>
      </c>
      <c r="AR260" s="16"/>
      <c r="AS260" s="16" t="str">
        <f t="shared" si="57"/>
        <v>P3</v>
      </c>
      <c r="AT260" s="16" t="str">
        <f t="shared" si="58"/>
        <v>D33</v>
      </c>
      <c r="AU260" t="s">
        <v>7</v>
      </c>
      <c r="AV260">
        <v>3</v>
      </c>
      <c r="AW260">
        <v>33</v>
      </c>
      <c r="AX260" t="s">
        <v>47</v>
      </c>
    </row>
    <row r="261" spans="38:50" x14ac:dyDescent="0.25">
      <c r="AL261" s="16" t="str">
        <f t="shared" si="54"/>
        <v>E16.P4.D34</v>
      </c>
      <c r="AM261" s="16" t="str">
        <f t="shared" si="55"/>
        <v>Depto 34</v>
      </c>
      <c r="AN261" s="16" t="s">
        <v>890</v>
      </c>
      <c r="AO261" s="16" t="str">
        <f t="shared" si="53"/>
        <v>DEPTO_TIPO</v>
      </c>
      <c r="AP261" s="16">
        <v>1</v>
      </c>
      <c r="AQ261" s="16" t="str">
        <f t="shared" si="56"/>
        <v>E16</v>
      </c>
      <c r="AR261" s="16"/>
      <c r="AS261" s="16" t="str">
        <f t="shared" si="57"/>
        <v>P4</v>
      </c>
      <c r="AT261" s="16" t="str">
        <f t="shared" si="58"/>
        <v>D34</v>
      </c>
      <c r="AU261" t="s">
        <v>7</v>
      </c>
      <c r="AV261">
        <v>4</v>
      </c>
      <c r="AW261">
        <v>34</v>
      </c>
      <c r="AX261" t="s">
        <v>47</v>
      </c>
    </row>
    <row r="262" spans="38:50" x14ac:dyDescent="0.25">
      <c r="AL262" s="16" t="str">
        <f t="shared" si="54"/>
        <v>E16.P4.D41</v>
      </c>
      <c r="AM262" s="16" t="str">
        <f t="shared" si="55"/>
        <v>Depto 41</v>
      </c>
      <c r="AN262" s="16" t="s">
        <v>890</v>
      </c>
      <c r="AO262" s="16" t="str">
        <f t="shared" si="53"/>
        <v>DEPTO_TIPO</v>
      </c>
      <c r="AP262" s="16">
        <v>1</v>
      </c>
      <c r="AQ262" s="16" t="str">
        <f t="shared" si="56"/>
        <v>E16</v>
      </c>
      <c r="AR262" s="16"/>
      <c r="AS262" s="16" t="str">
        <f t="shared" si="57"/>
        <v>P4</v>
      </c>
      <c r="AT262" s="16" t="str">
        <f t="shared" si="58"/>
        <v>D41</v>
      </c>
      <c r="AU262" t="s">
        <v>7</v>
      </c>
      <c r="AV262">
        <v>4</v>
      </c>
      <c r="AW262">
        <v>41</v>
      </c>
      <c r="AX262" t="s">
        <v>47</v>
      </c>
    </row>
    <row r="263" spans="38:50" x14ac:dyDescent="0.25">
      <c r="AL263" s="16" t="str">
        <f t="shared" si="54"/>
        <v>E16.P4.D42</v>
      </c>
      <c r="AM263" s="16" t="str">
        <f t="shared" si="55"/>
        <v>Depto 42</v>
      </c>
      <c r="AN263" s="16" t="s">
        <v>890</v>
      </c>
      <c r="AO263" s="16" t="str">
        <f t="shared" si="53"/>
        <v>DEPTO_TIPO</v>
      </c>
      <c r="AP263" s="16">
        <v>1</v>
      </c>
      <c r="AQ263" s="16" t="str">
        <f t="shared" si="56"/>
        <v>E16</v>
      </c>
      <c r="AR263" s="16"/>
      <c r="AS263" s="16" t="str">
        <f t="shared" si="57"/>
        <v>P4</v>
      </c>
      <c r="AT263" s="16" t="str">
        <f t="shared" si="58"/>
        <v>D42</v>
      </c>
      <c r="AU263" t="s">
        <v>7</v>
      </c>
      <c r="AV263">
        <v>4</v>
      </c>
      <c r="AW263">
        <v>42</v>
      </c>
      <c r="AX263" t="s">
        <v>47</v>
      </c>
    </row>
    <row r="264" spans="38:50" x14ac:dyDescent="0.25">
      <c r="AL264" s="16" t="str">
        <f t="shared" si="54"/>
        <v>E16.P4.D43</v>
      </c>
      <c r="AM264" s="16" t="str">
        <f t="shared" si="55"/>
        <v>Depto 43</v>
      </c>
      <c r="AN264" s="16" t="s">
        <v>890</v>
      </c>
      <c r="AO264" s="16" t="str">
        <f t="shared" si="53"/>
        <v>DEPTO_TIPO</v>
      </c>
      <c r="AP264" s="16">
        <v>1</v>
      </c>
      <c r="AQ264" s="16" t="str">
        <f t="shared" si="56"/>
        <v>E16</v>
      </c>
      <c r="AR264" s="16"/>
      <c r="AS264" s="16" t="str">
        <f t="shared" si="57"/>
        <v>P4</v>
      </c>
      <c r="AT264" s="16" t="str">
        <f t="shared" si="58"/>
        <v>D43</v>
      </c>
      <c r="AU264" t="s">
        <v>7</v>
      </c>
      <c r="AV264">
        <v>4</v>
      </c>
      <c r="AW264">
        <v>43</v>
      </c>
      <c r="AX264" t="s">
        <v>47</v>
      </c>
    </row>
    <row r="265" spans="38:50" x14ac:dyDescent="0.25">
      <c r="AL265" s="16" t="str">
        <f t="shared" si="54"/>
        <v>E16.P4.D44</v>
      </c>
      <c r="AM265" s="16" t="str">
        <f t="shared" si="55"/>
        <v>Depto 44</v>
      </c>
      <c r="AN265" s="16" t="s">
        <v>890</v>
      </c>
      <c r="AO265" s="16" t="str">
        <f t="shared" si="53"/>
        <v>DEPTO_TIPO</v>
      </c>
      <c r="AP265" s="16">
        <v>1</v>
      </c>
      <c r="AQ265" s="16" t="str">
        <f t="shared" si="56"/>
        <v>E16</v>
      </c>
      <c r="AR265" s="16"/>
      <c r="AS265" s="16" t="str">
        <f t="shared" si="57"/>
        <v>P4</v>
      </c>
      <c r="AT265" s="16" t="str">
        <f t="shared" si="58"/>
        <v>D44</v>
      </c>
      <c r="AU265" t="s">
        <v>7</v>
      </c>
      <c r="AV265">
        <v>4</v>
      </c>
      <c r="AW265">
        <v>44</v>
      </c>
      <c r="AX265" t="s">
        <v>47</v>
      </c>
    </row>
    <row r="266" spans="38:50" x14ac:dyDescent="0.25">
      <c r="AL266" s="16" t="str">
        <f t="shared" si="54"/>
        <v>E17.P0.D01</v>
      </c>
      <c r="AM266" s="16" t="str">
        <f t="shared" si="55"/>
        <v>Depto 01</v>
      </c>
      <c r="AN266" s="16" t="s">
        <v>890</v>
      </c>
      <c r="AO266" s="16" t="str">
        <f t="shared" si="53"/>
        <v>DEPTO_TIPO</v>
      </c>
      <c r="AP266" s="16">
        <v>1</v>
      </c>
      <c r="AQ266" s="16" t="str">
        <f t="shared" si="56"/>
        <v>E17</v>
      </c>
      <c r="AR266" s="16"/>
      <c r="AS266" s="16" t="str">
        <f t="shared" si="57"/>
        <v>P0</v>
      </c>
      <c r="AT266" s="16" t="str">
        <f t="shared" si="58"/>
        <v>D01</v>
      </c>
      <c r="AU266" t="s">
        <v>8</v>
      </c>
      <c r="AV266">
        <v>0</v>
      </c>
      <c r="AW266" s="15" t="s">
        <v>1608</v>
      </c>
      <c r="AX266" t="s">
        <v>47</v>
      </c>
    </row>
    <row r="267" spans="38:50" x14ac:dyDescent="0.25">
      <c r="AL267" s="16" t="str">
        <f t="shared" si="54"/>
        <v>E17.P0.D02</v>
      </c>
      <c r="AM267" s="16" t="str">
        <f t="shared" si="55"/>
        <v>Depto 02</v>
      </c>
      <c r="AN267" s="16" t="s">
        <v>890</v>
      </c>
      <c r="AO267" s="16" t="str">
        <f t="shared" si="53"/>
        <v>DEPTO_TIPO</v>
      </c>
      <c r="AP267" s="16">
        <v>1</v>
      </c>
      <c r="AQ267" s="16" t="str">
        <f t="shared" si="56"/>
        <v>E17</v>
      </c>
      <c r="AR267" s="16"/>
      <c r="AS267" s="16" t="str">
        <f t="shared" si="57"/>
        <v>P0</v>
      </c>
      <c r="AT267" s="16" t="str">
        <f t="shared" si="58"/>
        <v>D02</v>
      </c>
      <c r="AU267" t="s">
        <v>8</v>
      </c>
      <c r="AV267">
        <v>0</v>
      </c>
      <c r="AW267" s="15" t="s">
        <v>1609</v>
      </c>
      <c r="AX267" t="s">
        <v>47</v>
      </c>
    </row>
    <row r="268" spans="38:50" x14ac:dyDescent="0.25">
      <c r="AL268" s="16" t="str">
        <f t="shared" si="54"/>
        <v>E17.P1.D11</v>
      </c>
      <c r="AM268" s="16" t="str">
        <f t="shared" si="55"/>
        <v>Depto 11</v>
      </c>
      <c r="AN268" s="16" t="s">
        <v>890</v>
      </c>
      <c r="AO268" s="16" t="str">
        <f t="shared" si="53"/>
        <v>DEPTO_TIPO</v>
      </c>
      <c r="AP268" s="16">
        <v>1</v>
      </c>
      <c r="AQ268" s="16" t="str">
        <f t="shared" si="56"/>
        <v>E17</v>
      </c>
      <c r="AR268" s="16"/>
      <c r="AS268" s="16" t="str">
        <f t="shared" si="57"/>
        <v>P1</v>
      </c>
      <c r="AT268" s="16" t="str">
        <f t="shared" si="58"/>
        <v>D11</v>
      </c>
      <c r="AU268" t="s">
        <v>8</v>
      </c>
      <c r="AV268">
        <v>1</v>
      </c>
      <c r="AW268">
        <v>11</v>
      </c>
      <c r="AX268" t="s">
        <v>47</v>
      </c>
    </row>
    <row r="269" spans="38:50" x14ac:dyDescent="0.25">
      <c r="AL269" s="16" t="str">
        <f t="shared" si="54"/>
        <v>E17.P1.D12</v>
      </c>
      <c r="AM269" s="16" t="str">
        <f t="shared" si="55"/>
        <v>Depto 12</v>
      </c>
      <c r="AN269" s="16" t="s">
        <v>890</v>
      </c>
      <c r="AO269" s="16" t="str">
        <f t="shared" si="53"/>
        <v>DEPTO_TIPO</v>
      </c>
      <c r="AP269" s="16">
        <v>1</v>
      </c>
      <c r="AQ269" s="16" t="str">
        <f t="shared" si="56"/>
        <v>E17</v>
      </c>
      <c r="AR269" s="16"/>
      <c r="AS269" s="16" t="str">
        <f t="shared" si="57"/>
        <v>P1</v>
      </c>
      <c r="AT269" s="16" t="str">
        <f t="shared" si="58"/>
        <v>D12</v>
      </c>
      <c r="AU269" t="s">
        <v>8</v>
      </c>
      <c r="AV269">
        <v>1</v>
      </c>
      <c r="AW269">
        <v>12</v>
      </c>
      <c r="AX269" t="s">
        <v>47</v>
      </c>
    </row>
    <row r="270" spans="38:50" x14ac:dyDescent="0.25">
      <c r="AL270" s="16" t="str">
        <f t="shared" si="54"/>
        <v>E17.P1.D13</v>
      </c>
      <c r="AM270" s="16" t="str">
        <f t="shared" si="55"/>
        <v>Depto 13</v>
      </c>
      <c r="AN270" s="16" t="s">
        <v>890</v>
      </c>
      <c r="AO270" s="16" t="str">
        <f t="shared" si="53"/>
        <v>DEPTO_TIPO</v>
      </c>
      <c r="AP270" s="16">
        <v>1</v>
      </c>
      <c r="AQ270" s="16" t="str">
        <f t="shared" si="56"/>
        <v>E17</v>
      </c>
      <c r="AR270" s="16"/>
      <c r="AS270" s="16" t="str">
        <f t="shared" si="57"/>
        <v>P1</v>
      </c>
      <c r="AT270" s="16" t="str">
        <f t="shared" si="58"/>
        <v>D13</v>
      </c>
      <c r="AU270" t="s">
        <v>8</v>
      </c>
      <c r="AV270">
        <v>1</v>
      </c>
      <c r="AW270">
        <v>13</v>
      </c>
      <c r="AX270" t="s">
        <v>47</v>
      </c>
    </row>
    <row r="271" spans="38:50" x14ac:dyDescent="0.25">
      <c r="AL271" s="16" t="str">
        <f t="shared" si="54"/>
        <v>E17.P1.D14</v>
      </c>
      <c r="AM271" s="16" t="str">
        <f t="shared" si="55"/>
        <v>Depto 14</v>
      </c>
      <c r="AN271" s="16" t="s">
        <v>890</v>
      </c>
      <c r="AO271" s="16" t="str">
        <f t="shared" si="53"/>
        <v>DEPTO_TIPO</v>
      </c>
      <c r="AP271" s="16">
        <v>1</v>
      </c>
      <c r="AQ271" s="16" t="str">
        <f t="shared" si="56"/>
        <v>E17</v>
      </c>
      <c r="AR271" s="16"/>
      <c r="AS271" s="16" t="str">
        <f t="shared" si="57"/>
        <v>P1</v>
      </c>
      <c r="AT271" s="16" t="str">
        <f t="shared" si="58"/>
        <v>D14</v>
      </c>
      <c r="AU271" t="s">
        <v>8</v>
      </c>
      <c r="AV271">
        <v>1</v>
      </c>
      <c r="AW271">
        <v>14</v>
      </c>
      <c r="AX271" t="s">
        <v>47</v>
      </c>
    </row>
    <row r="272" spans="38:50" x14ac:dyDescent="0.25">
      <c r="AL272" s="16" t="str">
        <f t="shared" si="54"/>
        <v>E17.P2.D21</v>
      </c>
      <c r="AM272" s="16" t="str">
        <f t="shared" si="55"/>
        <v>Depto 21</v>
      </c>
      <c r="AN272" s="16" t="s">
        <v>890</v>
      </c>
      <c r="AO272" s="16" t="str">
        <f t="shared" si="53"/>
        <v>DEPTO_TIPO</v>
      </c>
      <c r="AP272" s="16">
        <v>1</v>
      </c>
      <c r="AQ272" s="16" t="str">
        <f t="shared" si="56"/>
        <v>E17</v>
      </c>
      <c r="AR272" s="16"/>
      <c r="AS272" s="16" t="str">
        <f t="shared" si="57"/>
        <v>P2</v>
      </c>
      <c r="AT272" s="16" t="str">
        <f t="shared" si="58"/>
        <v>D21</v>
      </c>
      <c r="AU272" t="s">
        <v>8</v>
      </c>
      <c r="AV272">
        <v>2</v>
      </c>
      <c r="AW272">
        <v>21</v>
      </c>
      <c r="AX272" t="s">
        <v>47</v>
      </c>
    </row>
    <row r="273" spans="38:50" x14ac:dyDescent="0.25">
      <c r="AL273" s="16" t="str">
        <f t="shared" si="54"/>
        <v>E17.P2.D22</v>
      </c>
      <c r="AM273" s="16" t="str">
        <f t="shared" si="55"/>
        <v>Depto 22</v>
      </c>
      <c r="AN273" s="16" t="s">
        <v>890</v>
      </c>
      <c r="AO273" s="16" t="str">
        <f t="shared" si="53"/>
        <v>DEPTO_TIPO</v>
      </c>
      <c r="AP273" s="16">
        <v>1</v>
      </c>
      <c r="AQ273" s="16" t="str">
        <f t="shared" si="56"/>
        <v>E17</v>
      </c>
      <c r="AR273" s="16"/>
      <c r="AS273" s="16" t="str">
        <f t="shared" si="57"/>
        <v>P2</v>
      </c>
      <c r="AT273" s="16" t="str">
        <f t="shared" si="58"/>
        <v>D22</v>
      </c>
      <c r="AU273" t="s">
        <v>8</v>
      </c>
      <c r="AV273">
        <v>2</v>
      </c>
      <c r="AW273">
        <v>22</v>
      </c>
      <c r="AX273" t="s">
        <v>47</v>
      </c>
    </row>
    <row r="274" spans="38:50" x14ac:dyDescent="0.25">
      <c r="AL274" s="16" t="str">
        <f t="shared" si="54"/>
        <v>E17.P2.D23</v>
      </c>
      <c r="AM274" s="16" t="str">
        <f t="shared" si="55"/>
        <v>Depto 23</v>
      </c>
      <c r="AN274" s="16" t="s">
        <v>890</v>
      </c>
      <c r="AO274" s="16" t="str">
        <f t="shared" si="53"/>
        <v>DEPTO_TIPO</v>
      </c>
      <c r="AP274" s="16">
        <v>1</v>
      </c>
      <c r="AQ274" s="16" t="str">
        <f t="shared" si="56"/>
        <v>E17</v>
      </c>
      <c r="AR274" s="16"/>
      <c r="AS274" s="16" t="str">
        <f t="shared" si="57"/>
        <v>P2</v>
      </c>
      <c r="AT274" s="16" t="str">
        <f t="shared" si="58"/>
        <v>D23</v>
      </c>
      <c r="AU274" t="s">
        <v>8</v>
      </c>
      <c r="AV274">
        <v>2</v>
      </c>
      <c r="AW274">
        <v>23</v>
      </c>
      <c r="AX274" t="s">
        <v>47</v>
      </c>
    </row>
    <row r="275" spans="38:50" x14ac:dyDescent="0.25">
      <c r="AL275" s="16" t="str">
        <f t="shared" si="54"/>
        <v>E17.P2.D24</v>
      </c>
      <c r="AM275" s="16" t="str">
        <f t="shared" si="55"/>
        <v>Depto 24</v>
      </c>
      <c r="AN275" s="16" t="s">
        <v>890</v>
      </c>
      <c r="AO275" s="16" t="str">
        <f t="shared" si="53"/>
        <v>DEPTO_TIPO</v>
      </c>
      <c r="AP275" s="16">
        <v>1</v>
      </c>
      <c r="AQ275" s="16" t="str">
        <f t="shared" si="56"/>
        <v>E17</v>
      </c>
      <c r="AR275" s="16"/>
      <c r="AS275" s="16" t="str">
        <f t="shared" si="57"/>
        <v>P2</v>
      </c>
      <c r="AT275" s="16" t="str">
        <f t="shared" si="58"/>
        <v>D24</v>
      </c>
      <c r="AU275" t="s">
        <v>8</v>
      </c>
      <c r="AV275">
        <v>2</v>
      </c>
      <c r="AW275">
        <v>24</v>
      </c>
      <c r="AX275" t="s">
        <v>47</v>
      </c>
    </row>
    <row r="276" spans="38:50" x14ac:dyDescent="0.25">
      <c r="AL276" s="16" t="str">
        <f t="shared" si="54"/>
        <v>E17.P3.D31</v>
      </c>
      <c r="AM276" s="16" t="str">
        <f t="shared" si="55"/>
        <v>Depto 31</v>
      </c>
      <c r="AN276" s="16" t="s">
        <v>890</v>
      </c>
      <c r="AO276" s="16" t="str">
        <f t="shared" si="53"/>
        <v>DEPTO_TIPO</v>
      </c>
      <c r="AP276" s="16">
        <v>1</v>
      </c>
      <c r="AQ276" s="16" t="str">
        <f t="shared" si="56"/>
        <v>E17</v>
      </c>
      <c r="AR276" s="16"/>
      <c r="AS276" s="16" t="str">
        <f t="shared" si="57"/>
        <v>P3</v>
      </c>
      <c r="AT276" s="16" t="str">
        <f t="shared" si="58"/>
        <v>D31</v>
      </c>
      <c r="AU276" t="s">
        <v>8</v>
      </c>
      <c r="AV276">
        <v>3</v>
      </c>
      <c r="AW276">
        <v>31</v>
      </c>
      <c r="AX276" t="s">
        <v>47</v>
      </c>
    </row>
    <row r="277" spans="38:50" x14ac:dyDescent="0.25">
      <c r="AL277" s="16" t="str">
        <f t="shared" si="54"/>
        <v>E17.P3.D32</v>
      </c>
      <c r="AM277" s="16" t="str">
        <f t="shared" si="55"/>
        <v>Depto 32</v>
      </c>
      <c r="AN277" s="16" t="s">
        <v>890</v>
      </c>
      <c r="AO277" s="16" t="str">
        <f t="shared" si="53"/>
        <v>DEPTO_TIPO</v>
      </c>
      <c r="AP277" s="16">
        <v>1</v>
      </c>
      <c r="AQ277" s="16" t="str">
        <f t="shared" si="56"/>
        <v>E17</v>
      </c>
      <c r="AR277" s="16"/>
      <c r="AS277" s="16" t="str">
        <f t="shared" si="57"/>
        <v>P3</v>
      </c>
      <c r="AT277" s="16" t="str">
        <f t="shared" si="58"/>
        <v>D32</v>
      </c>
      <c r="AU277" t="s">
        <v>8</v>
      </c>
      <c r="AV277">
        <v>3</v>
      </c>
      <c r="AW277">
        <v>32</v>
      </c>
      <c r="AX277" t="s">
        <v>47</v>
      </c>
    </row>
    <row r="278" spans="38:50" x14ac:dyDescent="0.25">
      <c r="AL278" s="16" t="str">
        <f t="shared" si="54"/>
        <v>E17.P3.D33</v>
      </c>
      <c r="AM278" s="16" t="str">
        <f t="shared" si="55"/>
        <v>Depto 33</v>
      </c>
      <c r="AN278" s="16" t="s">
        <v>890</v>
      </c>
      <c r="AO278" s="16" t="str">
        <f t="shared" si="53"/>
        <v>DEPTO_TIPO</v>
      </c>
      <c r="AP278" s="16">
        <v>1</v>
      </c>
      <c r="AQ278" s="16" t="str">
        <f t="shared" si="56"/>
        <v>E17</v>
      </c>
      <c r="AR278" s="16"/>
      <c r="AS278" s="16" t="str">
        <f t="shared" si="57"/>
        <v>P3</v>
      </c>
      <c r="AT278" s="16" t="str">
        <f t="shared" si="58"/>
        <v>D33</v>
      </c>
      <c r="AU278" t="s">
        <v>8</v>
      </c>
      <c r="AV278">
        <v>3</v>
      </c>
      <c r="AW278">
        <v>33</v>
      </c>
      <c r="AX278" t="s">
        <v>47</v>
      </c>
    </row>
    <row r="279" spans="38:50" x14ac:dyDescent="0.25">
      <c r="AL279" s="16" t="str">
        <f t="shared" si="54"/>
        <v>E17.P4.D34</v>
      </c>
      <c r="AM279" s="16" t="str">
        <f t="shared" si="55"/>
        <v>Depto 34</v>
      </c>
      <c r="AN279" s="16" t="s">
        <v>890</v>
      </c>
      <c r="AO279" s="16" t="str">
        <f t="shared" si="53"/>
        <v>DEPTO_TIPO</v>
      </c>
      <c r="AP279" s="16">
        <v>1</v>
      </c>
      <c r="AQ279" s="16" t="str">
        <f t="shared" si="56"/>
        <v>E17</v>
      </c>
      <c r="AR279" s="16"/>
      <c r="AS279" s="16" t="str">
        <f t="shared" si="57"/>
        <v>P4</v>
      </c>
      <c r="AT279" s="16" t="str">
        <f t="shared" si="58"/>
        <v>D34</v>
      </c>
      <c r="AU279" t="s">
        <v>8</v>
      </c>
      <c r="AV279">
        <v>4</v>
      </c>
      <c r="AW279">
        <v>34</v>
      </c>
      <c r="AX279" t="s">
        <v>47</v>
      </c>
    </row>
    <row r="280" spans="38:50" x14ac:dyDescent="0.25">
      <c r="AL280" s="16" t="str">
        <f t="shared" si="54"/>
        <v>E17.P4.D41</v>
      </c>
      <c r="AM280" s="16" t="str">
        <f t="shared" si="55"/>
        <v>Depto 41</v>
      </c>
      <c r="AN280" s="16" t="s">
        <v>890</v>
      </c>
      <c r="AO280" s="16" t="str">
        <f t="shared" si="53"/>
        <v>DEPTO_TIPO</v>
      </c>
      <c r="AP280" s="16">
        <v>1</v>
      </c>
      <c r="AQ280" s="16" t="str">
        <f t="shared" si="56"/>
        <v>E17</v>
      </c>
      <c r="AR280" s="16"/>
      <c r="AS280" s="16" t="str">
        <f t="shared" si="57"/>
        <v>P4</v>
      </c>
      <c r="AT280" s="16" t="str">
        <f t="shared" si="58"/>
        <v>D41</v>
      </c>
      <c r="AU280" t="s">
        <v>8</v>
      </c>
      <c r="AV280">
        <v>4</v>
      </c>
      <c r="AW280">
        <v>41</v>
      </c>
      <c r="AX280" t="s">
        <v>47</v>
      </c>
    </row>
    <row r="281" spans="38:50" x14ac:dyDescent="0.25">
      <c r="AL281" s="16" t="str">
        <f t="shared" si="54"/>
        <v>E17.P4.D42</v>
      </c>
      <c r="AM281" s="16" t="str">
        <f t="shared" si="55"/>
        <v>Depto 42</v>
      </c>
      <c r="AN281" s="16" t="s">
        <v>890</v>
      </c>
      <c r="AO281" s="16" t="str">
        <f t="shared" si="53"/>
        <v>DEPTO_TIPO</v>
      </c>
      <c r="AP281" s="16">
        <v>1</v>
      </c>
      <c r="AQ281" s="16" t="str">
        <f t="shared" si="56"/>
        <v>E17</v>
      </c>
      <c r="AR281" s="16"/>
      <c r="AS281" s="16" t="str">
        <f t="shared" si="57"/>
        <v>P4</v>
      </c>
      <c r="AT281" s="16" t="str">
        <f t="shared" si="58"/>
        <v>D42</v>
      </c>
      <c r="AU281" t="s">
        <v>8</v>
      </c>
      <c r="AV281">
        <v>4</v>
      </c>
      <c r="AW281">
        <v>42</v>
      </c>
      <c r="AX281" t="s">
        <v>47</v>
      </c>
    </row>
    <row r="282" spans="38:50" x14ac:dyDescent="0.25">
      <c r="AL282" s="16" t="str">
        <f t="shared" si="54"/>
        <v>E17.P4.D43</v>
      </c>
      <c r="AM282" s="16" t="str">
        <f t="shared" si="55"/>
        <v>Depto 43</v>
      </c>
      <c r="AN282" s="16" t="s">
        <v>890</v>
      </c>
      <c r="AO282" s="16" t="str">
        <f t="shared" si="53"/>
        <v>DEPTO_TIPO</v>
      </c>
      <c r="AP282" s="16">
        <v>1</v>
      </c>
      <c r="AQ282" s="16" t="str">
        <f t="shared" si="56"/>
        <v>E17</v>
      </c>
      <c r="AR282" s="16"/>
      <c r="AS282" s="16" t="str">
        <f t="shared" si="57"/>
        <v>P4</v>
      </c>
      <c r="AT282" s="16" t="str">
        <f t="shared" si="58"/>
        <v>D43</v>
      </c>
      <c r="AU282" t="s">
        <v>8</v>
      </c>
      <c r="AV282">
        <v>4</v>
      </c>
      <c r="AW282">
        <v>43</v>
      </c>
      <c r="AX282" t="s">
        <v>47</v>
      </c>
    </row>
    <row r="283" spans="38:50" x14ac:dyDescent="0.25">
      <c r="AL283" s="16" t="str">
        <f t="shared" si="54"/>
        <v>E17.P4.D44</v>
      </c>
      <c r="AM283" s="16" t="str">
        <f t="shared" si="55"/>
        <v>Depto 44</v>
      </c>
      <c r="AN283" s="16" t="s">
        <v>890</v>
      </c>
      <c r="AO283" s="16" t="str">
        <f t="shared" si="53"/>
        <v>DEPTO_TIPO</v>
      </c>
      <c r="AP283" s="16">
        <v>1</v>
      </c>
      <c r="AQ283" s="16" t="str">
        <f t="shared" si="56"/>
        <v>E17</v>
      </c>
      <c r="AR283" s="16"/>
      <c r="AS283" s="16" t="str">
        <f t="shared" si="57"/>
        <v>P4</v>
      </c>
      <c r="AT283" s="16" t="str">
        <f t="shared" si="58"/>
        <v>D44</v>
      </c>
      <c r="AU283" t="s">
        <v>8</v>
      </c>
      <c r="AV283">
        <v>4</v>
      </c>
      <c r="AW283">
        <v>44</v>
      </c>
      <c r="AX283" t="s">
        <v>47</v>
      </c>
    </row>
    <row r="284" spans="38:50" x14ac:dyDescent="0.25">
      <c r="AL284" s="16" t="str">
        <f t="shared" si="54"/>
        <v>E18.P1.D11</v>
      </c>
      <c r="AM284" s="16" t="str">
        <f t="shared" si="55"/>
        <v>Depto 11</v>
      </c>
      <c r="AN284" s="16" t="s">
        <v>890</v>
      </c>
      <c r="AO284" s="16" t="str">
        <f t="shared" si="53"/>
        <v>DEPTO_TIPO</v>
      </c>
      <c r="AP284" s="16">
        <v>1</v>
      </c>
      <c r="AQ284" s="16" t="str">
        <f t="shared" si="56"/>
        <v>E18</v>
      </c>
      <c r="AR284" s="16"/>
      <c r="AS284" s="16" t="str">
        <f t="shared" si="57"/>
        <v>P1</v>
      </c>
      <c r="AT284" s="16" t="str">
        <f t="shared" si="58"/>
        <v>D11</v>
      </c>
      <c r="AU284" t="s">
        <v>9</v>
      </c>
      <c r="AV284">
        <v>1</v>
      </c>
      <c r="AW284">
        <v>11</v>
      </c>
      <c r="AX284" t="s">
        <v>47</v>
      </c>
    </row>
    <row r="285" spans="38:50" x14ac:dyDescent="0.25">
      <c r="AL285" s="16" t="str">
        <f t="shared" si="54"/>
        <v>E18.P1.D12</v>
      </c>
      <c r="AM285" s="16" t="str">
        <f t="shared" si="55"/>
        <v>Depto 12</v>
      </c>
      <c r="AN285" s="16" t="s">
        <v>890</v>
      </c>
      <c r="AO285" s="16" t="str">
        <f t="shared" si="53"/>
        <v>DEPTO_TIPO</v>
      </c>
      <c r="AP285" s="16">
        <v>1</v>
      </c>
      <c r="AQ285" s="16" t="str">
        <f t="shared" si="56"/>
        <v>E18</v>
      </c>
      <c r="AR285" s="16"/>
      <c r="AS285" s="16" t="str">
        <f t="shared" si="57"/>
        <v>P1</v>
      </c>
      <c r="AT285" s="16" t="str">
        <f t="shared" si="58"/>
        <v>D12</v>
      </c>
      <c r="AU285" t="s">
        <v>9</v>
      </c>
      <c r="AV285">
        <v>1</v>
      </c>
      <c r="AW285">
        <v>12</v>
      </c>
      <c r="AX285" t="s">
        <v>47</v>
      </c>
    </row>
    <row r="286" spans="38:50" x14ac:dyDescent="0.25">
      <c r="AL286" s="16" t="str">
        <f t="shared" si="54"/>
        <v>E18.P1.D13</v>
      </c>
      <c r="AM286" s="16" t="str">
        <f t="shared" si="55"/>
        <v>Depto 13</v>
      </c>
      <c r="AN286" s="16" t="s">
        <v>890</v>
      </c>
      <c r="AO286" s="16" t="str">
        <f t="shared" si="53"/>
        <v>DEPTO_TIPO</v>
      </c>
      <c r="AP286" s="16">
        <v>1</v>
      </c>
      <c r="AQ286" s="16" t="str">
        <f t="shared" si="56"/>
        <v>E18</v>
      </c>
      <c r="AR286" s="16"/>
      <c r="AS286" s="16" t="str">
        <f t="shared" si="57"/>
        <v>P1</v>
      </c>
      <c r="AT286" s="16" t="str">
        <f t="shared" si="58"/>
        <v>D13</v>
      </c>
      <c r="AU286" t="s">
        <v>9</v>
      </c>
      <c r="AV286">
        <v>1</v>
      </c>
      <c r="AW286">
        <v>13</v>
      </c>
      <c r="AX286" t="s">
        <v>47</v>
      </c>
    </row>
    <row r="287" spans="38:50" x14ac:dyDescent="0.25">
      <c r="AL287" s="16" t="str">
        <f t="shared" si="54"/>
        <v>E18.P1.D14</v>
      </c>
      <c r="AM287" s="16" t="str">
        <f t="shared" si="55"/>
        <v>Depto 14</v>
      </c>
      <c r="AN287" s="16" t="s">
        <v>890</v>
      </c>
      <c r="AO287" s="16" t="str">
        <f t="shared" si="53"/>
        <v>DEPTO_TIPO</v>
      </c>
      <c r="AP287" s="16">
        <v>1</v>
      </c>
      <c r="AQ287" s="16" t="str">
        <f t="shared" si="56"/>
        <v>E18</v>
      </c>
      <c r="AR287" s="16"/>
      <c r="AS287" s="16" t="str">
        <f t="shared" si="57"/>
        <v>P1</v>
      </c>
      <c r="AT287" s="16" t="str">
        <f t="shared" si="58"/>
        <v>D14</v>
      </c>
      <c r="AU287" t="s">
        <v>9</v>
      </c>
      <c r="AV287">
        <v>1</v>
      </c>
      <c r="AW287">
        <v>14</v>
      </c>
      <c r="AX287" t="s">
        <v>47</v>
      </c>
    </row>
    <row r="288" spans="38:50" x14ac:dyDescent="0.25">
      <c r="AL288" s="16" t="str">
        <f t="shared" si="54"/>
        <v>E18.P2.D21</v>
      </c>
      <c r="AM288" s="16" t="str">
        <f t="shared" si="55"/>
        <v>Depto 21</v>
      </c>
      <c r="AN288" s="16" t="s">
        <v>890</v>
      </c>
      <c r="AO288" s="16" t="str">
        <f t="shared" si="53"/>
        <v>DEPTO_TIPO</v>
      </c>
      <c r="AP288" s="16">
        <v>1</v>
      </c>
      <c r="AQ288" s="16" t="str">
        <f t="shared" si="56"/>
        <v>E18</v>
      </c>
      <c r="AR288" s="16"/>
      <c r="AS288" s="16" t="str">
        <f t="shared" si="57"/>
        <v>P2</v>
      </c>
      <c r="AT288" s="16" t="str">
        <f t="shared" si="58"/>
        <v>D21</v>
      </c>
      <c r="AU288" t="s">
        <v>9</v>
      </c>
      <c r="AV288">
        <v>2</v>
      </c>
      <c r="AW288">
        <v>21</v>
      </c>
      <c r="AX288" t="s">
        <v>47</v>
      </c>
    </row>
    <row r="289" spans="38:50" x14ac:dyDescent="0.25">
      <c r="AL289" s="16" t="str">
        <f t="shared" si="54"/>
        <v>E18.P2.D22</v>
      </c>
      <c r="AM289" s="16" t="str">
        <f t="shared" si="55"/>
        <v>Depto 22</v>
      </c>
      <c r="AN289" s="16" t="s">
        <v>890</v>
      </c>
      <c r="AO289" s="16" t="str">
        <f t="shared" si="53"/>
        <v>DEPTO_TIPO</v>
      </c>
      <c r="AP289" s="16">
        <v>1</v>
      </c>
      <c r="AQ289" s="16" t="str">
        <f t="shared" si="56"/>
        <v>E18</v>
      </c>
      <c r="AR289" s="16"/>
      <c r="AS289" s="16" t="str">
        <f t="shared" si="57"/>
        <v>P2</v>
      </c>
      <c r="AT289" s="16" t="str">
        <f t="shared" si="58"/>
        <v>D22</v>
      </c>
      <c r="AU289" t="s">
        <v>9</v>
      </c>
      <c r="AV289">
        <v>2</v>
      </c>
      <c r="AW289">
        <v>22</v>
      </c>
      <c r="AX289" t="s">
        <v>47</v>
      </c>
    </row>
    <row r="290" spans="38:50" x14ac:dyDescent="0.25">
      <c r="AL290" s="16" t="str">
        <f t="shared" si="54"/>
        <v>E18.P2.D23</v>
      </c>
      <c r="AM290" s="16" t="str">
        <f t="shared" si="55"/>
        <v>Depto 23</v>
      </c>
      <c r="AN290" s="16" t="s">
        <v>890</v>
      </c>
      <c r="AO290" s="16" t="str">
        <f t="shared" si="53"/>
        <v>DEPTO_TIPO</v>
      </c>
      <c r="AP290" s="16">
        <v>1</v>
      </c>
      <c r="AQ290" s="16" t="str">
        <f t="shared" si="56"/>
        <v>E18</v>
      </c>
      <c r="AR290" s="16"/>
      <c r="AS290" s="16" t="str">
        <f t="shared" si="57"/>
        <v>P2</v>
      </c>
      <c r="AT290" s="16" t="str">
        <f t="shared" si="58"/>
        <v>D23</v>
      </c>
      <c r="AU290" t="s">
        <v>9</v>
      </c>
      <c r="AV290">
        <v>2</v>
      </c>
      <c r="AW290">
        <v>23</v>
      </c>
      <c r="AX290" t="s">
        <v>47</v>
      </c>
    </row>
    <row r="291" spans="38:50" x14ac:dyDescent="0.25">
      <c r="AL291" s="16" t="str">
        <f t="shared" si="54"/>
        <v>E18.P2.D24</v>
      </c>
      <c r="AM291" s="16" t="str">
        <f t="shared" si="55"/>
        <v>Depto 24</v>
      </c>
      <c r="AN291" s="16" t="s">
        <v>890</v>
      </c>
      <c r="AO291" s="16" t="str">
        <f t="shared" si="53"/>
        <v>DEPTO_TIPO</v>
      </c>
      <c r="AP291" s="16">
        <v>1</v>
      </c>
      <c r="AQ291" s="16" t="str">
        <f t="shared" si="56"/>
        <v>E18</v>
      </c>
      <c r="AR291" s="16"/>
      <c r="AS291" s="16" t="str">
        <f t="shared" si="57"/>
        <v>P2</v>
      </c>
      <c r="AT291" s="16" t="str">
        <f t="shared" si="58"/>
        <v>D24</v>
      </c>
      <c r="AU291" t="s">
        <v>9</v>
      </c>
      <c r="AV291">
        <v>2</v>
      </c>
      <c r="AW291">
        <v>24</v>
      </c>
      <c r="AX291" t="s">
        <v>47</v>
      </c>
    </row>
    <row r="292" spans="38:50" x14ac:dyDescent="0.25">
      <c r="AL292" s="16" t="str">
        <f t="shared" si="54"/>
        <v>E18.P3.D31</v>
      </c>
      <c r="AM292" s="16" t="str">
        <f t="shared" si="55"/>
        <v>Depto 31</v>
      </c>
      <c r="AN292" s="16" t="s">
        <v>890</v>
      </c>
      <c r="AO292" s="16" t="str">
        <f t="shared" si="53"/>
        <v>DEPTO_TIPO</v>
      </c>
      <c r="AP292" s="16">
        <v>1</v>
      </c>
      <c r="AQ292" s="16" t="str">
        <f t="shared" si="56"/>
        <v>E18</v>
      </c>
      <c r="AR292" s="16"/>
      <c r="AS292" s="16" t="str">
        <f t="shared" si="57"/>
        <v>P3</v>
      </c>
      <c r="AT292" s="16" t="str">
        <f t="shared" si="58"/>
        <v>D31</v>
      </c>
      <c r="AU292" t="s">
        <v>9</v>
      </c>
      <c r="AV292">
        <v>3</v>
      </c>
      <c r="AW292">
        <v>31</v>
      </c>
      <c r="AX292" t="s">
        <v>47</v>
      </c>
    </row>
    <row r="293" spans="38:50" x14ac:dyDescent="0.25">
      <c r="AL293" s="16" t="str">
        <f t="shared" si="54"/>
        <v>E18.P3.D32</v>
      </c>
      <c r="AM293" s="16" t="str">
        <f t="shared" si="55"/>
        <v>Depto 32</v>
      </c>
      <c r="AN293" s="16" t="s">
        <v>890</v>
      </c>
      <c r="AO293" s="16" t="str">
        <f t="shared" si="53"/>
        <v>DEPTO_TIPO</v>
      </c>
      <c r="AP293" s="16">
        <v>1</v>
      </c>
      <c r="AQ293" s="16" t="str">
        <f t="shared" si="56"/>
        <v>E18</v>
      </c>
      <c r="AR293" s="16"/>
      <c r="AS293" s="16" t="str">
        <f t="shared" si="57"/>
        <v>P3</v>
      </c>
      <c r="AT293" s="16" t="str">
        <f t="shared" si="58"/>
        <v>D32</v>
      </c>
      <c r="AU293" t="s">
        <v>9</v>
      </c>
      <c r="AV293">
        <v>3</v>
      </c>
      <c r="AW293">
        <v>32</v>
      </c>
      <c r="AX293" t="s">
        <v>47</v>
      </c>
    </row>
    <row r="294" spans="38:50" x14ac:dyDescent="0.25">
      <c r="AL294" s="16" t="str">
        <f t="shared" si="54"/>
        <v>E18.P3.D33</v>
      </c>
      <c r="AM294" s="16" t="str">
        <f t="shared" si="55"/>
        <v>Depto 33</v>
      </c>
      <c r="AN294" s="16" t="s">
        <v>890</v>
      </c>
      <c r="AO294" s="16" t="str">
        <f t="shared" si="53"/>
        <v>DEPTO_TIPO</v>
      </c>
      <c r="AP294" s="16">
        <v>1</v>
      </c>
      <c r="AQ294" s="16" t="str">
        <f t="shared" si="56"/>
        <v>E18</v>
      </c>
      <c r="AR294" s="16"/>
      <c r="AS294" s="16" t="str">
        <f t="shared" si="57"/>
        <v>P3</v>
      </c>
      <c r="AT294" s="16" t="str">
        <f t="shared" si="58"/>
        <v>D33</v>
      </c>
      <c r="AU294" t="s">
        <v>9</v>
      </c>
      <c r="AV294">
        <v>3</v>
      </c>
      <c r="AW294">
        <v>33</v>
      </c>
      <c r="AX294" t="s">
        <v>47</v>
      </c>
    </row>
    <row r="295" spans="38:50" x14ac:dyDescent="0.25">
      <c r="AL295" s="16" t="str">
        <f t="shared" si="54"/>
        <v>E18.P4.D34</v>
      </c>
      <c r="AM295" s="16" t="str">
        <f t="shared" si="55"/>
        <v>Depto 34</v>
      </c>
      <c r="AN295" s="16" t="s">
        <v>890</v>
      </c>
      <c r="AO295" s="16" t="str">
        <f t="shared" si="53"/>
        <v>DEPTO_TIPO</v>
      </c>
      <c r="AP295" s="16">
        <v>1</v>
      </c>
      <c r="AQ295" s="16" t="str">
        <f t="shared" si="56"/>
        <v>E18</v>
      </c>
      <c r="AR295" s="16"/>
      <c r="AS295" s="16" t="str">
        <f t="shared" si="57"/>
        <v>P4</v>
      </c>
      <c r="AT295" s="16" t="str">
        <f t="shared" si="58"/>
        <v>D34</v>
      </c>
      <c r="AU295" t="s">
        <v>9</v>
      </c>
      <c r="AV295">
        <v>4</v>
      </c>
      <c r="AW295">
        <v>34</v>
      </c>
      <c r="AX295" t="s">
        <v>47</v>
      </c>
    </row>
    <row r="296" spans="38:50" x14ac:dyDescent="0.25">
      <c r="AL296" s="16" t="str">
        <f t="shared" si="54"/>
        <v>E18.P4.D41</v>
      </c>
      <c r="AM296" s="16" t="str">
        <f t="shared" si="55"/>
        <v>Depto 41</v>
      </c>
      <c r="AN296" s="16" t="s">
        <v>890</v>
      </c>
      <c r="AO296" s="16" t="str">
        <f t="shared" si="53"/>
        <v>DEPTO_TIPO</v>
      </c>
      <c r="AP296" s="16">
        <v>1</v>
      </c>
      <c r="AQ296" s="16" t="str">
        <f t="shared" si="56"/>
        <v>E18</v>
      </c>
      <c r="AR296" s="16"/>
      <c r="AS296" s="16" t="str">
        <f t="shared" si="57"/>
        <v>P4</v>
      </c>
      <c r="AT296" s="16" t="str">
        <f t="shared" si="58"/>
        <v>D41</v>
      </c>
      <c r="AU296" t="s">
        <v>9</v>
      </c>
      <c r="AV296">
        <v>4</v>
      </c>
      <c r="AW296">
        <v>41</v>
      </c>
      <c r="AX296" t="s">
        <v>47</v>
      </c>
    </row>
    <row r="297" spans="38:50" x14ac:dyDescent="0.25">
      <c r="AL297" s="16" t="str">
        <f t="shared" si="54"/>
        <v>E18.P4.D42</v>
      </c>
      <c r="AM297" s="16" t="str">
        <f t="shared" si="55"/>
        <v>Depto 42</v>
      </c>
      <c r="AN297" s="16" t="s">
        <v>890</v>
      </c>
      <c r="AO297" s="16" t="str">
        <f t="shared" si="53"/>
        <v>DEPTO_TIPO</v>
      </c>
      <c r="AP297" s="16">
        <v>1</v>
      </c>
      <c r="AQ297" s="16" t="str">
        <f t="shared" si="56"/>
        <v>E18</v>
      </c>
      <c r="AR297" s="16"/>
      <c r="AS297" s="16" t="str">
        <f t="shared" si="57"/>
        <v>P4</v>
      </c>
      <c r="AT297" s="16" t="str">
        <f t="shared" si="58"/>
        <v>D42</v>
      </c>
      <c r="AU297" t="s">
        <v>9</v>
      </c>
      <c r="AV297">
        <v>4</v>
      </c>
      <c r="AW297">
        <v>42</v>
      </c>
      <c r="AX297" t="s">
        <v>47</v>
      </c>
    </row>
    <row r="298" spans="38:50" x14ac:dyDescent="0.25">
      <c r="AL298" s="16" t="str">
        <f t="shared" si="54"/>
        <v>E18.P4.D43</v>
      </c>
      <c r="AM298" s="16" t="str">
        <f t="shared" si="55"/>
        <v>Depto 43</v>
      </c>
      <c r="AN298" s="16" t="s">
        <v>890</v>
      </c>
      <c r="AO298" s="16" t="str">
        <f t="shared" si="53"/>
        <v>DEPTO_TIPO</v>
      </c>
      <c r="AP298" s="16">
        <v>1</v>
      </c>
      <c r="AQ298" s="16" t="str">
        <f t="shared" si="56"/>
        <v>E18</v>
      </c>
      <c r="AR298" s="16"/>
      <c r="AS298" s="16" t="str">
        <f t="shared" si="57"/>
        <v>P4</v>
      </c>
      <c r="AT298" s="16" t="str">
        <f t="shared" si="58"/>
        <v>D43</v>
      </c>
      <c r="AU298" t="s">
        <v>9</v>
      </c>
      <c r="AV298">
        <v>4</v>
      </c>
      <c r="AW298">
        <v>43</v>
      </c>
      <c r="AX298" t="s">
        <v>47</v>
      </c>
    </row>
    <row r="299" spans="38:50" x14ac:dyDescent="0.25">
      <c r="AL299" s="16" t="str">
        <f t="shared" si="54"/>
        <v>E18.P4.D44</v>
      </c>
      <c r="AM299" s="16" t="str">
        <f t="shared" si="55"/>
        <v>Depto 44</v>
      </c>
      <c r="AN299" s="16" t="s">
        <v>890</v>
      </c>
      <c r="AO299" s="16" t="str">
        <f t="shared" si="53"/>
        <v>DEPTO_TIPO</v>
      </c>
      <c r="AP299" s="16">
        <v>1</v>
      </c>
      <c r="AQ299" s="16" t="str">
        <f t="shared" si="56"/>
        <v>E18</v>
      </c>
      <c r="AR299" s="16"/>
      <c r="AS299" s="16" t="str">
        <f t="shared" si="57"/>
        <v>P4</v>
      </c>
      <c r="AT299" s="16" t="str">
        <f t="shared" si="58"/>
        <v>D44</v>
      </c>
      <c r="AU299" t="s">
        <v>9</v>
      </c>
      <c r="AV299">
        <v>4</v>
      </c>
      <c r="AW299">
        <v>44</v>
      </c>
      <c r="AX299" t="s">
        <v>47</v>
      </c>
    </row>
    <row r="300" spans="38:50" x14ac:dyDescent="0.25">
      <c r="AL300" s="16" t="str">
        <f t="shared" si="54"/>
        <v>E19.P1.D11</v>
      </c>
      <c r="AM300" s="16" t="str">
        <f t="shared" si="55"/>
        <v>Depto 11</v>
      </c>
      <c r="AN300" s="16" t="s">
        <v>890</v>
      </c>
      <c r="AO300" s="16" t="str">
        <f t="shared" si="53"/>
        <v>DEPTO_TIPO</v>
      </c>
      <c r="AP300" s="16">
        <v>1</v>
      </c>
      <c r="AQ300" s="16" t="str">
        <f t="shared" si="56"/>
        <v>E19</v>
      </c>
      <c r="AR300" s="16"/>
      <c r="AS300" s="16" t="str">
        <f t="shared" si="57"/>
        <v>P1</v>
      </c>
      <c r="AT300" s="16" t="str">
        <f t="shared" si="58"/>
        <v>D11</v>
      </c>
      <c r="AU300" t="s">
        <v>10</v>
      </c>
      <c r="AV300">
        <v>1</v>
      </c>
      <c r="AW300">
        <v>11</v>
      </c>
      <c r="AX300" t="s">
        <v>47</v>
      </c>
    </row>
    <row r="301" spans="38:50" x14ac:dyDescent="0.25">
      <c r="AL301" s="16" t="str">
        <f t="shared" si="54"/>
        <v>E19.P1.D12</v>
      </c>
      <c r="AM301" s="16" t="str">
        <f t="shared" si="55"/>
        <v>Depto 12</v>
      </c>
      <c r="AN301" s="16" t="s">
        <v>890</v>
      </c>
      <c r="AO301" s="16" t="str">
        <f t="shared" si="53"/>
        <v>DEPTO_TIPO</v>
      </c>
      <c r="AP301" s="16">
        <v>1</v>
      </c>
      <c r="AQ301" s="16" t="str">
        <f t="shared" si="56"/>
        <v>E19</v>
      </c>
      <c r="AR301" s="16"/>
      <c r="AS301" s="16" t="str">
        <f t="shared" si="57"/>
        <v>P1</v>
      </c>
      <c r="AT301" s="16" t="str">
        <f t="shared" si="58"/>
        <v>D12</v>
      </c>
      <c r="AU301" t="s">
        <v>10</v>
      </c>
      <c r="AV301">
        <v>1</v>
      </c>
      <c r="AW301">
        <v>12</v>
      </c>
      <c r="AX301" t="s">
        <v>47</v>
      </c>
    </row>
    <row r="302" spans="38:50" x14ac:dyDescent="0.25">
      <c r="AL302" s="16" t="str">
        <f t="shared" si="54"/>
        <v>E19.P1.D13</v>
      </c>
      <c r="AM302" s="16" t="str">
        <f t="shared" si="55"/>
        <v>Depto 13</v>
      </c>
      <c r="AN302" s="16" t="s">
        <v>890</v>
      </c>
      <c r="AO302" s="16" t="str">
        <f t="shared" si="53"/>
        <v>DEPTO_TIPO</v>
      </c>
      <c r="AP302" s="16">
        <v>1</v>
      </c>
      <c r="AQ302" s="16" t="str">
        <f t="shared" si="56"/>
        <v>E19</v>
      </c>
      <c r="AR302" s="16"/>
      <c r="AS302" s="16" t="str">
        <f t="shared" si="57"/>
        <v>P1</v>
      </c>
      <c r="AT302" s="16" t="str">
        <f t="shared" si="58"/>
        <v>D13</v>
      </c>
      <c r="AU302" t="s">
        <v>10</v>
      </c>
      <c r="AV302">
        <v>1</v>
      </c>
      <c r="AW302">
        <v>13</v>
      </c>
      <c r="AX302" t="s">
        <v>47</v>
      </c>
    </row>
    <row r="303" spans="38:50" x14ac:dyDescent="0.25">
      <c r="AL303" s="16" t="str">
        <f t="shared" si="54"/>
        <v>E19.P1.D14</v>
      </c>
      <c r="AM303" s="16" t="str">
        <f t="shared" si="55"/>
        <v>Depto 14</v>
      </c>
      <c r="AN303" s="16" t="s">
        <v>890</v>
      </c>
      <c r="AO303" s="16" t="str">
        <f t="shared" si="53"/>
        <v>DEPTO_TIPO</v>
      </c>
      <c r="AP303" s="16">
        <v>1</v>
      </c>
      <c r="AQ303" s="16" t="str">
        <f t="shared" si="56"/>
        <v>E19</v>
      </c>
      <c r="AR303" s="16"/>
      <c r="AS303" s="16" t="str">
        <f t="shared" si="57"/>
        <v>P1</v>
      </c>
      <c r="AT303" s="16" t="str">
        <f t="shared" si="58"/>
        <v>D14</v>
      </c>
      <c r="AU303" t="s">
        <v>10</v>
      </c>
      <c r="AV303">
        <v>1</v>
      </c>
      <c r="AW303">
        <v>14</v>
      </c>
      <c r="AX303" t="s">
        <v>47</v>
      </c>
    </row>
    <row r="304" spans="38:50" x14ac:dyDescent="0.25">
      <c r="AL304" s="16" t="str">
        <f t="shared" si="54"/>
        <v>E19.P2.D21</v>
      </c>
      <c r="AM304" s="16" t="str">
        <f t="shared" si="55"/>
        <v>Depto 21</v>
      </c>
      <c r="AN304" s="16" t="s">
        <v>890</v>
      </c>
      <c r="AO304" s="16" t="str">
        <f t="shared" si="53"/>
        <v>DEPTO_TIPO</v>
      </c>
      <c r="AP304" s="16">
        <v>1</v>
      </c>
      <c r="AQ304" s="16" t="str">
        <f t="shared" si="56"/>
        <v>E19</v>
      </c>
      <c r="AR304" s="16"/>
      <c r="AS304" s="16" t="str">
        <f t="shared" si="57"/>
        <v>P2</v>
      </c>
      <c r="AT304" s="16" t="str">
        <f t="shared" si="58"/>
        <v>D21</v>
      </c>
      <c r="AU304" t="s">
        <v>10</v>
      </c>
      <c r="AV304">
        <v>2</v>
      </c>
      <c r="AW304">
        <v>21</v>
      </c>
      <c r="AX304" t="s">
        <v>47</v>
      </c>
    </row>
    <row r="305" spans="38:50" x14ac:dyDescent="0.25">
      <c r="AL305" s="16" t="str">
        <f t="shared" si="54"/>
        <v>E19.P2.D22</v>
      </c>
      <c r="AM305" s="16" t="str">
        <f t="shared" si="55"/>
        <v>Depto 22</v>
      </c>
      <c r="AN305" s="16" t="s">
        <v>890</v>
      </c>
      <c r="AO305" s="16" t="str">
        <f t="shared" si="53"/>
        <v>DEPTO_TIPO</v>
      </c>
      <c r="AP305" s="16">
        <v>1</v>
      </c>
      <c r="AQ305" s="16" t="str">
        <f t="shared" si="56"/>
        <v>E19</v>
      </c>
      <c r="AR305" s="16"/>
      <c r="AS305" s="16" t="str">
        <f t="shared" si="57"/>
        <v>P2</v>
      </c>
      <c r="AT305" s="16" t="str">
        <f t="shared" si="58"/>
        <v>D22</v>
      </c>
      <c r="AU305" t="s">
        <v>10</v>
      </c>
      <c r="AV305">
        <v>2</v>
      </c>
      <c r="AW305">
        <v>22</v>
      </c>
      <c r="AX305" t="s">
        <v>47</v>
      </c>
    </row>
    <row r="306" spans="38:50" x14ac:dyDescent="0.25">
      <c r="AL306" s="16" t="str">
        <f t="shared" si="54"/>
        <v>E19.P2.D23</v>
      </c>
      <c r="AM306" s="16" t="str">
        <f t="shared" si="55"/>
        <v>Depto 23</v>
      </c>
      <c r="AN306" s="16" t="s">
        <v>890</v>
      </c>
      <c r="AO306" s="16" t="str">
        <f t="shared" si="53"/>
        <v>DEPTO_TIPO</v>
      </c>
      <c r="AP306" s="16">
        <v>1</v>
      </c>
      <c r="AQ306" s="16" t="str">
        <f t="shared" si="56"/>
        <v>E19</v>
      </c>
      <c r="AR306" s="16"/>
      <c r="AS306" s="16" t="str">
        <f t="shared" si="57"/>
        <v>P2</v>
      </c>
      <c r="AT306" s="16" t="str">
        <f t="shared" si="58"/>
        <v>D23</v>
      </c>
      <c r="AU306" t="s">
        <v>10</v>
      </c>
      <c r="AV306">
        <v>2</v>
      </c>
      <c r="AW306">
        <v>23</v>
      </c>
      <c r="AX306" t="s">
        <v>47</v>
      </c>
    </row>
    <row r="307" spans="38:50" x14ac:dyDescent="0.25">
      <c r="AL307" s="16" t="str">
        <f t="shared" si="54"/>
        <v>E19.P2.D24</v>
      </c>
      <c r="AM307" s="16" t="str">
        <f t="shared" si="55"/>
        <v>Depto 24</v>
      </c>
      <c r="AN307" s="16" t="s">
        <v>890</v>
      </c>
      <c r="AO307" s="16" t="str">
        <f t="shared" si="53"/>
        <v>DEPTO_TIPO</v>
      </c>
      <c r="AP307" s="16">
        <v>1</v>
      </c>
      <c r="AQ307" s="16" t="str">
        <f t="shared" si="56"/>
        <v>E19</v>
      </c>
      <c r="AR307" s="16"/>
      <c r="AS307" s="16" t="str">
        <f t="shared" si="57"/>
        <v>P2</v>
      </c>
      <c r="AT307" s="16" t="str">
        <f t="shared" si="58"/>
        <v>D24</v>
      </c>
      <c r="AU307" t="s">
        <v>10</v>
      </c>
      <c r="AV307">
        <v>2</v>
      </c>
      <c r="AW307">
        <v>24</v>
      </c>
      <c r="AX307" t="s">
        <v>47</v>
      </c>
    </row>
    <row r="308" spans="38:50" x14ac:dyDescent="0.25">
      <c r="AL308" s="16" t="str">
        <f t="shared" si="54"/>
        <v>E19.P3.D31</v>
      </c>
      <c r="AM308" s="16" t="str">
        <f t="shared" si="55"/>
        <v>Depto 31</v>
      </c>
      <c r="AN308" s="16" t="s">
        <v>890</v>
      </c>
      <c r="AO308" s="16" t="str">
        <f t="shared" si="53"/>
        <v>DEPTO_TIPO</v>
      </c>
      <c r="AP308" s="16">
        <v>1</v>
      </c>
      <c r="AQ308" s="16" t="str">
        <f t="shared" si="56"/>
        <v>E19</v>
      </c>
      <c r="AR308" s="16"/>
      <c r="AS308" s="16" t="str">
        <f t="shared" si="57"/>
        <v>P3</v>
      </c>
      <c r="AT308" s="16" t="str">
        <f t="shared" si="58"/>
        <v>D31</v>
      </c>
      <c r="AU308" t="s">
        <v>10</v>
      </c>
      <c r="AV308">
        <v>3</v>
      </c>
      <c r="AW308">
        <v>31</v>
      </c>
      <c r="AX308" t="s">
        <v>47</v>
      </c>
    </row>
    <row r="309" spans="38:50" x14ac:dyDescent="0.25">
      <c r="AL309" s="16" t="str">
        <f t="shared" si="54"/>
        <v>E19.P3.D32</v>
      </c>
      <c r="AM309" s="16" t="str">
        <f t="shared" si="55"/>
        <v>Depto 32</v>
      </c>
      <c r="AN309" s="16" t="s">
        <v>890</v>
      </c>
      <c r="AO309" s="16" t="str">
        <f t="shared" si="53"/>
        <v>DEPTO_TIPO</v>
      </c>
      <c r="AP309" s="16">
        <v>1</v>
      </c>
      <c r="AQ309" s="16" t="str">
        <f t="shared" si="56"/>
        <v>E19</v>
      </c>
      <c r="AR309" s="16"/>
      <c r="AS309" s="16" t="str">
        <f t="shared" si="57"/>
        <v>P3</v>
      </c>
      <c r="AT309" s="16" t="str">
        <f t="shared" si="58"/>
        <v>D32</v>
      </c>
      <c r="AU309" t="s">
        <v>10</v>
      </c>
      <c r="AV309">
        <v>3</v>
      </c>
      <c r="AW309">
        <v>32</v>
      </c>
      <c r="AX309" t="s">
        <v>47</v>
      </c>
    </row>
    <row r="310" spans="38:50" x14ac:dyDescent="0.25">
      <c r="AL310" s="16" t="str">
        <f t="shared" si="54"/>
        <v>E19.P3.D33</v>
      </c>
      <c r="AM310" s="16" t="str">
        <f t="shared" si="55"/>
        <v>Depto 33</v>
      </c>
      <c r="AN310" s="16" t="s">
        <v>890</v>
      </c>
      <c r="AO310" s="16" t="str">
        <f t="shared" si="53"/>
        <v>DEPTO_TIPO</v>
      </c>
      <c r="AP310" s="16">
        <v>1</v>
      </c>
      <c r="AQ310" s="16" t="str">
        <f t="shared" si="56"/>
        <v>E19</v>
      </c>
      <c r="AR310" s="16"/>
      <c r="AS310" s="16" t="str">
        <f t="shared" si="57"/>
        <v>P3</v>
      </c>
      <c r="AT310" s="16" t="str">
        <f t="shared" si="58"/>
        <v>D33</v>
      </c>
      <c r="AU310" t="s">
        <v>10</v>
      </c>
      <c r="AV310">
        <v>3</v>
      </c>
      <c r="AW310">
        <v>33</v>
      </c>
      <c r="AX310" t="s">
        <v>47</v>
      </c>
    </row>
    <row r="311" spans="38:50" x14ac:dyDescent="0.25">
      <c r="AL311" s="16" t="str">
        <f t="shared" si="54"/>
        <v>E19.P4.D34</v>
      </c>
      <c r="AM311" s="16" t="str">
        <f t="shared" si="55"/>
        <v>Depto 34</v>
      </c>
      <c r="AN311" s="16" t="s">
        <v>890</v>
      </c>
      <c r="AO311" s="16" t="str">
        <f t="shared" si="53"/>
        <v>DEPTO_TIPO</v>
      </c>
      <c r="AP311" s="16">
        <v>1</v>
      </c>
      <c r="AQ311" s="16" t="str">
        <f t="shared" si="56"/>
        <v>E19</v>
      </c>
      <c r="AR311" s="16"/>
      <c r="AS311" s="16" t="str">
        <f t="shared" si="57"/>
        <v>P4</v>
      </c>
      <c r="AT311" s="16" t="str">
        <f t="shared" si="58"/>
        <v>D34</v>
      </c>
      <c r="AU311" t="s">
        <v>10</v>
      </c>
      <c r="AV311">
        <v>4</v>
      </c>
      <c r="AW311">
        <v>34</v>
      </c>
      <c r="AX311" t="s">
        <v>47</v>
      </c>
    </row>
    <row r="312" spans="38:50" x14ac:dyDescent="0.25">
      <c r="AL312" s="16" t="str">
        <f t="shared" si="54"/>
        <v>E19.P4.D41</v>
      </c>
      <c r="AM312" s="16" t="str">
        <f t="shared" si="55"/>
        <v>Depto 41</v>
      </c>
      <c r="AN312" s="16" t="s">
        <v>890</v>
      </c>
      <c r="AO312" s="16" t="str">
        <f t="shared" si="53"/>
        <v>DEPTO_TIPO</v>
      </c>
      <c r="AP312" s="16">
        <v>1</v>
      </c>
      <c r="AQ312" s="16" t="str">
        <f t="shared" si="56"/>
        <v>E19</v>
      </c>
      <c r="AR312" s="16"/>
      <c r="AS312" s="16" t="str">
        <f t="shared" si="57"/>
        <v>P4</v>
      </c>
      <c r="AT312" s="16" t="str">
        <f t="shared" si="58"/>
        <v>D41</v>
      </c>
      <c r="AU312" t="s">
        <v>10</v>
      </c>
      <c r="AV312">
        <v>4</v>
      </c>
      <c r="AW312">
        <v>41</v>
      </c>
      <c r="AX312" t="s">
        <v>47</v>
      </c>
    </row>
    <row r="313" spans="38:50" x14ac:dyDescent="0.25">
      <c r="AL313" s="16" t="str">
        <f t="shared" si="54"/>
        <v>E19.P4.D42</v>
      </c>
      <c r="AM313" s="16" t="str">
        <f t="shared" si="55"/>
        <v>Depto 42</v>
      </c>
      <c r="AN313" s="16" t="s">
        <v>890</v>
      </c>
      <c r="AO313" s="16" t="str">
        <f t="shared" si="53"/>
        <v>DEPTO_TIPO</v>
      </c>
      <c r="AP313" s="16">
        <v>1</v>
      </c>
      <c r="AQ313" s="16" t="str">
        <f t="shared" si="56"/>
        <v>E19</v>
      </c>
      <c r="AR313" s="16"/>
      <c r="AS313" s="16" t="str">
        <f t="shared" si="57"/>
        <v>P4</v>
      </c>
      <c r="AT313" s="16" t="str">
        <f t="shared" si="58"/>
        <v>D42</v>
      </c>
      <c r="AU313" t="s">
        <v>10</v>
      </c>
      <c r="AV313">
        <v>4</v>
      </c>
      <c r="AW313">
        <v>42</v>
      </c>
      <c r="AX313" t="s">
        <v>47</v>
      </c>
    </row>
    <row r="314" spans="38:50" x14ac:dyDescent="0.25">
      <c r="AL314" s="16" t="str">
        <f t="shared" si="54"/>
        <v>E19.P4.D43</v>
      </c>
      <c r="AM314" s="16" t="str">
        <f t="shared" si="55"/>
        <v>Depto 43</v>
      </c>
      <c r="AN314" s="16" t="s">
        <v>890</v>
      </c>
      <c r="AO314" s="16" t="str">
        <f t="shared" si="53"/>
        <v>DEPTO_TIPO</v>
      </c>
      <c r="AP314" s="16">
        <v>1</v>
      </c>
      <c r="AQ314" s="16" t="str">
        <f t="shared" si="56"/>
        <v>E19</v>
      </c>
      <c r="AR314" s="16"/>
      <c r="AS314" s="16" t="str">
        <f t="shared" si="57"/>
        <v>P4</v>
      </c>
      <c r="AT314" s="16" t="str">
        <f t="shared" si="58"/>
        <v>D43</v>
      </c>
      <c r="AU314" t="s">
        <v>10</v>
      </c>
      <c r="AV314">
        <v>4</v>
      </c>
      <c r="AW314">
        <v>43</v>
      </c>
      <c r="AX314" t="s">
        <v>47</v>
      </c>
    </row>
    <row r="315" spans="38:50" x14ac:dyDescent="0.25">
      <c r="AL315" s="16" t="str">
        <f t="shared" si="54"/>
        <v>E19.P4.D44</v>
      </c>
      <c r="AM315" s="16" t="str">
        <f t="shared" si="55"/>
        <v>Depto 44</v>
      </c>
      <c r="AN315" s="16" t="s">
        <v>890</v>
      </c>
      <c r="AO315" s="16" t="str">
        <f t="shared" si="53"/>
        <v>DEPTO_TIPO</v>
      </c>
      <c r="AP315" s="16">
        <v>1</v>
      </c>
      <c r="AQ315" s="16" t="str">
        <f t="shared" si="56"/>
        <v>E19</v>
      </c>
      <c r="AR315" s="16"/>
      <c r="AS315" s="16" t="str">
        <f t="shared" si="57"/>
        <v>P4</v>
      </c>
      <c r="AT315" s="16" t="str">
        <f t="shared" si="58"/>
        <v>D44</v>
      </c>
      <c r="AU315" t="s">
        <v>10</v>
      </c>
      <c r="AV315">
        <v>4</v>
      </c>
      <c r="AW315">
        <v>44</v>
      </c>
      <c r="AX315" t="s">
        <v>47</v>
      </c>
    </row>
    <row r="316" spans="38:50" x14ac:dyDescent="0.25">
      <c r="AL316" s="16" t="str">
        <f t="shared" si="54"/>
        <v>E20.P1.D11</v>
      </c>
      <c r="AM316" s="16" t="str">
        <f t="shared" si="55"/>
        <v>Depto 11</v>
      </c>
      <c r="AN316" s="16" t="s">
        <v>890</v>
      </c>
      <c r="AO316" s="16" t="str">
        <f t="shared" si="53"/>
        <v>DEPTO_TIPO</v>
      </c>
      <c r="AP316" s="16">
        <v>1</v>
      </c>
      <c r="AQ316" s="16" t="str">
        <f t="shared" si="56"/>
        <v>E20</v>
      </c>
      <c r="AR316" s="16"/>
      <c r="AS316" s="16" t="str">
        <f t="shared" si="57"/>
        <v>P1</v>
      </c>
      <c r="AT316" s="16" t="str">
        <f t="shared" si="58"/>
        <v>D11</v>
      </c>
      <c r="AU316" t="s">
        <v>11</v>
      </c>
      <c r="AV316">
        <v>1</v>
      </c>
      <c r="AW316">
        <v>11</v>
      </c>
      <c r="AX316" t="s">
        <v>47</v>
      </c>
    </row>
    <row r="317" spans="38:50" x14ac:dyDescent="0.25">
      <c r="AL317" s="16" t="str">
        <f t="shared" si="54"/>
        <v>E20.P1.D12</v>
      </c>
      <c r="AM317" s="16" t="str">
        <f t="shared" si="55"/>
        <v>Depto 12</v>
      </c>
      <c r="AN317" s="16" t="s">
        <v>890</v>
      </c>
      <c r="AO317" s="16" t="str">
        <f t="shared" si="53"/>
        <v>DEPTO_TIPO</v>
      </c>
      <c r="AP317" s="16">
        <v>1</v>
      </c>
      <c r="AQ317" s="16" t="str">
        <f t="shared" si="56"/>
        <v>E20</v>
      </c>
      <c r="AR317" s="16"/>
      <c r="AS317" s="16" t="str">
        <f t="shared" si="57"/>
        <v>P1</v>
      </c>
      <c r="AT317" s="16" t="str">
        <f t="shared" si="58"/>
        <v>D12</v>
      </c>
      <c r="AU317" t="s">
        <v>11</v>
      </c>
      <c r="AV317">
        <v>1</v>
      </c>
      <c r="AW317">
        <v>12</v>
      </c>
      <c r="AX317" t="s">
        <v>47</v>
      </c>
    </row>
    <row r="318" spans="38:50" x14ac:dyDescent="0.25">
      <c r="AL318" s="16" t="str">
        <f t="shared" si="54"/>
        <v>E20.P1.D13</v>
      </c>
      <c r="AM318" s="16" t="str">
        <f t="shared" si="55"/>
        <v>Depto 13</v>
      </c>
      <c r="AN318" s="16" t="s">
        <v>890</v>
      </c>
      <c r="AO318" s="16" t="str">
        <f t="shared" si="53"/>
        <v>DEPTO_TIPO</v>
      </c>
      <c r="AP318" s="16">
        <v>1</v>
      </c>
      <c r="AQ318" s="16" t="str">
        <f t="shared" si="56"/>
        <v>E20</v>
      </c>
      <c r="AR318" s="16"/>
      <c r="AS318" s="16" t="str">
        <f t="shared" si="57"/>
        <v>P1</v>
      </c>
      <c r="AT318" s="16" t="str">
        <f t="shared" si="58"/>
        <v>D13</v>
      </c>
      <c r="AU318" t="s">
        <v>11</v>
      </c>
      <c r="AV318">
        <v>1</v>
      </c>
      <c r="AW318">
        <v>13</v>
      </c>
      <c r="AX318" t="s">
        <v>47</v>
      </c>
    </row>
    <row r="319" spans="38:50" x14ac:dyDescent="0.25">
      <c r="AL319" s="16" t="str">
        <f t="shared" si="54"/>
        <v>E20.P1.D14</v>
      </c>
      <c r="AM319" s="16" t="str">
        <f t="shared" si="55"/>
        <v>Depto 14</v>
      </c>
      <c r="AN319" s="16" t="s">
        <v>890</v>
      </c>
      <c r="AO319" s="16" t="str">
        <f t="shared" si="53"/>
        <v>DEPTO_TIPO</v>
      </c>
      <c r="AP319" s="16">
        <v>1</v>
      </c>
      <c r="AQ319" s="16" t="str">
        <f t="shared" si="56"/>
        <v>E20</v>
      </c>
      <c r="AR319" s="16"/>
      <c r="AS319" s="16" t="str">
        <f t="shared" si="57"/>
        <v>P1</v>
      </c>
      <c r="AT319" s="16" t="str">
        <f t="shared" si="58"/>
        <v>D14</v>
      </c>
      <c r="AU319" t="s">
        <v>11</v>
      </c>
      <c r="AV319">
        <v>1</v>
      </c>
      <c r="AW319">
        <v>14</v>
      </c>
      <c r="AX319" t="s">
        <v>47</v>
      </c>
    </row>
    <row r="320" spans="38:50" x14ac:dyDescent="0.25">
      <c r="AL320" s="16" t="str">
        <f t="shared" si="54"/>
        <v>E20.P2.D21</v>
      </c>
      <c r="AM320" s="16" t="str">
        <f t="shared" si="55"/>
        <v>Depto 21</v>
      </c>
      <c r="AN320" s="16" t="s">
        <v>890</v>
      </c>
      <c r="AO320" s="16" t="str">
        <f t="shared" si="53"/>
        <v>DEPTO_TIPO</v>
      </c>
      <c r="AP320" s="16">
        <v>1</v>
      </c>
      <c r="AQ320" s="16" t="str">
        <f t="shared" si="56"/>
        <v>E20</v>
      </c>
      <c r="AR320" s="16"/>
      <c r="AS320" s="16" t="str">
        <f t="shared" si="57"/>
        <v>P2</v>
      </c>
      <c r="AT320" s="16" t="str">
        <f t="shared" si="58"/>
        <v>D21</v>
      </c>
      <c r="AU320" t="s">
        <v>11</v>
      </c>
      <c r="AV320">
        <v>2</v>
      </c>
      <c r="AW320">
        <v>21</v>
      </c>
      <c r="AX320" t="s">
        <v>47</v>
      </c>
    </row>
    <row r="321" spans="38:50" x14ac:dyDescent="0.25">
      <c r="AL321" s="16" t="str">
        <f t="shared" si="54"/>
        <v>E20.P2.D22</v>
      </c>
      <c r="AM321" s="16" t="str">
        <f t="shared" si="55"/>
        <v>Depto 22</v>
      </c>
      <c r="AN321" s="16" t="s">
        <v>890</v>
      </c>
      <c r="AO321" s="16" t="str">
        <f t="shared" si="53"/>
        <v>DEPTO_TIPO</v>
      </c>
      <c r="AP321" s="16">
        <v>1</v>
      </c>
      <c r="AQ321" s="16" t="str">
        <f t="shared" si="56"/>
        <v>E20</v>
      </c>
      <c r="AR321" s="16"/>
      <c r="AS321" s="16" t="str">
        <f t="shared" si="57"/>
        <v>P2</v>
      </c>
      <c r="AT321" s="16" t="str">
        <f t="shared" si="58"/>
        <v>D22</v>
      </c>
      <c r="AU321" t="s">
        <v>11</v>
      </c>
      <c r="AV321">
        <v>2</v>
      </c>
      <c r="AW321">
        <v>22</v>
      </c>
      <c r="AX321" t="s">
        <v>47</v>
      </c>
    </row>
    <row r="322" spans="38:50" x14ac:dyDescent="0.25">
      <c r="AL322" s="16" t="str">
        <f t="shared" si="54"/>
        <v>E20.P2.D23</v>
      </c>
      <c r="AM322" s="16" t="str">
        <f t="shared" si="55"/>
        <v>Depto 23</v>
      </c>
      <c r="AN322" s="16" t="s">
        <v>890</v>
      </c>
      <c r="AO322" s="16" t="str">
        <f t="shared" ref="AO322:AO331" si="59">CONCATENATE("DEPTO_", AX322)</f>
        <v>DEPTO_TIPO</v>
      </c>
      <c r="AP322" s="16">
        <v>1</v>
      </c>
      <c r="AQ322" s="16" t="str">
        <f t="shared" si="56"/>
        <v>E20</v>
      </c>
      <c r="AR322" s="16"/>
      <c r="AS322" s="16" t="str">
        <f t="shared" si="57"/>
        <v>P2</v>
      </c>
      <c r="AT322" s="16" t="str">
        <f t="shared" si="58"/>
        <v>D23</v>
      </c>
      <c r="AU322" t="s">
        <v>11</v>
      </c>
      <c r="AV322">
        <v>2</v>
      </c>
      <c r="AW322">
        <v>23</v>
      </c>
      <c r="AX322" t="s">
        <v>47</v>
      </c>
    </row>
    <row r="323" spans="38:50" x14ac:dyDescent="0.25">
      <c r="AL323" s="16" t="str">
        <f t="shared" ref="AL323:AL331" si="60">CONCATENATE(AU323,".P",AV323,".D",AW323)</f>
        <v>E20.P2.D24</v>
      </c>
      <c r="AM323" s="16" t="str">
        <f t="shared" ref="AM323:AM331" si="61">CONCATENATE("Depto ",AW323)</f>
        <v>Depto 24</v>
      </c>
      <c r="AN323" s="16" t="s">
        <v>890</v>
      </c>
      <c r="AO323" s="16" t="str">
        <f t="shared" si="59"/>
        <v>DEPTO_TIPO</v>
      </c>
      <c r="AP323" s="16">
        <v>1</v>
      </c>
      <c r="AQ323" s="16" t="str">
        <f t="shared" ref="AQ323:AQ331" si="62">AU323</f>
        <v>E20</v>
      </c>
      <c r="AR323" s="16"/>
      <c r="AS323" s="16" t="str">
        <f t="shared" ref="AS323:AS331" si="63">CONCATENATE("P",AV323)</f>
        <v>P2</v>
      </c>
      <c r="AT323" s="16" t="str">
        <f t="shared" ref="AT323:AT331" si="64">CONCATENATE("D",AW323)</f>
        <v>D24</v>
      </c>
      <c r="AU323" t="s">
        <v>11</v>
      </c>
      <c r="AV323">
        <v>2</v>
      </c>
      <c r="AW323">
        <v>24</v>
      </c>
      <c r="AX323" t="s">
        <v>47</v>
      </c>
    </row>
    <row r="324" spans="38:50" x14ac:dyDescent="0.25">
      <c r="AL324" s="16" t="str">
        <f t="shared" si="60"/>
        <v>E20.P3.D31</v>
      </c>
      <c r="AM324" s="16" t="str">
        <f t="shared" si="61"/>
        <v>Depto 31</v>
      </c>
      <c r="AN324" s="16" t="s">
        <v>890</v>
      </c>
      <c r="AO324" s="16" t="str">
        <f t="shared" si="59"/>
        <v>DEPTO_TIPO</v>
      </c>
      <c r="AP324" s="16">
        <v>1</v>
      </c>
      <c r="AQ324" s="16" t="str">
        <f t="shared" si="62"/>
        <v>E20</v>
      </c>
      <c r="AR324" s="16"/>
      <c r="AS324" s="16" t="str">
        <f t="shared" si="63"/>
        <v>P3</v>
      </c>
      <c r="AT324" s="16" t="str">
        <f t="shared" si="64"/>
        <v>D31</v>
      </c>
      <c r="AU324" t="s">
        <v>11</v>
      </c>
      <c r="AV324">
        <v>3</v>
      </c>
      <c r="AW324">
        <v>31</v>
      </c>
      <c r="AX324" t="s">
        <v>47</v>
      </c>
    </row>
    <row r="325" spans="38:50" x14ac:dyDescent="0.25">
      <c r="AL325" s="16" t="str">
        <f t="shared" si="60"/>
        <v>E20.P3.D32</v>
      </c>
      <c r="AM325" s="16" t="str">
        <f t="shared" si="61"/>
        <v>Depto 32</v>
      </c>
      <c r="AN325" s="16" t="s">
        <v>890</v>
      </c>
      <c r="AO325" s="16" t="str">
        <f t="shared" si="59"/>
        <v>DEPTO_TIPO</v>
      </c>
      <c r="AP325" s="16">
        <v>1</v>
      </c>
      <c r="AQ325" s="16" t="str">
        <f t="shared" si="62"/>
        <v>E20</v>
      </c>
      <c r="AR325" s="16"/>
      <c r="AS325" s="16" t="str">
        <f t="shared" si="63"/>
        <v>P3</v>
      </c>
      <c r="AT325" s="16" t="str">
        <f t="shared" si="64"/>
        <v>D32</v>
      </c>
      <c r="AU325" t="s">
        <v>11</v>
      </c>
      <c r="AV325">
        <v>3</v>
      </c>
      <c r="AW325">
        <v>32</v>
      </c>
      <c r="AX325" t="s">
        <v>47</v>
      </c>
    </row>
    <row r="326" spans="38:50" x14ac:dyDescent="0.25">
      <c r="AL326" s="16" t="str">
        <f t="shared" si="60"/>
        <v>E20.P3.D33</v>
      </c>
      <c r="AM326" s="16" t="str">
        <f t="shared" si="61"/>
        <v>Depto 33</v>
      </c>
      <c r="AN326" s="16" t="s">
        <v>890</v>
      </c>
      <c r="AO326" s="16" t="str">
        <f t="shared" si="59"/>
        <v>DEPTO_TIPO</v>
      </c>
      <c r="AP326" s="16">
        <v>1</v>
      </c>
      <c r="AQ326" s="16" t="str">
        <f t="shared" si="62"/>
        <v>E20</v>
      </c>
      <c r="AR326" s="16"/>
      <c r="AS326" s="16" t="str">
        <f t="shared" si="63"/>
        <v>P3</v>
      </c>
      <c r="AT326" s="16" t="str">
        <f t="shared" si="64"/>
        <v>D33</v>
      </c>
      <c r="AU326" t="s">
        <v>11</v>
      </c>
      <c r="AV326">
        <v>3</v>
      </c>
      <c r="AW326">
        <v>33</v>
      </c>
      <c r="AX326" t="s">
        <v>47</v>
      </c>
    </row>
    <row r="327" spans="38:50" x14ac:dyDescent="0.25">
      <c r="AL327" s="16" t="str">
        <f t="shared" si="60"/>
        <v>E20.P4.D34</v>
      </c>
      <c r="AM327" s="16" t="str">
        <f t="shared" si="61"/>
        <v>Depto 34</v>
      </c>
      <c r="AN327" s="16" t="s">
        <v>890</v>
      </c>
      <c r="AO327" s="16" t="str">
        <f t="shared" si="59"/>
        <v>DEPTO_TIPO</v>
      </c>
      <c r="AP327" s="16">
        <v>1</v>
      </c>
      <c r="AQ327" s="16" t="str">
        <f t="shared" si="62"/>
        <v>E20</v>
      </c>
      <c r="AR327" s="16"/>
      <c r="AS327" s="16" t="str">
        <f t="shared" si="63"/>
        <v>P4</v>
      </c>
      <c r="AT327" s="16" t="str">
        <f t="shared" si="64"/>
        <v>D34</v>
      </c>
      <c r="AU327" t="s">
        <v>11</v>
      </c>
      <c r="AV327">
        <v>4</v>
      </c>
      <c r="AW327">
        <v>34</v>
      </c>
      <c r="AX327" t="s">
        <v>47</v>
      </c>
    </row>
    <row r="328" spans="38:50" x14ac:dyDescent="0.25">
      <c r="AL328" s="16" t="str">
        <f t="shared" si="60"/>
        <v>E20.P4.D41</v>
      </c>
      <c r="AM328" s="16" t="str">
        <f t="shared" si="61"/>
        <v>Depto 41</v>
      </c>
      <c r="AN328" s="16" t="s">
        <v>890</v>
      </c>
      <c r="AO328" s="16" t="str">
        <f t="shared" si="59"/>
        <v>DEPTO_TIPO</v>
      </c>
      <c r="AP328" s="16">
        <v>1</v>
      </c>
      <c r="AQ328" s="16" t="str">
        <f t="shared" si="62"/>
        <v>E20</v>
      </c>
      <c r="AR328" s="16"/>
      <c r="AS328" s="16" t="str">
        <f t="shared" si="63"/>
        <v>P4</v>
      </c>
      <c r="AT328" s="16" t="str">
        <f t="shared" si="64"/>
        <v>D41</v>
      </c>
      <c r="AU328" t="s">
        <v>11</v>
      </c>
      <c r="AV328">
        <v>4</v>
      </c>
      <c r="AW328">
        <v>41</v>
      </c>
      <c r="AX328" t="s">
        <v>47</v>
      </c>
    </row>
    <row r="329" spans="38:50" x14ac:dyDescent="0.25">
      <c r="AL329" s="16" t="str">
        <f t="shared" si="60"/>
        <v>E20.P4.D42</v>
      </c>
      <c r="AM329" s="16" t="str">
        <f t="shared" si="61"/>
        <v>Depto 42</v>
      </c>
      <c r="AN329" s="16" t="s">
        <v>890</v>
      </c>
      <c r="AO329" s="16" t="str">
        <f t="shared" si="59"/>
        <v>DEPTO_TIPO</v>
      </c>
      <c r="AP329" s="16">
        <v>1</v>
      </c>
      <c r="AQ329" s="16" t="str">
        <f t="shared" si="62"/>
        <v>E20</v>
      </c>
      <c r="AR329" s="16"/>
      <c r="AS329" s="16" t="str">
        <f t="shared" si="63"/>
        <v>P4</v>
      </c>
      <c r="AT329" s="16" t="str">
        <f t="shared" si="64"/>
        <v>D42</v>
      </c>
      <c r="AU329" t="s">
        <v>11</v>
      </c>
      <c r="AV329">
        <v>4</v>
      </c>
      <c r="AW329">
        <v>42</v>
      </c>
      <c r="AX329" t="s">
        <v>47</v>
      </c>
    </row>
    <row r="330" spans="38:50" x14ac:dyDescent="0.25">
      <c r="AL330" s="16" t="str">
        <f t="shared" si="60"/>
        <v>E20.P4.D43</v>
      </c>
      <c r="AM330" s="16" t="str">
        <f t="shared" si="61"/>
        <v>Depto 43</v>
      </c>
      <c r="AN330" s="16" t="s">
        <v>890</v>
      </c>
      <c r="AO330" s="16" t="str">
        <f t="shared" si="59"/>
        <v>DEPTO_TIPO</v>
      </c>
      <c r="AP330" s="16">
        <v>1</v>
      </c>
      <c r="AQ330" s="16" t="str">
        <f t="shared" si="62"/>
        <v>E20</v>
      </c>
      <c r="AR330" s="16"/>
      <c r="AS330" s="16" t="str">
        <f t="shared" si="63"/>
        <v>P4</v>
      </c>
      <c r="AT330" s="16" t="str">
        <f t="shared" si="64"/>
        <v>D43</v>
      </c>
      <c r="AU330" t="s">
        <v>11</v>
      </c>
      <c r="AV330">
        <v>4</v>
      </c>
      <c r="AW330">
        <v>43</v>
      </c>
      <c r="AX330" t="s">
        <v>47</v>
      </c>
    </row>
    <row r="331" spans="38:50" x14ac:dyDescent="0.25">
      <c r="AL331" s="16" t="str">
        <f t="shared" si="60"/>
        <v>E20.P4.D44</v>
      </c>
      <c r="AM331" s="16" t="str">
        <f t="shared" si="61"/>
        <v>Depto 44</v>
      </c>
      <c r="AN331" s="16" t="s">
        <v>890</v>
      </c>
      <c r="AO331" s="16" t="str">
        <f t="shared" si="59"/>
        <v>DEPTO_TIPO</v>
      </c>
      <c r="AP331" s="16">
        <v>1</v>
      </c>
      <c r="AQ331" s="16" t="str">
        <f t="shared" si="62"/>
        <v>E20</v>
      </c>
      <c r="AR331" s="16"/>
      <c r="AS331" s="16" t="str">
        <f t="shared" si="63"/>
        <v>P4</v>
      </c>
      <c r="AT331" s="16" t="str">
        <f t="shared" si="64"/>
        <v>D44</v>
      </c>
      <c r="AU331" t="s">
        <v>11</v>
      </c>
      <c r="AV331">
        <v>4</v>
      </c>
      <c r="AW331">
        <v>44</v>
      </c>
      <c r="AX33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2"/>
  <sheetViews>
    <sheetView workbookViewId="0">
      <selection activeCell="A3" sqref="A3:A22"/>
    </sheetView>
  </sheetViews>
  <sheetFormatPr baseColWidth="10" defaultRowHeight="15" x14ac:dyDescent="0.25"/>
  <cols>
    <col min="1" max="1" width="13.42578125" bestFit="1" customWidth="1"/>
    <col min="2" max="2" width="18.7109375" bestFit="1" customWidth="1"/>
  </cols>
  <sheetData>
    <row r="1" spans="1:9" s="1" customFormat="1" x14ac:dyDescent="0.25">
      <c r="A1" s="17" t="s">
        <v>107</v>
      </c>
      <c r="B1" s="17" t="s">
        <v>1116</v>
      </c>
      <c r="C1" s="17" t="s">
        <v>47</v>
      </c>
      <c r="D1" s="17" t="s">
        <v>1596</v>
      </c>
      <c r="E1" s="17" t="s">
        <v>1593</v>
      </c>
      <c r="F1" s="17" t="s">
        <v>48</v>
      </c>
      <c r="G1" s="17" t="s">
        <v>1594</v>
      </c>
      <c r="H1" s="17" t="s">
        <v>58</v>
      </c>
      <c r="I1" s="17" t="s">
        <v>890</v>
      </c>
    </row>
    <row r="2" spans="1:9" s="20" customFormat="1" x14ac:dyDescent="0.25">
      <c r="A2" s="19" t="s">
        <v>2272</v>
      </c>
      <c r="B2" s="19" t="s">
        <v>2273</v>
      </c>
      <c r="C2" s="19" t="s">
        <v>889</v>
      </c>
      <c r="D2" s="19" t="s">
        <v>889</v>
      </c>
      <c r="E2" s="19">
        <v>1</v>
      </c>
      <c r="F2" s="19"/>
      <c r="G2" s="19"/>
      <c r="H2" s="19"/>
      <c r="I2" s="19"/>
    </row>
    <row r="3" spans="1:9" x14ac:dyDescent="0.25">
      <c r="A3" s="16" t="s">
        <v>1599</v>
      </c>
      <c r="B3" s="16" t="s">
        <v>18</v>
      </c>
      <c r="C3" s="16" t="s">
        <v>48</v>
      </c>
      <c r="D3" s="16" t="s">
        <v>1597</v>
      </c>
      <c r="E3" s="16">
        <v>1</v>
      </c>
      <c r="F3" s="16" t="s">
        <v>1599</v>
      </c>
      <c r="G3" s="16"/>
      <c r="H3" s="16"/>
      <c r="I3" s="16"/>
    </row>
    <row r="4" spans="1:9" x14ac:dyDescent="0.25">
      <c r="A4" s="16" t="s">
        <v>1600</v>
      </c>
      <c r="B4" s="16" t="s">
        <v>19</v>
      </c>
      <c r="C4" s="16" t="s">
        <v>48</v>
      </c>
      <c r="D4" s="16" t="s">
        <v>1598</v>
      </c>
      <c r="E4" s="16">
        <v>1</v>
      </c>
      <c r="F4" s="16" t="s">
        <v>1600</v>
      </c>
      <c r="G4" s="16"/>
      <c r="H4" s="16"/>
      <c r="I4" s="16"/>
    </row>
    <row r="5" spans="1:9" x14ac:dyDescent="0.25">
      <c r="A5" s="16" t="s">
        <v>1601</v>
      </c>
      <c r="B5" s="16" t="s">
        <v>20</v>
      </c>
      <c r="C5" s="16" t="s">
        <v>48</v>
      </c>
      <c r="D5" s="16" t="s">
        <v>1598</v>
      </c>
      <c r="E5" s="16">
        <v>1</v>
      </c>
      <c r="F5" s="16" t="s">
        <v>1601</v>
      </c>
      <c r="G5" s="16"/>
      <c r="H5" s="16"/>
      <c r="I5" s="16"/>
    </row>
    <row r="6" spans="1:9" x14ac:dyDescent="0.25">
      <c r="A6" s="16" t="s">
        <v>1602</v>
      </c>
      <c r="B6" s="16" t="s">
        <v>21</v>
      </c>
      <c r="C6" s="16" t="s">
        <v>48</v>
      </c>
      <c r="D6" s="16" t="s">
        <v>1598</v>
      </c>
      <c r="E6" s="16">
        <v>1</v>
      </c>
      <c r="F6" s="16" t="s">
        <v>1602</v>
      </c>
      <c r="G6" s="16"/>
      <c r="H6" s="16"/>
      <c r="I6" s="16"/>
    </row>
    <row r="7" spans="1:9" x14ac:dyDescent="0.25">
      <c r="A7" s="16" t="s">
        <v>1603</v>
      </c>
      <c r="B7" s="16" t="s">
        <v>22</v>
      </c>
      <c r="C7" s="16" t="s">
        <v>48</v>
      </c>
      <c r="D7" s="16" t="s">
        <v>1598</v>
      </c>
      <c r="E7" s="16">
        <v>1</v>
      </c>
      <c r="F7" s="16" t="s">
        <v>1603</v>
      </c>
      <c r="G7" s="16"/>
      <c r="H7" s="16"/>
      <c r="I7" s="16"/>
    </row>
    <row r="8" spans="1:9" x14ac:dyDescent="0.25">
      <c r="A8" s="16" t="s">
        <v>1604</v>
      </c>
      <c r="B8" s="16" t="s">
        <v>23</v>
      </c>
      <c r="C8" s="16" t="s">
        <v>48</v>
      </c>
      <c r="D8" s="16" t="s">
        <v>1598</v>
      </c>
      <c r="E8" s="16">
        <v>1</v>
      </c>
      <c r="F8" s="16" t="s">
        <v>1604</v>
      </c>
      <c r="G8" s="16"/>
      <c r="H8" s="16"/>
      <c r="I8" s="16"/>
    </row>
    <row r="9" spans="1:9" x14ac:dyDescent="0.25">
      <c r="A9" s="16" t="s">
        <v>1605</v>
      </c>
      <c r="B9" s="16" t="s">
        <v>24</v>
      </c>
      <c r="C9" s="16" t="s">
        <v>48</v>
      </c>
      <c r="D9" s="16" t="s">
        <v>1598</v>
      </c>
      <c r="E9" s="16">
        <v>1</v>
      </c>
      <c r="F9" s="16" t="s">
        <v>1605</v>
      </c>
      <c r="G9" s="16"/>
      <c r="H9" s="16"/>
      <c r="I9" s="16"/>
    </row>
    <row r="10" spans="1:9" x14ac:dyDescent="0.25">
      <c r="A10" s="16" t="s">
        <v>1606</v>
      </c>
      <c r="B10" s="16" t="s">
        <v>25</v>
      </c>
      <c r="C10" s="16" t="s">
        <v>48</v>
      </c>
      <c r="D10" s="16" t="s">
        <v>1598</v>
      </c>
      <c r="E10" s="16">
        <v>1</v>
      </c>
      <c r="F10" s="16" t="s">
        <v>1606</v>
      </c>
      <c r="G10" s="16"/>
      <c r="H10" s="16"/>
      <c r="I10" s="16"/>
    </row>
    <row r="11" spans="1:9" x14ac:dyDescent="0.25">
      <c r="A11" s="16" t="s">
        <v>1607</v>
      </c>
      <c r="B11" s="16" t="s">
        <v>26</v>
      </c>
      <c r="C11" s="16" t="s">
        <v>48</v>
      </c>
      <c r="D11" s="16" t="s">
        <v>1598</v>
      </c>
      <c r="E11" s="16">
        <v>1</v>
      </c>
      <c r="F11" s="16" t="s">
        <v>1607</v>
      </c>
      <c r="G11" s="16"/>
      <c r="H11" s="16"/>
      <c r="I11" s="16"/>
    </row>
    <row r="12" spans="1:9" x14ac:dyDescent="0.25">
      <c r="A12" s="16" t="s">
        <v>1</v>
      </c>
      <c r="B12" s="16" t="s">
        <v>27</v>
      </c>
      <c r="C12" s="16" t="s">
        <v>48</v>
      </c>
      <c r="D12" s="16" t="s">
        <v>1598</v>
      </c>
      <c r="E12" s="16">
        <v>1</v>
      </c>
      <c r="F12" s="16" t="s">
        <v>1</v>
      </c>
      <c r="G12" s="16"/>
      <c r="H12" s="16"/>
      <c r="I12" s="16"/>
    </row>
    <row r="13" spans="1:9" x14ac:dyDescent="0.25">
      <c r="A13" s="16" t="s">
        <v>2</v>
      </c>
      <c r="B13" s="16" t="s">
        <v>28</v>
      </c>
      <c r="C13" s="16" t="s">
        <v>48</v>
      </c>
      <c r="D13" s="16" t="s">
        <v>1598</v>
      </c>
      <c r="E13" s="16">
        <v>1</v>
      </c>
      <c r="F13" s="16" t="s">
        <v>2</v>
      </c>
      <c r="G13" s="16"/>
      <c r="H13" s="16"/>
      <c r="I13" s="16"/>
    </row>
    <row r="14" spans="1:9" x14ac:dyDescent="0.25">
      <c r="A14" s="16" t="s">
        <v>3</v>
      </c>
      <c r="B14" s="16" t="s">
        <v>29</v>
      </c>
      <c r="C14" s="16" t="s">
        <v>48</v>
      </c>
      <c r="D14" s="16" t="s">
        <v>1598</v>
      </c>
      <c r="E14" s="16">
        <v>1</v>
      </c>
      <c r="F14" s="16" t="s">
        <v>3</v>
      </c>
      <c r="G14" s="16"/>
      <c r="H14" s="16"/>
      <c r="I14" s="16"/>
    </row>
    <row r="15" spans="1:9" x14ac:dyDescent="0.25">
      <c r="A15" s="16" t="s">
        <v>4</v>
      </c>
      <c r="B15" s="16" t="s">
        <v>30</v>
      </c>
      <c r="C15" s="16" t="s">
        <v>48</v>
      </c>
      <c r="D15" s="16" t="s">
        <v>1598</v>
      </c>
      <c r="E15" s="16">
        <v>1</v>
      </c>
      <c r="F15" s="16" t="s">
        <v>4</v>
      </c>
      <c r="G15" s="16"/>
      <c r="H15" s="16"/>
      <c r="I15" s="16"/>
    </row>
    <row r="16" spans="1:9" x14ac:dyDescent="0.25">
      <c r="A16" s="16" t="s">
        <v>5</v>
      </c>
      <c r="B16" s="16" t="s">
        <v>31</v>
      </c>
      <c r="C16" s="16" t="s">
        <v>48</v>
      </c>
      <c r="D16" s="16" t="s">
        <v>1545</v>
      </c>
      <c r="E16" s="16">
        <v>1</v>
      </c>
      <c r="F16" s="16" t="s">
        <v>5</v>
      </c>
      <c r="G16" s="16"/>
      <c r="H16" s="16"/>
      <c r="I16" s="16"/>
    </row>
    <row r="17" spans="1:9" x14ac:dyDescent="0.25">
      <c r="A17" s="16" t="s">
        <v>6</v>
      </c>
      <c r="B17" s="16" t="s">
        <v>32</v>
      </c>
      <c r="C17" s="16" t="s">
        <v>48</v>
      </c>
      <c r="D17" s="16" t="s">
        <v>1545</v>
      </c>
      <c r="E17" s="16">
        <v>1</v>
      </c>
      <c r="F17" s="16" t="s">
        <v>6</v>
      </c>
      <c r="G17" s="16"/>
      <c r="H17" s="16"/>
      <c r="I17" s="16"/>
    </row>
    <row r="18" spans="1:9" x14ac:dyDescent="0.25">
      <c r="A18" s="16" t="s">
        <v>7</v>
      </c>
      <c r="B18" s="16" t="s">
        <v>33</v>
      </c>
      <c r="C18" s="16" t="s">
        <v>48</v>
      </c>
      <c r="D18" s="16" t="s">
        <v>1545</v>
      </c>
      <c r="E18" s="16">
        <v>1</v>
      </c>
      <c r="F18" s="16" t="s">
        <v>7</v>
      </c>
      <c r="G18" s="16"/>
      <c r="H18" s="16"/>
      <c r="I18" s="16"/>
    </row>
    <row r="19" spans="1:9" x14ac:dyDescent="0.25">
      <c r="A19" s="16" t="s">
        <v>8</v>
      </c>
      <c r="B19" s="16" t="s">
        <v>34</v>
      </c>
      <c r="C19" s="16" t="s">
        <v>48</v>
      </c>
      <c r="D19" s="16" t="s">
        <v>1545</v>
      </c>
      <c r="E19" s="16">
        <v>1</v>
      </c>
      <c r="F19" s="16" t="s">
        <v>8</v>
      </c>
      <c r="G19" s="16"/>
      <c r="H19" s="16"/>
      <c r="I19" s="16"/>
    </row>
    <row r="20" spans="1:9" x14ac:dyDescent="0.25">
      <c r="A20" s="16" t="s">
        <v>9</v>
      </c>
      <c r="B20" s="16" t="s">
        <v>35</v>
      </c>
      <c r="C20" s="16" t="s">
        <v>48</v>
      </c>
      <c r="D20" s="16" t="s">
        <v>1598</v>
      </c>
      <c r="E20" s="16">
        <v>1</v>
      </c>
      <c r="F20" s="16" t="s">
        <v>9</v>
      </c>
      <c r="G20" s="16"/>
      <c r="H20" s="16"/>
      <c r="I20" s="16"/>
    </row>
    <row r="21" spans="1:9" x14ac:dyDescent="0.25">
      <c r="A21" s="16" t="s">
        <v>10</v>
      </c>
      <c r="B21" s="16" t="s">
        <v>36</v>
      </c>
      <c r="C21" s="16" t="s">
        <v>48</v>
      </c>
      <c r="D21" s="16" t="s">
        <v>1598</v>
      </c>
      <c r="E21" s="16">
        <v>1</v>
      </c>
      <c r="F21" s="16" t="s">
        <v>10</v>
      </c>
      <c r="G21" s="16"/>
      <c r="H21" s="16"/>
      <c r="I21" s="16"/>
    </row>
    <row r="22" spans="1:9" x14ac:dyDescent="0.25">
      <c r="A22" s="16" t="s">
        <v>11</v>
      </c>
      <c r="B22" s="16" t="s">
        <v>37</v>
      </c>
      <c r="C22" s="16" t="s">
        <v>48</v>
      </c>
      <c r="D22" s="16" t="s">
        <v>1598</v>
      </c>
      <c r="E22" s="16">
        <v>1</v>
      </c>
      <c r="F22" s="16" t="s">
        <v>11</v>
      </c>
      <c r="G22" s="16"/>
      <c r="H22" s="16"/>
      <c r="I22" s="16"/>
    </row>
    <row r="23" spans="1:9" x14ac:dyDescent="0.25">
      <c r="A23" s="16" t="s">
        <v>1617</v>
      </c>
      <c r="B23" s="16" t="s">
        <v>1610</v>
      </c>
      <c r="C23" s="16" t="s">
        <v>58</v>
      </c>
      <c r="D23" s="16" t="s">
        <v>58</v>
      </c>
      <c r="E23" s="16">
        <v>0.5</v>
      </c>
      <c r="F23" s="16" t="s">
        <v>1599</v>
      </c>
      <c r="G23" s="16"/>
      <c r="H23" s="16" t="s">
        <v>1618</v>
      </c>
      <c r="I23" s="16"/>
    </row>
    <row r="24" spans="1:9" x14ac:dyDescent="0.25">
      <c r="A24" s="16" t="s">
        <v>1625</v>
      </c>
      <c r="B24" s="16" t="s">
        <v>1611</v>
      </c>
      <c r="C24" s="16" t="s">
        <v>58</v>
      </c>
      <c r="D24" s="16" t="s">
        <v>58</v>
      </c>
      <c r="E24" s="16">
        <v>1</v>
      </c>
      <c r="F24" s="16" t="s">
        <v>1599</v>
      </c>
      <c r="G24" s="16"/>
      <c r="H24" s="16" t="s">
        <v>1626</v>
      </c>
      <c r="I24" s="16"/>
    </row>
    <row r="25" spans="1:9" x14ac:dyDescent="0.25">
      <c r="A25" s="16" t="s">
        <v>1632</v>
      </c>
      <c r="B25" s="16" t="s">
        <v>1612</v>
      </c>
      <c r="C25" s="16" t="s">
        <v>58</v>
      </c>
      <c r="D25" s="16" t="s">
        <v>58</v>
      </c>
      <c r="E25" s="16">
        <v>1</v>
      </c>
      <c r="F25" s="16" t="s">
        <v>1599</v>
      </c>
      <c r="G25" s="16"/>
      <c r="H25" s="16" t="s">
        <v>1633</v>
      </c>
      <c r="I25" s="16"/>
    </row>
    <row r="26" spans="1:9" x14ac:dyDescent="0.25">
      <c r="A26" s="16" t="s">
        <v>1639</v>
      </c>
      <c r="B26" s="16" t="s">
        <v>1613</v>
      </c>
      <c r="C26" s="16" t="s">
        <v>58</v>
      </c>
      <c r="D26" s="16" t="s">
        <v>58</v>
      </c>
      <c r="E26" s="16">
        <v>1</v>
      </c>
      <c r="F26" s="16" t="s">
        <v>1599</v>
      </c>
      <c r="G26" s="16"/>
      <c r="H26" s="16" t="s">
        <v>1640</v>
      </c>
      <c r="I26" s="16"/>
    </row>
    <row r="27" spans="1:9" x14ac:dyDescent="0.25">
      <c r="A27" s="16" t="s">
        <v>1646</v>
      </c>
      <c r="B27" s="16" t="s">
        <v>1614</v>
      </c>
      <c r="C27" s="16" t="s">
        <v>58</v>
      </c>
      <c r="D27" s="16" t="s">
        <v>58</v>
      </c>
      <c r="E27" s="16">
        <v>1</v>
      </c>
      <c r="F27" s="16" t="s">
        <v>1599</v>
      </c>
      <c r="G27" s="16"/>
      <c r="H27" s="16" t="s">
        <v>1647</v>
      </c>
      <c r="I27" s="16"/>
    </row>
    <row r="28" spans="1:9" x14ac:dyDescent="0.25">
      <c r="A28" s="16" t="s">
        <v>1653</v>
      </c>
      <c r="B28" s="16" t="s">
        <v>1611</v>
      </c>
      <c r="C28" s="16" t="s">
        <v>58</v>
      </c>
      <c r="D28" s="16" t="s">
        <v>58</v>
      </c>
      <c r="E28" s="16">
        <v>1</v>
      </c>
      <c r="F28" s="16" t="s">
        <v>1600</v>
      </c>
      <c r="G28" s="16"/>
      <c r="H28" s="16" t="s">
        <v>1626</v>
      </c>
      <c r="I28" s="16"/>
    </row>
    <row r="29" spans="1:9" x14ac:dyDescent="0.25">
      <c r="A29" s="16" t="s">
        <v>1659</v>
      </c>
      <c r="B29" s="16" t="s">
        <v>1612</v>
      </c>
      <c r="C29" s="16" t="s">
        <v>58</v>
      </c>
      <c r="D29" s="16" t="s">
        <v>58</v>
      </c>
      <c r="E29" s="16">
        <v>1</v>
      </c>
      <c r="F29" s="16" t="s">
        <v>1600</v>
      </c>
      <c r="G29" s="16"/>
      <c r="H29" s="16" t="s">
        <v>1633</v>
      </c>
      <c r="I29" s="16"/>
    </row>
    <row r="30" spans="1:9" x14ac:dyDescent="0.25">
      <c r="A30" s="16" t="s">
        <v>1666</v>
      </c>
      <c r="B30" s="16" t="s">
        <v>1613</v>
      </c>
      <c r="C30" s="16" t="s">
        <v>58</v>
      </c>
      <c r="D30" s="16" t="s">
        <v>58</v>
      </c>
      <c r="E30" s="16">
        <v>1</v>
      </c>
      <c r="F30" s="16" t="s">
        <v>1600</v>
      </c>
      <c r="G30" s="16"/>
      <c r="H30" s="16" t="s">
        <v>1640</v>
      </c>
      <c r="I30" s="16"/>
    </row>
    <row r="31" spans="1:9" x14ac:dyDescent="0.25">
      <c r="A31" s="16" t="s">
        <v>1672</v>
      </c>
      <c r="B31" s="16" t="s">
        <v>1614</v>
      </c>
      <c r="C31" s="16" t="s">
        <v>58</v>
      </c>
      <c r="D31" s="16" t="s">
        <v>58</v>
      </c>
      <c r="E31" s="16">
        <v>1</v>
      </c>
      <c r="F31" s="16" t="s">
        <v>1600</v>
      </c>
      <c r="G31" s="16"/>
      <c r="H31" s="16" t="s">
        <v>1647</v>
      </c>
      <c r="I31" s="16"/>
    </row>
    <row r="32" spans="1:9" x14ac:dyDescent="0.25">
      <c r="A32" s="16" t="s">
        <v>1678</v>
      </c>
      <c r="B32" s="16" t="s">
        <v>1611</v>
      </c>
      <c r="C32" s="16" t="s">
        <v>58</v>
      </c>
      <c r="D32" s="16" t="s">
        <v>58</v>
      </c>
      <c r="E32" s="16">
        <v>1</v>
      </c>
      <c r="F32" s="16" t="s">
        <v>1601</v>
      </c>
      <c r="G32" s="16"/>
      <c r="H32" s="16" t="s">
        <v>1626</v>
      </c>
      <c r="I32" s="16"/>
    </row>
    <row r="33" spans="1:9" x14ac:dyDescent="0.25">
      <c r="A33" s="16" t="s">
        <v>1684</v>
      </c>
      <c r="B33" s="16" t="s">
        <v>1612</v>
      </c>
      <c r="C33" s="16" t="s">
        <v>58</v>
      </c>
      <c r="D33" s="16" t="s">
        <v>58</v>
      </c>
      <c r="E33" s="16">
        <v>1</v>
      </c>
      <c r="F33" s="16" t="s">
        <v>1601</v>
      </c>
      <c r="G33" s="16"/>
      <c r="H33" s="16" t="s">
        <v>1633</v>
      </c>
      <c r="I33" s="16"/>
    </row>
    <row r="34" spans="1:9" x14ac:dyDescent="0.25">
      <c r="A34" s="16" t="s">
        <v>1690</v>
      </c>
      <c r="B34" s="16" t="s">
        <v>1613</v>
      </c>
      <c r="C34" s="16" t="s">
        <v>58</v>
      </c>
      <c r="D34" s="16" t="s">
        <v>58</v>
      </c>
      <c r="E34" s="16">
        <v>1</v>
      </c>
      <c r="F34" s="16" t="s">
        <v>1601</v>
      </c>
      <c r="G34" s="16"/>
      <c r="H34" s="16" t="s">
        <v>1640</v>
      </c>
      <c r="I34" s="16"/>
    </row>
    <row r="35" spans="1:9" x14ac:dyDescent="0.25">
      <c r="A35" s="16" t="s">
        <v>1696</v>
      </c>
      <c r="B35" s="16" t="s">
        <v>1614</v>
      </c>
      <c r="C35" s="16" t="s">
        <v>58</v>
      </c>
      <c r="D35" s="16" t="s">
        <v>58</v>
      </c>
      <c r="E35" s="16">
        <v>1</v>
      </c>
      <c r="F35" s="16" t="s">
        <v>1601</v>
      </c>
      <c r="G35" s="16"/>
      <c r="H35" s="16" t="s">
        <v>1647</v>
      </c>
      <c r="I35" s="16"/>
    </row>
    <row r="36" spans="1:9" x14ac:dyDescent="0.25">
      <c r="A36" s="16" t="s">
        <v>1702</v>
      </c>
      <c r="B36" s="16" t="s">
        <v>1611</v>
      </c>
      <c r="C36" s="16" t="s">
        <v>58</v>
      </c>
      <c r="D36" s="16" t="s">
        <v>58</v>
      </c>
      <c r="E36" s="16">
        <v>1</v>
      </c>
      <c r="F36" s="16" t="s">
        <v>1602</v>
      </c>
      <c r="G36" s="16"/>
      <c r="H36" s="16" t="s">
        <v>1626</v>
      </c>
      <c r="I36" s="16"/>
    </row>
    <row r="37" spans="1:9" x14ac:dyDescent="0.25">
      <c r="A37" s="16" t="s">
        <v>1708</v>
      </c>
      <c r="B37" s="16" t="s">
        <v>1612</v>
      </c>
      <c r="C37" s="16" t="s">
        <v>58</v>
      </c>
      <c r="D37" s="16" t="s">
        <v>58</v>
      </c>
      <c r="E37" s="16">
        <v>1</v>
      </c>
      <c r="F37" s="16" t="s">
        <v>1602</v>
      </c>
      <c r="G37" s="16"/>
      <c r="H37" s="16" t="s">
        <v>1633</v>
      </c>
      <c r="I37" s="16"/>
    </row>
    <row r="38" spans="1:9" x14ac:dyDescent="0.25">
      <c r="A38" s="16" t="s">
        <v>1714</v>
      </c>
      <c r="B38" s="16" t="s">
        <v>1613</v>
      </c>
      <c r="C38" s="16" t="s">
        <v>58</v>
      </c>
      <c r="D38" s="16" t="s">
        <v>58</v>
      </c>
      <c r="E38" s="16">
        <v>1</v>
      </c>
      <c r="F38" s="16" t="s">
        <v>1602</v>
      </c>
      <c r="G38" s="16"/>
      <c r="H38" s="16" t="s">
        <v>1640</v>
      </c>
      <c r="I38" s="16"/>
    </row>
    <row r="39" spans="1:9" x14ac:dyDescent="0.25">
      <c r="A39" s="16" t="s">
        <v>1720</v>
      </c>
      <c r="B39" s="16" t="s">
        <v>1614</v>
      </c>
      <c r="C39" s="16" t="s">
        <v>58</v>
      </c>
      <c r="D39" s="16" t="s">
        <v>58</v>
      </c>
      <c r="E39" s="16">
        <v>1</v>
      </c>
      <c r="F39" s="16" t="s">
        <v>1602</v>
      </c>
      <c r="G39" s="16"/>
      <c r="H39" s="16" t="s">
        <v>1647</v>
      </c>
      <c r="I39" s="16"/>
    </row>
    <row r="40" spans="1:9" x14ac:dyDescent="0.25">
      <c r="A40" s="16" t="s">
        <v>1726</v>
      </c>
      <c r="B40" s="16" t="s">
        <v>1611</v>
      </c>
      <c r="C40" s="16" t="s">
        <v>58</v>
      </c>
      <c r="D40" s="16" t="s">
        <v>58</v>
      </c>
      <c r="E40" s="16">
        <v>1</v>
      </c>
      <c r="F40" s="16" t="s">
        <v>1603</v>
      </c>
      <c r="G40" s="16"/>
      <c r="H40" s="16" t="s">
        <v>1626</v>
      </c>
      <c r="I40" s="16"/>
    </row>
    <row r="41" spans="1:9" x14ac:dyDescent="0.25">
      <c r="A41" s="16" t="s">
        <v>1732</v>
      </c>
      <c r="B41" s="16" t="s">
        <v>1612</v>
      </c>
      <c r="C41" s="16" t="s">
        <v>58</v>
      </c>
      <c r="D41" s="16" t="s">
        <v>58</v>
      </c>
      <c r="E41" s="16">
        <v>1</v>
      </c>
      <c r="F41" s="16" t="s">
        <v>1603</v>
      </c>
      <c r="G41" s="16"/>
      <c r="H41" s="16" t="s">
        <v>1633</v>
      </c>
      <c r="I41" s="16"/>
    </row>
    <row r="42" spans="1:9" x14ac:dyDescent="0.25">
      <c r="A42" s="16" t="s">
        <v>1735</v>
      </c>
      <c r="B42" s="16" t="s">
        <v>1613</v>
      </c>
      <c r="C42" s="16" t="s">
        <v>58</v>
      </c>
      <c r="D42" s="16" t="s">
        <v>58</v>
      </c>
      <c r="E42" s="16">
        <v>1</v>
      </c>
      <c r="F42" s="16" t="s">
        <v>1603</v>
      </c>
      <c r="G42" s="16"/>
      <c r="H42" s="16" t="s">
        <v>1640</v>
      </c>
      <c r="I42" s="16"/>
    </row>
    <row r="43" spans="1:9" x14ac:dyDescent="0.25">
      <c r="A43" s="16" t="s">
        <v>1738</v>
      </c>
      <c r="B43" s="16" t="s">
        <v>1614</v>
      </c>
      <c r="C43" s="16" t="s">
        <v>58</v>
      </c>
      <c r="D43" s="16" t="s">
        <v>58</v>
      </c>
      <c r="E43" s="16">
        <v>1</v>
      </c>
      <c r="F43" s="16" t="s">
        <v>1603</v>
      </c>
      <c r="G43" s="16"/>
      <c r="H43" s="16" t="s">
        <v>1647</v>
      </c>
      <c r="I43" s="16"/>
    </row>
    <row r="44" spans="1:9" x14ac:dyDescent="0.25">
      <c r="A44" s="16" t="s">
        <v>1741</v>
      </c>
      <c r="B44" s="16" t="s">
        <v>1611</v>
      </c>
      <c r="C44" s="16" t="s">
        <v>58</v>
      </c>
      <c r="D44" s="16" t="s">
        <v>58</v>
      </c>
      <c r="E44" s="16">
        <v>1</v>
      </c>
      <c r="F44" s="16" t="s">
        <v>1604</v>
      </c>
      <c r="G44" s="16"/>
      <c r="H44" s="16" t="s">
        <v>1626</v>
      </c>
      <c r="I44" s="16"/>
    </row>
    <row r="45" spans="1:9" x14ac:dyDescent="0.25">
      <c r="A45" s="16" t="s">
        <v>1744</v>
      </c>
      <c r="B45" s="16" t="s">
        <v>1612</v>
      </c>
      <c r="C45" s="16" t="s">
        <v>58</v>
      </c>
      <c r="D45" s="16" t="s">
        <v>58</v>
      </c>
      <c r="E45" s="16">
        <v>1</v>
      </c>
      <c r="F45" s="16" t="s">
        <v>1604</v>
      </c>
      <c r="G45" s="16"/>
      <c r="H45" s="16" t="s">
        <v>1633</v>
      </c>
      <c r="I45" s="16"/>
    </row>
    <row r="46" spans="1:9" x14ac:dyDescent="0.25">
      <c r="A46" s="16" t="s">
        <v>1747</v>
      </c>
      <c r="B46" s="16" t="s">
        <v>1613</v>
      </c>
      <c r="C46" s="16" t="s">
        <v>58</v>
      </c>
      <c r="D46" s="16" t="s">
        <v>58</v>
      </c>
      <c r="E46" s="16">
        <v>1</v>
      </c>
      <c r="F46" s="16" t="s">
        <v>1604</v>
      </c>
      <c r="G46" s="16"/>
      <c r="H46" s="16" t="s">
        <v>1640</v>
      </c>
      <c r="I46" s="16"/>
    </row>
    <row r="47" spans="1:9" x14ac:dyDescent="0.25">
      <c r="A47" s="16" t="s">
        <v>1750</v>
      </c>
      <c r="B47" s="16" t="s">
        <v>1614</v>
      </c>
      <c r="C47" s="16" t="s">
        <v>58</v>
      </c>
      <c r="D47" s="16" t="s">
        <v>58</v>
      </c>
      <c r="E47" s="16">
        <v>1</v>
      </c>
      <c r="F47" s="16" t="s">
        <v>1604</v>
      </c>
      <c r="G47" s="16"/>
      <c r="H47" s="16" t="s">
        <v>1647</v>
      </c>
      <c r="I47" s="16"/>
    </row>
    <row r="48" spans="1:9" x14ac:dyDescent="0.25">
      <c r="A48" s="16" t="s">
        <v>1753</v>
      </c>
      <c r="B48" s="16" t="s">
        <v>1611</v>
      </c>
      <c r="C48" s="16" t="s">
        <v>58</v>
      </c>
      <c r="D48" s="16" t="s">
        <v>58</v>
      </c>
      <c r="E48" s="16">
        <v>1</v>
      </c>
      <c r="F48" s="16" t="s">
        <v>1605</v>
      </c>
      <c r="G48" s="16"/>
      <c r="H48" s="16" t="s">
        <v>1626</v>
      </c>
      <c r="I48" s="16"/>
    </row>
    <row r="49" spans="1:9" x14ac:dyDescent="0.25">
      <c r="A49" s="16" t="s">
        <v>1756</v>
      </c>
      <c r="B49" s="16" t="s">
        <v>1612</v>
      </c>
      <c r="C49" s="16" t="s">
        <v>58</v>
      </c>
      <c r="D49" s="16" t="s">
        <v>58</v>
      </c>
      <c r="E49" s="16">
        <v>1</v>
      </c>
      <c r="F49" s="16" t="s">
        <v>1605</v>
      </c>
      <c r="G49" s="16"/>
      <c r="H49" s="16" t="s">
        <v>1633</v>
      </c>
      <c r="I49" s="16"/>
    </row>
    <row r="50" spans="1:9" x14ac:dyDescent="0.25">
      <c r="A50" s="16" t="s">
        <v>1759</v>
      </c>
      <c r="B50" s="16" t="s">
        <v>1613</v>
      </c>
      <c r="C50" s="16" t="s">
        <v>58</v>
      </c>
      <c r="D50" s="16" t="s">
        <v>58</v>
      </c>
      <c r="E50" s="16">
        <v>1</v>
      </c>
      <c r="F50" s="16" t="s">
        <v>1605</v>
      </c>
      <c r="G50" s="16"/>
      <c r="H50" s="16" t="s">
        <v>1640</v>
      </c>
      <c r="I50" s="16"/>
    </row>
    <row r="51" spans="1:9" x14ac:dyDescent="0.25">
      <c r="A51" s="16" t="s">
        <v>1762</v>
      </c>
      <c r="B51" s="16" t="s">
        <v>1614</v>
      </c>
      <c r="C51" s="16" t="s">
        <v>58</v>
      </c>
      <c r="D51" s="16" t="s">
        <v>58</v>
      </c>
      <c r="E51" s="16">
        <v>1</v>
      </c>
      <c r="F51" s="16" t="s">
        <v>1605</v>
      </c>
      <c r="G51" s="16"/>
      <c r="H51" s="16" t="s">
        <v>1647</v>
      </c>
      <c r="I51" s="16"/>
    </row>
    <row r="52" spans="1:9" x14ac:dyDescent="0.25">
      <c r="A52" s="16" t="s">
        <v>1765</v>
      </c>
      <c r="B52" s="16" t="s">
        <v>1611</v>
      </c>
      <c r="C52" s="16" t="s">
        <v>58</v>
      </c>
      <c r="D52" s="16" t="s">
        <v>58</v>
      </c>
      <c r="E52" s="16">
        <v>1</v>
      </c>
      <c r="F52" s="16" t="s">
        <v>1606</v>
      </c>
      <c r="G52" s="16"/>
      <c r="H52" s="16" t="s">
        <v>1626</v>
      </c>
      <c r="I52" s="16"/>
    </row>
    <row r="53" spans="1:9" x14ac:dyDescent="0.25">
      <c r="A53" s="16" t="s">
        <v>1768</v>
      </c>
      <c r="B53" s="16" t="s">
        <v>1612</v>
      </c>
      <c r="C53" s="16" t="s">
        <v>58</v>
      </c>
      <c r="D53" s="16" t="s">
        <v>58</v>
      </c>
      <c r="E53" s="16">
        <v>1</v>
      </c>
      <c r="F53" s="16" t="s">
        <v>1606</v>
      </c>
      <c r="G53" s="16"/>
      <c r="H53" s="16" t="s">
        <v>1633</v>
      </c>
      <c r="I53" s="16"/>
    </row>
    <row r="54" spans="1:9" x14ac:dyDescent="0.25">
      <c r="A54" s="16" t="s">
        <v>1771</v>
      </c>
      <c r="B54" s="16" t="s">
        <v>1613</v>
      </c>
      <c r="C54" s="16" t="s">
        <v>58</v>
      </c>
      <c r="D54" s="16" t="s">
        <v>58</v>
      </c>
      <c r="E54" s="16">
        <v>1</v>
      </c>
      <c r="F54" s="16" t="s">
        <v>1606</v>
      </c>
      <c r="G54" s="16"/>
      <c r="H54" s="16" t="s">
        <v>1640</v>
      </c>
      <c r="I54" s="16"/>
    </row>
    <row r="55" spans="1:9" x14ac:dyDescent="0.25">
      <c r="A55" s="16" t="s">
        <v>1774</v>
      </c>
      <c r="B55" s="16" t="s">
        <v>1614</v>
      </c>
      <c r="C55" s="16" t="s">
        <v>58</v>
      </c>
      <c r="D55" s="16" t="s">
        <v>58</v>
      </c>
      <c r="E55" s="16">
        <v>1</v>
      </c>
      <c r="F55" s="16" t="s">
        <v>1606</v>
      </c>
      <c r="G55" s="16"/>
      <c r="H55" s="16" t="s">
        <v>1647</v>
      </c>
      <c r="I55" s="16"/>
    </row>
    <row r="56" spans="1:9" x14ac:dyDescent="0.25">
      <c r="A56" s="16" t="s">
        <v>1777</v>
      </c>
      <c r="B56" s="16" t="s">
        <v>1611</v>
      </c>
      <c r="C56" s="16" t="s">
        <v>58</v>
      </c>
      <c r="D56" s="16" t="s">
        <v>58</v>
      </c>
      <c r="E56" s="16">
        <v>1</v>
      </c>
      <c r="F56" s="16" t="s">
        <v>1607</v>
      </c>
      <c r="G56" s="16"/>
      <c r="H56" s="16" t="s">
        <v>1626</v>
      </c>
      <c r="I56" s="16"/>
    </row>
    <row r="57" spans="1:9" x14ac:dyDescent="0.25">
      <c r="A57" s="16" t="s">
        <v>1780</v>
      </c>
      <c r="B57" s="16" t="s">
        <v>1612</v>
      </c>
      <c r="C57" s="16" t="s">
        <v>58</v>
      </c>
      <c r="D57" s="16" t="s">
        <v>58</v>
      </c>
      <c r="E57" s="16">
        <v>1</v>
      </c>
      <c r="F57" s="16" t="s">
        <v>1607</v>
      </c>
      <c r="G57" s="16"/>
      <c r="H57" s="16" t="s">
        <v>1633</v>
      </c>
      <c r="I57" s="16"/>
    </row>
    <row r="58" spans="1:9" x14ac:dyDescent="0.25">
      <c r="A58" s="16" t="s">
        <v>1783</v>
      </c>
      <c r="B58" s="16" t="s">
        <v>1613</v>
      </c>
      <c r="C58" s="16" t="s">
        <v>58</v>
      </c>
      <c r="D58" s="16" t="s">
        <v>58</v>
      </c>
      <c r="E58" s="16">
        <v>1</v>
      </c>
      <c r="F58" s="16" t="s">
        <v>1607</v>
      </c>
      <c r="G58" s="16"/>
      <c r="H58" s="16" t="s">
        <v>1640</v>
      </c>
      <c r="I58" s="16"/>
    </row>
    <row r="59" spans="1:9" x14ac:dyDescent="0.25">
      <c r="A59" s="16" t="s">
        <v>1786</v>
      </c>
      <c r="B59" s="16" t="s">
        <v>1614</v>
      </c>
      <c r="C59" s="16" t="s">
        <v>58</v>
      </c>
      <c r="D59" s="16" t="s">
        <v>58</v>
      </c>
      <c r="E59" s="16">
        <v>1</v>
      </c>
      <c r="F59" s="16" t="s">
        <v>1607</v>
      </c>
      <c r="G59" s="16"/>
      <c r="H59" s="16" t="s">
        <v>1647</v>
      </c>
      <c r="I59" s="16"/>
    </row>
    <row r="60" spans="1:9" x14ac:dyDescent="0.25">
      <c r="A60" s="16" t="s">
        <v>1789</v>
      </c>
      <c r="B60" s="16" t="s">
        <v>1611</v>
      </c>
      <c r="C60" s="16" t="s">
        <v>58</v>
      </c>
      <c r="D60" s="16" t="s">
        <v>58</v>
      </c>
      <c r="E60" s="16">
        <v>1</v>
      </c>
      <c r="F60" s="16" t="s">
        <v>1</v>
      </c>
      <c r="G60" s="16"/>
      <c r="H60" s="16" t="s">
        <v>1626</v>
      </c>
      <c r="I60" s="16"/>
    </row>
    <row r="61" spans="1:9" x14ac:dyDescent="0.25">
      <c r="A61" s="16" t="s">
        <v>1792</v>
      </c>
      <c r="B61" s="16" t="s">
        <v>1612</v>
      </c>
      <c r="C61" s="16" t="s">
        <v>58</v>
      </c>
      <c r="D61" s="16" t="s">
        <v>58</v>
      </c>
      <c r="E61" s="16">
        <v>1</v>
      </c>
      <c r="F61" s="16" t="s">
        <v>1</v>
      </c>
      <c r="G61" s="16"/>
      <c r="H61" s="16" t="s">
        <v>1633</v>
      </c>
      <c r="I61" s="16"/>
    </row>
    <row r="62" spans="1:9" x14ac:dyDescent="0.25">
      <c r="A62" s="16" t="s">
        <v>1795</v>
      </c>
      <c r="B62" s="16" t="s">
        <v>1613</v>
      </c>
      <c r="C62" s="16" t="s">
        <v>58</v>
      </c>
      <c r="D62" s="16" t="s">
        <v>58</v>
      </c>
      <c r="E62" s="16">
        <v>1</v>
      </c>
      <c r="F62" s="16" t="s">
        <v>1</v>
      </c>
      <c r="G62" s="16"/>
      <c r="H62" s="16" t="s">
        <v>1640</v>
      </c>
      <c r="I62" s="16"/>
    </row>
    <row r="63" spans="1:9" x14ac:dyDescent="0.25">
      <c r="A63" s="16" t="s">
        <v>1798</v>
      </c>
      <c r="B63" s="16" t="s">
        <v>1614</v>
      </c>
      <c r="C63" s="16" t="s">
        <v>58</v>
      </c>
      <c r="D63" s="16" t="s">
        <v>58</v>
      </c>
      <c r="E63" s="16">
        <v>1</v>
      </c>
      <c r="F63" s="16" t="s">
        <v>1</v>
      </c>
      <c r="G63" s="16"/>
      <c r="H63" s="16" t="s">
        <v>1647</v>
      </c>
      <c r="I63" s="16"/>
    </row>
    <row r="64" spans="1:9" x14ac:dyDescent="0.25">
      <c r="A64" s="16" t="s">
        <v>1801</v>
      </c>
      <c r="B64" s="16" t="s">
        <v>1611</v>
      </c>
      <c r="C64" s="16" t="s">
        <v>58</v>
      </c>
      <c r="D64" s="16" t="s">
        <v>58</v>
      </c>
      <c r="E64" s="16">
        <v>1</v>
      </c>
      <c r="F64" s="16" t="s">
        <v>2</v>
      </c>
      <c r="G64" s="16"/>
      <c r="H64" s="16" t="s">
        <v>1626</v>
      </c>
      <c r="I64" s="16"/>
    </row>
    <row r="65" spans="1:9" x14ac:dyDescent="0.25">
      <c r="A65" s="16" t="s">
        <v>1804</v>
      </c>
      <c r="B65" s="16" t="s">
        <v>1612</v>
      </c>
      <c r="C65" s="16" t="s">
        <v>58</v>
      </c>
      <c r="D65" s="16" t="s">
        <v>58</v>
      </c>
      <c r="E65" s="16">
        <v>1</v>
      </c>
      <c r="F65" s="16" t="s">
        <v>2</v>
      </c>
      <c r="G65" s="16"/>
      <c r="H65" s="16" t="s">
        <v>1633</v>
      </c>
      <c r="I65" s="16"/>
    </row>
    <row r="66" spans="1:9" x14ac:dyDescent="0.25">
      <c r="A66" s="16" t="s">
        <v>1807</v>
      </c>
      <c r="B66" s="16" t="s">
        <v>1613</v>
      </c>
      <c r="C66" s="16" t="s">
        <v>58</v>
      </c>
      <c r="D66" s="16" t="s">
        <v>58</v>
      </c>
      <c r="E66" s="16">
        <v>1</v>
      </c>
      <c r="F66" s="16" t="s">
        <v>2</v>
      </c>
      <c r="G66" s="16"/>
      <c r="H66" s="16" t="s">
        <v>1640</v>
      </c>
      <c r="I66" s="16"/>
    </row>
    <row r="67" spans="1:9" x14ac:dyDescent="0.25">
      <c r="A67" s="16" t="s">
        <v>1810</v>
      </c>
      <c r="B67" s="16" t="s">
        <v>1614</v>
      </c>
      <c r="C67" s="16" t="s">
        <v>58</v>
      </c>
      <c r="D67" s="16" t="s">
        <v>58</v>
      </c>
      <c r="E67" s="16">
        <v>1</v>
      </c>
      <c r="F67" s="16" t="s">
        <v>2</v>
      </c>
      <c r="G67" s="16"/>
      <c r="H67" s="16" t="s">
        <v>1647</v>
      </c>
      <c r="I67" s="16"/>
    </row>
    <row r="68" spans="1:9" x14ac:dyDescent="0.25">
      <c r="A68" s="16" t="s">
        <v>1813</v>
      </c>
      <c r="B68" s="16" t="s">
        <v>1611</v>
      </c>
      <c r="C68" s="16" t="s">
        <v>58</v>
      </c>
      <c r="D68" s="16" t="s">
        <v>58</v>
      </c>
      <c r="E68" s="16">
        <v>1</v>
      </c>
      <c r="F68" s="16" t="s">
        <v>3</v>
      </c>
      <c r="G68" s="16"/>
      <c r="H68" s="16" t="s">
        <v>1626</v>
      </c>
      <c r="I68" s="16"/>
    </row>
    <row r="69" spans="1:9" x14ac:dyDescent="0.25">
      <c r="A69" s="16" t="s">
        <v>1816</v>
      </c>
      <c r="B69" s="16" t="s">
        <v>1612</v>
      </c>
      <c r="C69" s="16" t="s">
        <v>58</v>
      </c>
      <c r="D69" s="16" t="s">
        <v>58</v>
      </c>
      <c r="E69" s="16">
        <v>1</v>
      </c>
      <c r="F69" s="16" t="s">
        <v>3</v>
      </c>
      <c r="G69" s="16"/>
      <c r="H69" s="16" t="s">
        <v>1633</v>
      </c>
      <c r="I69" s="16"/>
    </row>
    <row r="70" spans="1:9" x14ac:dyDescent="0.25">
      <c r="A70" s="16" t="s">
        <v>1819</v>
      </c>
      <c r="B70" s="16" t="s">
        <v>1613</v>
      </c>
      <c r="C70" s="16" t="s">
        <v>58</v>
      </c>
      <c r="D70" s="16" t="s">
        <v>58</v>
      </c>
      <c r="E70" s="16">
        <v>1</v>
      </c>
      <c r="F70" s="16" t="s">
        <v>3</v>
      </c>
      <c r="G70" s="16"/>
      <c r="H70" s="16" t="s">
        <v>1640</v>
      </c>
      <c r="I70" s="16"/>
    </row>
    <row r="71" spans="1:9" x14ac:dyDescent="0.25">
      <c r="A71" s="16" t="s">
        <v>1822</v>
      </c>
      <c r="B71" s="16" t="s">
        <v>1614</v>
      </c>
      <c r="C71" s="16" t="s">
        <v>58</v>
      </c>
      <c r="D71" s="16" t="s">
        <v>58</v>
      </c>
      <c r="E71" s="16">
        <v>1</v>
      </c>
      <c r="F71" s="16" t="s">
        <v>3</v>
      </c>
      <c r="G71" s="16"/>
      <c r="H71" s="16" t="s">
        <v>1647</v>
      </c>
      <c r="I71" s="16"/>
    </row>
    <row r="72" spans="1:9" x14ac:dyDescent="0.25">
      <c r="A72" s="16" t="s">
        <v>1825</v>
      </c>
      <c r="B72" s="16" t="s">
        <v>1611</v>
      </c>
      <c r="C72" s="16" t="s">
        <v>58</v>
      </c>
      <c r="D72" s="16" t="s">
        <v>58</v>
      </c>
      <c r="E72" s="16">
        <v>1</v>
      </c>
      <c r="F72" s="16" t="s">
        <v>4</v>
      </c>
      <c r="G72" s="16"/>
      <c r="H72" s="16" t="s">
        <v>1626</v>
      </c>
      <c r="I72" s="16"/>
    </row>
    <row r="73" spans="1:9" x14ac:dyDescent="0.25">
      <c r="A73" s="16" t="s">
        <v>1828</v>
      </c>
      <c r="B73" s="16" t="s">
        <v>1612</v>
      </c>
      <c r="C73" s="16" t="s">
        <v>58</v>
      </c>
      <c r="D73" s="16" t="s">
        <v>58</v>
      </c>
      <c r="E73" s="16">
        <v>1</v>
      </c>
      <c r="F73" s="16" t="s">
        <v>4</v>
      </c>
      <c r="G73" s="16"/>
      <c r="H73" s="16" t="s">
        <v>1633</v>
      </c>
      <c r="I73" s="16"/>
    </row>
    <row r="74" spans="1:9" x14ac:dyDescent="0.25">
      <c r="A74" s="16" t="s">
        <v>1831</v>
      </c>
      <c r="B74" s="16" t="s">
        <v>1613</v>
      </c>
      <c r="C74" s="16" t="s">
        <v>58</v>
      </c>
      <c r="D74" s="16" t="s">
        <v>58</v>
      </c>
      <c r="E74" s="16">
        <v>1</v>
      </c>
      <c r="F74" s="16" t="s">
        <v>4</v>
      </c>
      <c r="G74" s="16"/>
      <c r="H74" s="16" t="s">
        <v>1640</v>
      </c>
      <c r="I74" s="16"/>
    </row>
    <row r="75" spans="1:9" x14ac:dyDescent="0.25">
      <c r="A75" s="16" t="s">
        <v>1834</v>
      </c>
      <c r="B75" s="16" t="s">
        <v>1614</v>
      </c>
      <c r="C75" s="16" t="s">
        <v>58</v>
      </c>
      <c r="D75" s="16" t="s">
        <v>58</v>
      </c>
      <c r="E75" s="16">
        <v>1</v>
      </c>
      <c r="F75" s="16" t="s">
        <v>4</v>
      </c>
      <c r="G75" s="16"/>
      <c r="H75" s="16" t="s">
        <v>1647</v>
      </c>
      <c r="I75" s="16"/>
    </row>
    <row r="76" spans="1:9" x14ac:dyDescent="0.25">
      <c r="A76" s="16" t="s">
        <v>1837</v>
      </c>
      <c r="B76" s="16" t="s">
        <v>1610</v>
      </c>
      <c r="C76" s="16" t="s">
        <v>58</v>
      </c>
      <c r="D76" s="16" t="s">
        <v>58</v>
      </c>
      <c r="E76" s="16">
        <v>0.5</v>
      </c>
      <c r="F76" s="16" t="s">
        <v>5</v>
      </c>
      <c r="G76" s="16"/>
      <c r="H76" s="16" t="s">
        <v>1618</v>
      </c>
      <c r="I76" s="16"/>
    </row>
    <row r="77" spans="1:9" x14ac:dyDescent="0.25">
      <c r="A77" s="16" t="s">
        <v>1840</v>
      </c>
      <c r="B77" s="16" t="s">
        <v>1611</v>
      </c>
      <c r="C77" s="16" t="s">
        <v>58</v>
      </c>
      <c r="D77" s="16" t="s">
        <v>58</v>
      </c>
      <c r="E77" s="16">
        <v>1</v>
      </c>
      <c r="F77" s="16" t="s">
        <v>5</v>
      </c>
      <c r="G77" s="16"/>
      <c r="H77" s="16" t="s">
        <v>1626</v>
      </c>
      <c r="I77" s="16"/>
    </row>
    <row r="78" spans="1:9" x14ac:dyDescent="0.25">
      <c r="A78" s="16" t="s">
        <v>1843</v>
      </c>
      <c r="B78" s="16" t="s">
        <v>1612</v>
      </c>
      <c r="C78" s="16" t="s">
        <v>58</v>
      </c>
      <c r="D78" s="16" t="s">
        <v>58</v>
      </c>
      <c r="E78" s="16">
        <v>1</v>
      </c>
      <c r="F78" s="16" t="s">
        <v>5</v>
      </c>
      <c r="G78" s="16"/>
      <c r="H78" s="16" t="s">
        <v>1633</v>
      </c>
      <c r="I78" s="16"/>
    </row>
    <row r="79" spans="1:9" x14ac:dyDescent="0.25">
      <c r="A79" s="16" t="s">
        <v>1846</v>
      </c>
      <c r="B79" s="16" t="s">
        <v>1613</v>
      </c>
      <c r="C79" s="16" t="s">
        <v>58</v>
      </c>
      <c r="D79" s="16" t="s">
        <v>58</v>
      </c>
      <c r="E79" s="16">
        <v>1</v>
      </c>
      <c r="F79" s="16" t="s">
        <v>5</v>
      </c>
      <c r="G79" s="16"/>
      <c r="H79" s="16" t="s">
        <v>1640</v>
      </c>
      <c r="I79" s="16"/>
    </row>
    <row r="80" spans="1:9" x14ac:dyDescent="0.25">
      <c r="A80" s="16" t="s">
        <v>1849</v>
      </c>
      <c r="B80" s="16" t="s">
        <v>1614</v>
      </c>
      <c r="C80" s="16" t="s">
        <v>58</v>
      </c>
      <c r="D80" s="16" t="s">
        <v>58</v>
      </c>
      <c r="E80" s="16">
        <v>1</v>
      </c>
      <c r="F80" s="16" t="s">
        <v>5</v>
      </c>
      <c r="G80" s="16"/>
      <c r="H80" s="16" t="s">
        <v>1647</v>
      </c>
      <c r="I80" s="16"/>
    </row>
    <row r="81" spans="1:9" x14ac:dyDescent="0.25">
      <c r="A81" s="16" t="s">
        <v>1852</v>
      </c>
      <c r="B81" s="16" t="s">
        <v>1610</v>
      </c>
      <c r="C81" s="16" t="s">
        <v>58</v>
      </c>
      <c r="D81" s="16" t="s">
        <v>58</v>
      </c>
      <c r="E81" s="16">
        <v>0.5</v>
      </c>
      <c r="F81" s="16" t="s">
        <v>6</v>
      </c>
      <c r="G81" s="16"/>
      <c r="H81" s="16" t="s">
        <v>1618</v>
      </c>
      <c r="I81" s="16"/>
    </row>
    <row r="82" spans="1:9" x14ac:dyDescent="0.25">
      <c r="A82" s="16" t="s">
        <v>1855</v>
      </c>
      <c r="B82" s="16" t="s">
        <v>1611</v>
      </c>
      <c r="C82" s="16" t="s">
        <v>58</v>
      </c>
      <c r="D82" s="16" t="s">
        <v>58</v>
      </c>
      <c r="E82" s="16">
        <v>1</v>
      </c>
      <c r="F82" s="16" t="s">
        <v>6</v>
      </c>
      <c r="G82" s="16"/>
      <c r="H82" s="16" t="s">
        <v>1626</v>
      </c>
      <c r="I82" s="16"/>
    </row>
    <row r="83" spans="1:9" x14ac:dyDescent="0.25">
      <c r="A83" s="16" t="s">
        <v>1858</v>
      </c>
      <c r="B83" s="16" t="s">
        <v>1612</v>
      </c>
      <c r="C83" s="16" t="s">
        <v>58</v>
      </c>
      <c r="D83" s="16" t="s">
        <v>58</v>
      </c>
      <c r="E83" s="16">
        <v>1</v>
      </c>
      <c r="F83" s="16" t="s">
        <v>6</v>
      </c>
      <c r="G83" s="16"/>
      <c r="H83" s="16" t="s">
        <v>1633</v>
      </c>
      <c r="I83" s="16"/>
    </row>
    <row r="84" spans="1:9" x14ac:dyDescent="0.25">
      <c r="A84" s="16" t="s">
        <v>1861</v>
      </c>
      <c r="B84" s="16" t="s">
        <v>1613</v>
      </c>
      <c r="C84" s="16" t="s">
        <v>58</v>
      </c>
      <c r="D84" s="16" t="s">
        <v>58</v>
      </c>
      <c r="E84" s="16">
        <v>1</v>
      </c>
      <c r="F84" s="16" t="s">
        <v>6</v>
      </c>
      <c r="G84" s="16"/>
      <c r="H84" s="16" t="s">
        <v>1640</v>
      </c>
      <c r="I84" s="16"/>
    </row>
    <row r="85" spans="1:9" x14ac:dyDescent="0.25">
      <c r="A85" s="16" t="s">
        <v>1864</v>
      </c>
      <c r="B85" s="16" t="s">
        <v>1614</v>
      </c>
      <c r="C85" s="16" t="s">
        <v>58</v>
      </c>
      <c r="D85" s="16" t="s">
        <v>58</v>
      </c>
      <c r="E85" s="16">
        <v>1</v>
      </c>
      <c r="F85" s="16" t="s">
        <v>6</v>
      </c>
      <c r="G85" s="16"/>
      <c r="H85" s="16" t="s">
        <v>1647</v>
      </c>
      <c r="I85" s="16"/>
    </row>
    <row r="86" spans="1:9" x14ac:dyDescent="0.25">
      <c r="A86" s="16" t="s">
        <v>1867</v>
      </c>
      <c r="B86" s="16" t="s">
        <v>1610</v>
      </c>
      <c r="C86" s="16" t="s">
        <v>58</v>
      </c>
      <c r="D86" s="16" t="s">
        <v>58</v>
      </c>
      <c r="E86" s="16">
        <v>0.5</v>
      </c>
      <c r="F86" s="16" t="s">
        <v>7</v>
      </c>
      <c r="G86" s="16"/>
      <c r="H86" s="16" t="s">
        <v>1618</v>
      </c>
      <c r="I86" s="16"/>
    </row>
    <row r="87" spans="1:9" x14ac:dyDescent="0.25">
      <c r="A87" s="16" t="s">
        <v>1870</v>
      </c>
      <c r="B87" s="16" t="s">
        <v>1611</v>
      </c>
      <c r="C87" s="16" t="s">
        <v>58</v>
      </c>
      <c r="D87" s="16" t="s">
        <v>58</v>
      </c>
      <c r="E87" s="16">
        <v>1</v>
      </c>
      <c r="F87" s="16" t="s">
        <v>7</v>
      </c>
      <c r="G87" s="16"/>
      <c r="H87" s="16" t="s">
        <v>1626</v>
      </c>
      <c r="I87" s="16"/>
    </row>
    <row r="88" spans="1:9" x14ac:dyDescent="0.25">
      <c r="A88" s="16" t="s">
        <v>1873</v>
      </c>
      <c r="B88" s="16" t="s">
        <v>1612</v>
      </c>
      <c r="C88" s="16" t="s">
        <v>58</v>
      </c>
      <c r="D88" s="16" t="s">
        <v>58</v>
      </c>
      <c r="E88" s="16">
        <v>1</v>
      </c>
      <c r="F88" s="16" t="s">
        <v>7</v>
      </c>
      <c r="G88" s="16"/>
      <c r="H88" s="16" t="s">
        <v>1633</v>
      </c>
      <c r="I88" s="16"/>
    </row>
    <row r="89" spans="1:9" x14ac:dyDescent="0.25">
      <c r="A89" s="16" t="s">
        <v>1876</v>
      </c>
      <c r="B89" s="16" t="s">
        <v>1613</v>
      </c>
      <c r="C89" s="16" t="s">
        <v>58</v>
      </c>
      <c r="D89" s="16" t="s">
        <v>58</v>
      </c>
      <c r="E89" s="16">
        <v>1</v>
      </c>
      <c r="F89" s="16" t="s">
        <v>7</v>
      </c>
      <c r="G89" s="16"/>
      <c r="H89" s="16" t="s">
        <v>1640</v>
      </c>
      <c r="I89" s="16"/>
    </row>
    <row r="90" spans="1:9" x14ac:dyDescent="0.25">
      <c r="A90" s="16" t="s">
        <v>1879</v>
      </c>
      <c r="B90" s="16" t="s">
        <v>1614</v>
      </c>
      <c r="C90" s="16" t="s">
        <v>58</v>
      </c>
      <c r="D90" s="16" t="s">
        <v>58</v>
      </c>
      <c r="E90" s="16">
        <v>1</v>
      </c>
      <c r="F90" s="16" t="s">
        <v>7</v>
      </c>
      <c r="G90" s="16"/>
      <c r="H90" s="16" t="s">
        <v>1647</v>
      </c>
      <c r="I90" s="16"/>
    </row>
    <row r="91" spans="1:9" x14ac:dyDescent="0.25">
      <c r="A91" s="16" t="s">
        <v>1882</v>
      </c>
      <c r="B91" s="16" t="s">
        <v>1610</v>
      </c>
      <c r="C91" s="16" t="s">
        <v>58</v>
      </c>
      <c r="D91" s="16" t="s">
        <v>58</v>
      </c>
      <c r="E91" s="16">
        <v>0.5</v>
      </c>
      <c r="F91" s="16" t="s">
        <v>8</v>
      </c>
      <c r="G91" s="16"/>
      <c r="H91" s="16" t="s">
        <v>1618</v>
      </c>
      <c r="I91" s="16"/>
    </row>
    <row r="92" spans="1:9" x14ac:dyDescent="0.25">
      <c r="A92" s="16" t="s">
        <v>1885</v>
      </c>
      <c r="B92" s="16" t="s">
        <v>1611</v>
      </c>
      <c r="C92" s="16" t="s">
        <v>58</v>
      </c>
      <c r="D92" s="16" t="s">
        <v>58</v>
      </c>
      <c r="E92" s="16">
        <v>1</v>
      </c>
      <c r="F92" s="16" t="s">
        <v>8</v>
      </c>
      <c r="G92" s="16"/>
      <c r="H92" s="16" t="s">
        <v>1626</v>
      </c>
      <c r="I92" s="16"/>
    </row>
    <row r="93" spans="1:9" x14ac:dyDescent="0.25">
      <c r="A93" s="16" t="s">
        <v>1888</v>
      </c>
      <c r="B93" s="16" t="s">
        <v>1612</v>
      </c>
      <c r="C93" s="16" t="s">
        <v>58</v>
      </c>
      <c r="D93" s="16" t="s">
        <v>58</v>
      </c>
      <c r="E93" s="16">
        <v>1</v>
      </c>
      <c r="F93" s="16" t="s">
        <v>8</v>
      </c>
      <c r="G93" s="16"/>
      <c r="H93" s="16" t="s">
        <v>1633</v>
      </c>
      <c r="I93" s="16"/>
    </row>
    <row r="94" spans="1:9" x14ac:dyDescent="0.25">
      <c r="A94" s="16" t="s">
        <v>1891</v>
      </c>
      <c r="B94" s="16" t="s">
        <v>1613</v>
      </c>
      <c r="C94" s="16" t="s">
        <v>58</v>
      </c>
      <c r="D94" s="16" t="s">
        <v>58</v>
      </c>
      <c r="E94" s="16">
        <v>1</v>
      </c>
      <c r="F94" s="16" t="s">
        <v>8</v>
      </c>
      <c r="G94" s="16"/>
      <c r="H94" s="16" t="s">
        <v>1640</v>
      </c>
      <c r="I94" s="16"/>
    </row>
    <row r="95" spans="1:9" x14ac:dyDescent="0.25">
      <c r="A95" s="16" t="s">
        <v>1894</v>
      </c>
      <c r="B95" s="16" t="s">
        <v>1614</v>
      </c>
      <c r="C95" s="16" t="s">
        <v>58</v>
      </c>
      <c r="D95" s="16" t="s">
        <v>58</v>
      </c>
      <c r="E95" s="16">
        <v>1</v>
      </c>
      <c r="F95" s="16" t="s">
        <v>8</v>
      </c>
      <c r="G95" s="16"/>
      <c r="H95" s="16" t="s">
        <v>1647</v>
      </c>
      <c r="I95" s="16"/>
    </row>
    <row r="96" spans="1:9" x14ac:dyDescent="0.25">
      <c r="A96" s="16" t="s">
        <v>1897</v>
      </c>
      <c r="B96" s="16" t="s">
        <v>1611</v>
      </c>
      <c r="C96" s="16" t="s">
        <v>58</v>
      </c>
      <c r="D96" s="16" t="s">
        <v>58</v>
      </c>
      <c r="E96" s="16">
        <v>1</v>
      </c>
      <c r="F96" s="16" t="s">
        <v>9</v>
      </c>
      <c r="G96" s="16"/>
      <c r="H96" s="16" t="s">
        <v>1626</v>
      </c>
      <c r="I96" s="16"/>
    </row>
    <row r="97" spans="1:9" x14ac:dyDescent="0.25">
      <c r="A97" s="16" t="s">
        <v>1900</v>
      </c>
      <c r="B97" s="16" t="s">
        <v>1612</v>
      </c>
      <c r="C97" s="16" t="s">
        <v>58</v>
      </c>
      <c r="D97" s="16" t="s">
        <v>58</v>
      </c>
      <c r="E97" s="16">
        <v>1</v>
      </c>
      <c r="F97" s="16" t="s">
        <v>9</v>
      </c>
      <c r="G97" s="16"/>
      <c r="H97" s="16" t="s">
        <v>1633</v>
      </c>
      <c r="I97" s="16"/>
    </row>
    <row r="98" spans="1:9" x14ac:dyDescent="0.25">
      <c r="A98" s="16" t="s">
        <v>1903</v>
      </c>
      <c r="B98" s="16" t="s">
        <v>1613</v>
      </c>
      <c r="C98" s="16" t="s">
        <v>58</v>
      </c>
      <c r="D98" s="16" t="s">
        <v>58</v>
      </c>
      <c r="E98" s="16">
        <v>1</v>
      </c>
      <c r="F98" s="16" t="s">
        <v>9</v>
      </c>
      <c r="G98" s="16"/>
      <c r="H98" s="16" t="s">
        <v>1640</v>
      </c>
      <c r="I98" s="16"/>
    </row>
    <row r="99" spans="1:9" x14ac:dyDescent="0.25">
      <c r="A99" s="16" t="s">
        <v>1906</v>
      </c>
      <c r="B99" s="16" t="s">
        <v>1614</v>
      </c>
      <c r="C99" s="16" t="s">
        <v>58</v>
      </c>
      <c r="D99" s="16" t="s">
        <v>58</v>
      </c>
      <c r="E99" s="16">
        <v>1</v>
      </c>
      <c r="F99" s="16" t="s">
        <v>9</v>
      </c>
      <c r="G99" s="16"/>
      <c r="H99" s="16" t="s">
        <v>1647</v>
      </c>
      <c r="I99" s="16"/>
    </row>
    <row r="100" spans="1:9" x14ac:dyDescent="0.25">
      <c r="A100" s="16" t="s">
        <v>1909</v>
      </c>
      <c r="B100" s="16" t="s">
        <v>1611</v>
      </c>
      <c r="C100" s="16" t="s">
        <v>58</v>
      </c>
      <c r="D100" s="16" t="s">
        <v>58</v>
      </c>
      <c r="E100" s="16">
        <v>1</v>
      </c>
      <c r="F100" s="16" t="s">
        <v>10</v>
      </c>
      <c r="G100" s="16"/>
      <c r="H100" s="16" t="s">
        <v>1626</v>
      </c>
      <c r="I100" s="16"/>
    </row>
    <row r="101" spans="1:9" x14ac:dyDescent="0.25">
      <c r="A101" s="16" t="s">
        <v>1912</v>
      </c>
      <c r="B101" s="16" t="s">
        <v>1612</v>
      </c>
      <c r="C101" s="16" t="s">
        <v>58</v>
      </c>
      <c r="D101" s="16" t="s">
        <v>58</v>
      </c>
      <c r="E101" s="16">
        <v>1</v>
      </c>
      <c r="F101" s="16" t="s">
        <v>10</v>
      </c>
      <c r="G101" s="16"/>
      <c r="H101" s="16" t="s">
        <v>1633</v>
      </c>
      <c r="I101" s="16"/>
    </row>
    <row r="102" spans="1:9" x14ac:dyDescent="0.25">
      <c r="A102" s="16" t="s">
        <v>1915</v>
      </c>
      <c r="B102" s="16" t="s">
        <v>1613</v>
      </c>
      <c r="C102" s="16" t="s">
        <v>58</v>
      </c>
      <c r="D102" s="16" t="s">
        <v>58</v>
      </c>
      <c r="E102" s="16">
        <v>1</v>
      </c>
      <c r="F102" s="16" t="s">
        <v>10</v>
      </c>
      <c r="G102" s="16"/>
      <c r="H102" s="16" t="s">
        <v>1640</v>
      </c>
      <c r="I102" s="16"/>
    </row>
    <row r="103" spans="1:9" x14ac:dyDescent="0.25">
      <c r="A103" s="16" t="s">
        <v>1918</v>
      </c>
      <c r="B103" s="16" t="s">
        <v>1614</v>
      </c>
      <c r="C103" s="16" t="s">
        <v>58</v>
      </c>
      <c r="D103" s="16" t="s">
        <v>58</v>
      </c>
      <c r="E103" s="16">
        <v>1</v>
      </c>
      <c r="F103" s="16" t="s">
        <v>10</v>
      </c>
      <c r="G103" s="16"/>
      <c r="H103" s="16" t="s">
        <v>1647</v>
      </c>
      <c r="I103" s="16"/>
    </row>
    <row r="104" spans="1:9" x14ac:dyDescent="0.25">
      <c r="A104" s="16" t="s">
        <v>1921</v>
      </c>
      <c r="B104" s="16" t="s">
        <v>1611</v>
      </c>
      <c r="C104" s="16" t="s">
        <v>58</v>
      </c>
      <c r="D104" s="16" t="s">
        <v>58</v>
      </c>
      <c r="E104" s="16">
        <v>1</v>
      </c>
      <c r="F104" s="16" t="s">
        <v>11</v>
      </c>
      <c r="G104" s="16"/>
      <c r="H104" s="16" t="s">
        <v>1626</v>
      </c>
      <c r="I104" s="16"/>
    </row>
    <row r="105" spans="1:9" x14ac:dyDescent="0.25">
      <c r="A105" s="16" t="s">
        <v>1924</v>
      </c>
      <c r="B105" s="16" t="s">
        <v>1612</v>
      </c>
      <c r="C105" s="16" t="s">
        <v>58</v>
      </c>
      <c r="D105" s="16" t="s">
        <v>58</v>
      </c>
      <c r="E105" s="16">
        <v>1</v>
      </c>
      <c r="F105" s="16" t="s">
        <v>11</v>
      </c>
      <c r="G105" s="16"/>
      <c r="H105" s="16" t="s">
        <v>1633</v>
      </c>
      <c r="I105" s="16"/>
    </row>
    <row r="106" spans="1:9" x14ac:dyDescent="0.25">
      <c r="A106" s="16" t="s">
        <v>1927</v>
      </c>
      <c r="B106" s="16" t="s">
        <v>1613</v>
      </c>
      <c r="C106" s="16" t="s">
        <v>58</v>
      </c>
      <c r="D106" s="16" t="s">
        <v>58</v>
      </c>
      <c r="E106" s="16">
        <v>1</v>
      </c>
      <c r="F106" s="16" t="s">
        <v>11</v>
      </c>
      <c r="G106" s="16"/>
      <c r="H106" s="16" t="s">
        <v>1640</v>
      </c>
      <c r="I106" s="16"/>
    </row>
    <row r="107" spans="1:9" x14ac:dyDescent="0.25">
      <c r="A107" s="16" t="s">
        <v>1930</v>
      </c>
      <c r="B107" s="16" t="s">
        <v>1614</v>
      </c>
      <c r="C107" s="16" t="s">
        <v>58</v>
      </c>
      <c r="D107" s="16" t="s">
        <v>58</v>
      </c>
      <c r="E107" s="16">
        <v>1</v>
      </c>
      <c r="F107" s="16" t="s">
        <v>11</v>
      </c>
      <c r="G107" s="16"/>
      <c r="H107" s="16" t="s">
        <v>1647</v>
      </c>
      <c r="I107" s="16"/>
    </row>
    <row r="108" spans="1:9" x14ac:dyDescent="0.25">
      <c r="A108" s="16" t="s">
        <v>1619</v>
      </c>
      <c r="B108" s="16" t="s">
        <v>1620</v>
      </c>
      <c r="C108" s="16" t="s">
        <v>890</v>
      </c>
      <c r="D108" s="16" t="s">
        <v>85</v>
      </c>
      <c r="E108" s="16">
        <v>1</v>
      </c>
      <c r="F108" s="16" t="s">
        <v>1599</v>
      </c>
      <c r="G108" s="16"/>
      <c r="H108" s="16" t="s">
        <v>1618</v>
      </c>
      <c r="I108" s="16" t="s">
        <v>1621</v>
      </c>
    </row>
    <row r="109" spans="1:9" x14ac:dyDescent="0.25">
      <c r="A109" s="16" t="s">
        <v>1627</v>
      </c>
      <c r="B109" s="16" t="s">
        <v>1628</v>
      </c>
      <c r="C109" s="16" t="s">
        <v>890</v>
      </c>
      <c r="D109" s="16" t="s">
        <v>85</v>
      </c>
      <c r="E109" s="16">
        <v>1</v>
      </c>
      <c r="F109" s="16" t="s">
        <v>1599</v>
      </c>
      <c r="G109" s="16"/>
      <c r="H109" s="16" t="s">
        <v>1618</v>
      </c>
      <c r="I109" s="16" t="s">
        <v>1629</v>
      </c>
    </row>
    <row r="110" spans="1:9" x14ac:dyDescent="0.25">
      <c r="A110" s="16" t="s">
        <v>1634</v>
      </c>
      <c r="B110" s="16" t="s">
        <v>1635</v>
      </c>
      <c r="C110" s="16" t="s">
        <v>890</v>
      </c>
      <c r="D110" s="16" t="s">
        <v>85</v>
      </c>
      <c r="E110" s="16">
        <v>1</v>
      </c>
      <c r="F110" s="16" t="s">
        <v>1599</v>
      </c>
      <c r="G110" s="16"/>
      <c r="H110" s="16" t="s">
        <v>1626</v>
      </c>
      <c r="I110" s="16" t="s">
        <v>1636</v>
      </c>
    </row>
    <row r="111" spans="1:9" x14ac:dyDescent="0.25">
      <c r="A111" s="16" t="s">
        <v>1641</v>
      </c>
      <c r="B111" s="16" t="s">
        <v>1642</v>
      </c>
      <c r="C111" s="16" t="s">
        <v>890</v>
      </c>
      <c r="D111" s="16" t="s">
        <v>85</v>
      </c>
      <c r="E111" s="16">
        <v>1</v>
      </c>
      <c r="F111" s="16" t="s">
        <v>1599</v>
      </c>
      <c r="G111" s="16"/>
      <c r="H111" s="16" t="s">
        <v>1626</v>
      </c>
      <c r="I111" s="16" t="s">
        <v>1643</v>
      </c>
    </row>
    <row r="112" spans="1:9" x14ac:dyDescent="0.25">
      <c r="A112" s="16" t="s">
        <v>1648</v>
      </c>
      <c r="B112" s="16" t="s">
        <v>1649</v>
      </c>
      <c r="C112" s="16" t="s">
        <v>890</v>
      </c>
      <c r="D112" s="16" t="s">
        <v>86</v>
      </c>
      <c r="E112" s="16">
        <v>1</v>
      </c>
      <c r="F112" s="16" t="s">
        <v>1599</v>
      </c>
      <c r="G112" s="16"/>
      <c r="H112" s="16" t="s">
        <v>1626</v>
      </c>
      <c r="I112" s="16" t="s">
        <v>1650</v>
      </c>
    </row>
    <row r="113" spans="1:9" x14ac:dyDescent="0.25">
      <c r="A113" s="16" t="s">
        <v>1654</v>
      </c>
      <c r="B113" s="16" t="s">
        <v>1655</v>
      </c>
      <c r="C113" s="16" t="s">
        <v>890</v>
      </c>
      <c r="D113" s="16" t="s">
        <v>85</v>
      </c>
      <c r="E113" s="16">
        <v>1</v>
      </c>
      <c r="F113" s="16" t="s">
        <v>1599</v>
      </c>
      <c r="G113" s="16"/>
      <c r="H113" s="16" t="s">
        <v>1626</v>
      </c>
      <c r="I113" s="16" t="s">
        <v>1656</v>
      </c>
    </row>
    <row r="114" spans="1:9" x14ac:dyDescent="0.25">
      <c r="A114" s="16" t="s">
        <v>1660</v>
      </c>
      <c r="B114" s="16" t="s">
        <v>1661</v>
      </c>
      <c r="C114" s="16" t="s">
        <v>890</v>
      </c>
      <c r="D114" s="16" t="s">
        <v>85</v>
      </c>
      <c r="E114" s="16">
        <v>1</v>
      </c>
      <c r="F114" s="16" t="s">
        <v>1599</v>
      </c>
      <c r="G114" s="16"/>
      <c r="H114" s="16" t="s">
        <v>1633</v>
      </c>
      <c r="I114" s="16" t="s">
        <v>1662</v>
      </c>
    </row>
    <row r="115" spans="1:9" x14ac:dyDescent="0.25">
      <c r="A115" s="16" t="s">
        <v>1667</v>
      </c>
      <c r="B115" s="16" t="s">
        <v>1668</v>
      </c>
      <c r="C115" s="16" t="s">
        <v>890</v>
      </c>
      <c r="D115" s="16" t="s">
        <v>85</v>
      </c>
      <c r="E115" s="16">
        <v>1</v>
      </c>
      <c r="F115" s="16" t="s">
        <v>1599</v>
      </c>
      <c r="G115" s="16"/>
      <c r="H115" s="16" t="s">
        <v>1633</v>
      </c>
      <c r="I115" s="16" t="s">
        <v>1669</v>
      </c>
    </row>
    <row r="116" spans="1:9" x14ac:dyDescent="0.25">
      <c r="A116" s="16" t="s">
        <v>1673</v>
      </c>
      <c r="B116" s="16" t="s">
        <v>1674</v>
      </c>
      <c r="C116" s="16" t="s">
        <v>890</v>
      </c>
      <c r="D116" s="16" t="s">
        <v>85</v>
      </c>
      <c r="E116" s="16">
        <v>1</v>
      </c>
      <c r="F116" s="16" t="s">
        <v>1599</v>
      </c>
      <c r="G116" s="16"/>
      <c r="H116" s="16" t="s">
        <v>1633</v>
      </c>
      <c r="I116" s="16" t="s">
        <v>1675</v>
      </c>
    </row>
    <row r="117" spans="1:9" x14ac:dyDescent="0.25">
      <c r="A117" s="16" t="s">
        <v>1679</v>
      </c>
      <c r="B117" s="16" t="s">
        <v>1680</v>
      </c>
      <c r="C117" s="16" t="s">
        <v>890</v>
      </c>
      <c r="D117" s="16" t="s">
        <v>85</v>
      </c>
      <c r="E117" s="16">
        <v>1</v>
      </c>
      <c r="F117" s="16" t="s">
        <v>1599</v>
      </c>
      <c r="G117" s="16"/>
      <c r="H117" s="16" t="s">
        <v>1633</v>
      </c>
      <c r="I117" s="16" t="s">
        <v>1681</v>
      </c>
    </row>
    <row r="118" spans="1:9" x14ac:dyDescent="0.25">
      <c r="A118" s="16" t="s">
        <v>1685</v>
      </c>
      <c r="B118" s="16" t="s">
        <v>1686</v>
      </c>
      <c r="C118" s="16" t="s">
        <v>890</v>
      </c>
      <c r="D118" s="16" t="s">
        <v>85</v>
      </c>
      <c r="E118" s="16">
        <v>1</v>
      </c>
      <c r="F118" s="16" t="s">
        <v>1599</v>
      </c>
      <c r="G118" s="16"/>
      <c r="H118" s="16" t="s">
        <v>1640</v>
      </c>
      <c r="I118" s="16" t="s">
        <v>1687</v>
      </c>
    </row>
    <row r="119" spans="1:9" x14ac:dyDescent="0.25">
      <c r="A119" s="16" t="s">
        <v>1691</v>
      </c>
      <c r="B119" s="16" t="s">
        <v>1692</v>
      </c>
      <c r="C119" s="16" t="s">
        <v>890</v>
      </c>
      <c r="D119" s="16" t="s">
        <v>85</v>
      </c>
      <c r="E119" s="16">
        <v>1</v>
      </c>
      <c r="F119" s="16" t="s">
        <v>1599</v>
      </c>
      <c r="G119" s="16"/>
      <c r="H119" s="16" t="s">
        <v>1640</v>
      </c>
      <c r="I119" s="16" t="s">
        <v>1693</v>
      </c>
    </row>
    <row r="120" spans="1:9" x14ac:dyDescent="0.25">
      <c r="A120" s="16" t="s">
        <v>1697</v>
      </c>
      <c r="B120" s="16" t="s">
        <v>1698</v>
      </c>
      <c r="C120" s="16" t="s">
        <v>890</v>
      </c>
      <c r="D120" s="16" t="s">
        <v>85</v>
      </c>
      <c r="E120" s="16">
        <v>1</v>
      </c>
      <c r="F120" s="16" t="s">
        <v>1599</v>
      </c>
      <c r="G120" s="16"/>
      <c r="H120" s="16" t="s">
        <v>1640</v>
      </c>
      <c r="I120" s="16" t="s">
        <v>1699</v>
      </c>
    </row>
    <row r="121" spans="1:9" x14ac:dyDescent="0.25">
      <c r="A121" s="16" t="s">
        <v>1703</v>
      </c>
      <c r="B121" s="16" t="s">
        <v>1704</v>
      </c>
      <c r="C121" s="16" t="s">
        <v>890</v>
      </c>
      <c r="D121" s="16" t="s">
        <v>85</v>
      </c>
      <c r="E121" s="16">
        <v>1</v>
      </c>
      <c r="F121" s="16" t="s">
        <v>1599</v>
      </c>
      <c r="G121" s="16"/>
      <c r="H121" s="16" t="s">
        <v>1647</v>
      </c>
      <c r="I121" s="16" t="s">
        <v>1705</v>
      </c>
    </row>
    <row r="122" spans="1:9" x14ac:dyDescent="0.25">
      <c r="A122" s="16" t="s">
        <v>1709</v>
      </c>
      <c r="B122" s="16" t="s">
        <v>1710</v>
      </c>
      <c r="C122" s="16" t="s">
        <v>890</v>
      </c>
      <c r="D122" s="16" t="s">
        <v>85</v>
      </c>
      <c r="E122" s="16">
        <v>1</v>
      </c>
      <c r="F122" s="16" t="s">
        <v>1599</v>
      </c>
      <c r="G122" s="16"/>
      <c r="H122" s="16" t="s">
        <v>1647</v>
      </c>
      <c r="I122" s="16" t="s">
        <v>1711</v>
      </c>
    </row>
    <row r="123" spans="1:9" x14ac:dyDescent="0.25">
      <c r="A123" s="16" t="s">
        <v>1715</v>
      </c>
      <c r="B123" s="16" t="s">
        <v>1716</v>
      </c>
      <c r="C123" s="16" t="s">
        <v>890</v>
      </c>
      <c r="D123" s="16" t="s">
        <v>85</v>
      </c>
      <c r="E123" s="16">
        <v>1</v>
      </c>
      <c r="F123" s="16" t="s">
        <v>1599</v>
      </c>
      <c r="G123" s="16"/>
      <c r="H123" s="16" t="s">
        <v>1647</v>
      </c>
      <c r="I123" s="16" t="s">
        <v>1717</v>
      </c>
    </row>
    <row r="124" spans="1:9" x14ac:dyDescent="0.25">
      <c r="A124" s="16" t="s">
        <v>1721</v>
      </c>
      <c r="B124" s="16" t="s">
        <v>1722</v>
      </c>
      <c r="C124" s="16" t="s">
        <v>890</v>
      </c>
      <c r="D124" s="16" t="s">
        <v>85</v>
      </c>
      <c r="E124" s="16">
        <v>1</v>
      </c>
      <c r="F124" s="16" t="s">
        <v>1599</v>
      </c>
      <c r="G124" s="16"/>
      <c r="H124" s="16" t="s">
        <v>1647</v>
      </c>
      <c r="I124" s="16" t="s">
        <v>1723</v>
      </c>
    </row>
    <row r="125" spans="1:9" x14ac:dyDescent="0.25">
      <c r="A125" s="16" t="s">
        <v>1727</v>
      </c>
      <c r="B125" s="16" t="s">
        <v>1728</v>
      </c>
      <c r="C125" s="16" t="s">
        <v>890</v>
      </c>
      <c r="D125" s="16" t="s">
        <v>85</v>
      </c>
      <c r="E125" s="16">
        <v>1</v>
      </c>
      <c r="F125" s="16" t="s">
        <v>1599</v>
      </c>
      <c r="G125" s="16"/>
      <c r="H125" s="16" t="s">
        <v>1647</v>
      </c>
      <c r="I125" s="16" t="s">
        <v>1729</v>
      </c>
    </row>
    <row r="126" spans="1:9" x14ac:dyDescent="0.25">
      <c r="A126" s="16" t="s">
        <v>1733</v>
      </c>
      <c r="B126" s="16" t="s">
        <v>1635</v>
      </c>
      <c r="C126" s="16" t="s">
        <v>890</v>
      </c>
      <c r="D126" s="16" t="s">
        <v>85</v>
      </c>
      <c r="E126" s="16">
        <v>1</v>
      </c>
      <c r="F126" s="16" t="s">
        <v>1600</v>
      </c>
      <c r="G126" s="16"/>
      <c r="H126" s="16" t="s">
        <v>1626</v>
      </c>
      <c r="I126" s="16" t="s">
        <v>1636</v>
      </c>
    </row>
    <row r="127" spans="1:9" x14ac:dyDescent="0.25">
      <c r="A127" s="16" t="s">
        <v>1736</v>
      </c>
      <c r="B127" s="16" t="s">
        <v>1642</v>
      </c>
      <c r="C127" s="16" t="s">
        <v>890</v>
      </c>
      <c r="D127" s="16" t="s">
        <v>85</v>
      </c>
      <c r="E127" s="16">
        <v>1</v>
      </c>
      <c r="F127" s="16" t="s">
        <v>1600</v>
      </c>
      <c r="G127" s="16"/>
      <c r="H127" s="16" t="s">
        <v>1626</v>
      </c>
      <c r="I127" s="16" t="s">
        <v>1643</v>
      </c>
    </row>
    <row r="128" spans="1:9" x14ac:dyDescent="0.25">
      <c r="A128" s="16" t="s">
        <v>1739</v>
      </c>
      <c r="B128" s="16" t="s">
        <v>1649</v>
      </c>
      <c r="C128" s="16" t="s">
        <v>890</v>
      </c>
      <c r="D128" s="16" t="s">
        <v>86</v>
      </c>
      <c r="E128" s="16">
        <v>1</v>
      </c>
      <c r="F128" s="16" t="s">
        <v>1600</v>
      </c>
      <c r="G128" s="16"/>
      <c r="H128" s="16" t="s">
        <v>1626</v>
      </c>
      <c r="I128" s="16" t="s">
        <v>1650</v>
      </c>
    </row>
    <row r="129" spans="1:9" x14ac:dyDescent="0.25">
      <c r="A129" s="16" t="s">
        <v>1742</v>
      </c>
      <c r="B129" s="16" t="s">
        <v>1655</v>
      </c>
      <c r="C129" s="16" t="s">
        <v>890</v>
      </c>
      <c r="D129" s="16" t="s">
        <v>85</v>
      </c>
      <c r="E129" s="16">
        <v>1</v>
      </c>
      <c r="F129" s="16" t="s">
        <v>1600</v>
      </c>
      <c r="G129" s="16"/>
      <c r="H129" s="16" t="s">
        <v>1626</v>
      </c>
      <c r="I129" s="16" t="s">
        <v>1656</v>
      </c>
    </row>
    <row r="130" spans="1:9" x14ac:dyDescent="0.25">
      <c r="A130" s="16" t="s">
        <v>1745</v>
      </c>
      <c r="B130" s="16" t="s">
        <v>1661</v>
      </c>
      <c r="C130" s="16" t="s">
        <v>890</v>
      </c>
      <c r="D130" s="16" t="s">
        <v>85</v>
      </c>
      <c r="E130" s="16">
        <v>1</v>
      </c>
      <c r="F130" s="16" t="s">
        <v>1600</v>
      </c>
      <c r="G130" s="16"/>
      <c r="H130" s="16" t="s">
        <v>1633</v>
      </c>
      <c r="I130" s="16" t="s">
        <v>1662</v>
      </c>
    </row>
    <row r="131" spans="1:9" x14ac:dyDescent="0.25">
      <c r="A131" s="16" t="s">
        <v>1748</v>
      </c>
      <c r="B131" s="16" t="s">
        <v>1668</v>
      </c>
      <c r="C131" s="16" t="s">
        <v>890</v>
      </c>
      <c r="D131" s="16" t="s">
        <v>85</v>
      </c>
      <c r="E131" s="16">
        <v>1</v>
      </c>
      <c r="F131" s="16" t="s">
        <v>1600</v>
      </c>
      <c r="G131" s="16"/>
      <c r="H131" s="16" t="s">
        <v>1633</v>
      </c>
      <c r="I131" s="16" t="s">
        <v>1669</v>
      </c>
    </row>
    <row r="132" spans="1:9" x14ac:dyDescent="0.25">
      <c r="A132" s="16" t="s">
        <v>1751</v>
      </c>
      <c r="B132" s="16" t="s">
        <v>1674</v>
      </c>
      <c r="C132" s="16" t="s">
        <v>890</v>
      </c>
      <c r="D132" s="16" t="s">
        <v>85</v>
      </c>
      <c r="E132" s="16">
        <v>1</v>
      </c>
      <c r="F132" s="16" t="s">
        <v>1600</v>
      </c>
      <c r="G132" s="16"/>
      <c r="H132" s="16" t="s">
        <v>1633</v>
      </c>
      <c r="I132" s="16" t="s">
        <v>1675</v>
      </c>
    </row>
    <row r="133" spans="1:9" x14ac:dyDescent="0.25">
      <c r="A133" s="16" t="s">
        <v>1754</v>
      </c>
      <c r="B133" s="16" t="s">
        <v>1680</v>
      </c>
      <c r="C133" s="16" t="s">
        <v>890</v>
      </c>
      <c r="D133" s="16" t="s">
        <v>85</v>
      </c>
      <c r="E133" s="16">
        <v>1</v>
      </c>
      <c r="F133" s="16" t="s">
        <v>1600</v>
      </c>
      <c r="G133" s="16"/>
      <c r="H133" s="16" t="s">
        <v>1633</v>
      </c>
      <c r="I133" s="16" t="s">
        <v>1681</v>
      </c>
    </row>
    <row r="134" spans="1:9" x14ac:dyDescent="0.25">
      <c r="A134" s="16" t="s">
        <v>1757</v>
      </c>
      <c r="B134" s="16" t="s">
        <v>1686</v>
      </c>
      <c r="C134" s="16" t="s">
        <v>890</v>
      </c>
      <c r="D134" s="16" t="s">
        <v>85</v>
      </c>
      <c r="E134" s="16">
        <v>1</v>
      </c>
      <c r="F134" s="16" t="s">
        <v>1600</v>
      </c>
      <c r="G134" s="16"/>
      <c r="H134" s="16" t="s">
        <v>1640</v>
      </c>
      <c r="I134" s="16" t="s">
        <v>1687</v>
      </c>
    </row>
    <row r="135" spans="1:9" x14ac:dyDescent="0.25">
      <c r="A135" s="16" t="s">
        <v>1760</v>
      </c>
      <c r="B135" s="16" t="s">
        <v>1692</v>
      </c>
      <c r="C135" s="16" t="s">
        <v>890</v>
      </c>
      <c r="D135" s="16" t="s">
        <v>85</v>
      </c>
      <c r="E135" s="16">
        <v>1</v>
      </c>
      <c r="F135" s="16" t="s">
        <v>1600</v>
      </c>
      <c r="G135" s="16"/>
      <c r="H135" s="16" t="s">
        <v>1640</v>
      </c>
      <c r="I135" s="16" t="s">
        <v>1693</v>
      </c>
    </row>
    <row r="136" spans="1:9" x14ac:dyDescent="0.25">
      <c r="A136" s="16" t="s">
        <v>1763</v>
      </c>
      <c r="B136" s="16" t="s">
        <v>1698</v>
      </c>
      <c r="C136" s="16" t="s">
        <v>890</v>
      </c>
      <c r="D136" s="16" t="s">
        <v>85</v>
      </c>
      <c r="E136" s="16">
        <v>1</v>
      </c>
      <c r="F136" s="16" t="s">
        <v>1600</v>
      </c>
      <c r="G136" s="16"/>
      <c r="H136" s="16" t="s">
        <v>1640</v>
      </c>
      <c r="I136" s="16" t="s">
        <v>1699</v>
      </c>
    </row>
    <row r="137" spans="1:9" x14ac:dyDescent="0.25">
      <c r="A137" s="16" t="s">
        <v>1766</v>
      </c>
      <c r="B137" s="16" t="s">
        <v>1704</v>
      </c>
      <c r="C137" s="16" t="s">
        <v>890</v>
      </c>
      <c r="D137" s="16" t="s">
        <v>85</v>
      </c>
      <c r="E137" s="16">
        <v>1</v>
      </c>
      <c r="F137" s="16" t="s">
        <v>1600</v>
      </c>
      <c r="G137" s="16"/>
      <c r="H137" s="16" t="s">
        <v>1647</v>
      </c>
      <c r="I137" s="16" t="s">
        <v>1705</v>
      </c>
    </row>
    <row r="138" spans="1:9" x14ac:dyDescent="0.25">
      <c r="A138" s="16" t="s">
        <v>1769</v>
      </c>
      <c r="B138" s="16" t="s">
        <v>1710</v>
      </c>
      <c r="C138" s="16" t="s">
        <v>890</v>
      </c>
      <c r="D138" s="16" t="s">
        <v>85</v>
      </c>
      <c r="E138" s="16">
        <v>1</v>
      </c>
      <c r="F138" s="16" t="s">
        <v>1600</v>
      </c>
      <c r="G138" s="16"/>
      <c r="H138" s="16" t="s">
        <v>1647</v>
      </c>
      <c r="I138" s="16" t="s">
        <v>1711</v>
      </c>
    </row>
    <row r="139" spans="1:9" x14ac:dyDescent="0.25">
      <c r="A139" s="16" t="s">
        <v>1772</v>
      </c>
      <c r="B139" s="16" t="s">
        <v>1716</v>
      </c>
      <c r="C139" s="16" t="s">
        <v>890</v>
      </c>
      <c r="D139" s="16" t="s">
        <v>85</v>
      </c>
      <c r="E139" s="16">
        <v>1</v>
      </c>
      <c r="F139" s="16" t="s">
        <v>1600</v>
      </c>
      <c r="G139" s="16"/>
      <c r="H139" s="16" t="s">
        <v>1647</v>
      </c>
      <c r="I139" s="16" t="s">
        <v>1717</v>
      </c>
    </row>
    <row r="140" spans="1:9" x14ac:dyDescent="0.25">
      <c r="A140" s="16" t="s">
        <v>1775</v>
      </c>
      <c r="B140" s="16" t="s">
        <v>1722</v>
      </c>
      <c r="C140" s="16" t="s">
        <v>890</v>
      </c>
      <c r="D140" s="16" t="s">
        <v>85</v>
      </c>
      <c r="E140" s="16">
        <v>1</v>
      </c>
      <c r="F140" s="16" t="s">
        <v>1600</v>
      </c>
      <c r="G140" s="16"/>
      <c r="H140" s="16" t="s">
        <v>1647</v>
      </c>
      <c r="I140" s="16" t="s">
        <v>1723</v>
      </c>
    </row>
    <row r="141" spans="1:9" x14ac:dyDescent="0.25">
      <c r="A141" s="16" t="s">
        <v>1778</v>
      </c>
      <c r="B141" s="16" t="s">
        <v>1728</v>
      </c>
      <c r="C141" s="16" t="s">
        <v>890</v>
      </c>
      <c r="D141" s="16" t="s">
        <v>85</v>
      </c>
      <c r="E141" s="16">
        <v>1</v>
      </c>
      <c r="F141" s="16" t="s">
        <v>1600</v>
      </c>
      <c r="G141" s="16"/>
      <c r="H141" s="16" t="s">
        <v>1647</v>
      </c>
      <c r="I141" s="16" t="s">
        <v>1729</v>
      </c>
    </row>
    <row r="142" spans="1:9" x14ac:dyDescent="0.25">
      <c r="A142" s="16" t="s">
        <v>1781</v>
      </c>
      <c r="B142" s="16" t="s">
        <v>1635</v>
      </c>
      <c r="C142" s="16" t="s">
        <v>890</v>
      </c>
      <c r="D142" s="16" t="s">
        <v>85</v>
      </c>
      <c r="E142" s="16">
        <v>1</v>
      </c>
      <c r="F142" s="16" t="s">
        <v>1601</v>
      </c>
      <c r="G142" s="16"/>
      <c r="H142" s="16" t="s">
        <v>1626</v>
      </c>
      <c r="I142" s="16" t="s">
        <v>1636</v>
      </c>
    </row>
    <row r="143" spans="1:9" x14ac:dyDescent="0.25">
      <c r="A143" s="16" t="s">
        <v>1784</v>
      </c>
      <c r="B143" s="16" t="s">
        <v>1642</v>
      </c>
      <c r="C143" s="16" t="s">
        <v>890</v>
      </c>
      <c r="D143" s="16" t="s">
        <v>85</v>
      </c>
      <c r="E143" s="16">
        <v>1</v>
      </c>
      <c r="F143" s="16" t="s">
        <v>1601</v>
      </c>
      <c r="G143" s="16"/>
      <c r="H143" s="16" t="s">
        <v>1626</v>
      </c>
      <c r="I143" s="16" t="s">
        <v>1643</v>
      </c>
    </row>
    <row r="144" spans="1:9" x14ac:dyDescent="0.25">
      <c r="A144" s="16" t="s">
        <v>1787</v>
      </c>
      <c r="B144" s="16" t="s">
        <v>1649</v>
      </c>
      <c r="C144" s="16" t="s">
        <v>890</v>
      </c>
      <c r="D144" s="16" t="s">
        <v>86</v>
      </c>
      <c r="E144" s="16">
        <v>1</v>
      </c>
      <c r="F144" s="16" t="s">
        <v>1601</v>
      </c>
      <c r="G144" s="16"/>
      <c r="H144" s="16" t="s">
        <v>1626</v>
      </c>
      <c r="I144" s="16" t="s">
        <v>1650</v>
      </c>
    </row>
    <row r="145" spans="1:9" x14ac:dyDescent="0.25">
      <c r="A145" s="16" t="s">
        <v>1790</v>
      </c>
      <c r="B145" s="16" t="s">
        <v>1655</v>
      </c>
      <c r="C145" s="16" t="s">
        <v>890</v>
      </c>
      <c r="D145" s="16" t="s">
        <v>85</v>
      </c>
      <c r="E145" s="16">
        <v>1</v>
      </c>
      <c r="F145" s="16" t="s">
        <v>1601</v>
      </c>
      <c r="G145" s="16"/>
      <c r="H145" s="16" t="s">
        <v>1626</v>
      </c>
      <c r="I145" s="16" t="s">
        <v>1656</v>
      </c>
    </row>
    <row r="146" spans="1:9" x14ac:dyDescent="0.25">
      <c r="A146" s="16" t="s">
        <v>1793</v>
      </c>
      <c r="B146" s="16" t="s">
        <v>1661</v>
      </c>
      <c r="C146" s="16" t="s">
        <v>890</v>
      </c>
      <c r="D146" s="16" t="s">
        <v>85</v>
      </c>
      <c r="E146" s="16">
        <v>1</v>
      </c>
      <c r="F146" s="16" t="s">
        <v>1601</v>
      </c>
      <c r="G146" s="16"/>
      <c r="H146" s="16" t="s">
        <v>1633</v>
      </c>
      <c r="I146" s="16" t="s">
        <v>1662</v>
      </c>
    </row>
    <row r="147" spans="1:9" x14ac:dyDescent="0.25">
      <c r="A147" s="16" t="s">
        <v>1796</v>
      </c>
      <c r="B147" s="16" t="s">
        <v>1668</v>
      </c>
      <c r="C147" s="16" t="s">
        <v>890</v>
      </c>
      <c r="D147" s="16" t="s">
        <v>85</v>
      </c>
      <c r="E147" s="16">
        <v>1</v>
      </c>
      <c r="F147" s="16" t="s">
        <v>1601</v>
      </c>
      <c r="G147" s="16"/>
      <c r="H147" s="16" t="s">
        <v>1633</v>
      </c>
      <c r="I147" s="16" t="s">
        <v>1669</v>
      </c>
    </row>
    <row r="148" spans="1:9" x14ac:dyDescent="0.25">
      <c r="A148" s="16" t="s">
        <v>1799</v>
      </c>
      <c r="B148" s="16" t="s">
        <v>1674</v>
      </c>
      <c r="C148" s="16" t="s">
        <v>890</v>
      </c>
      <c r="D148" s="16" t="s">
        <v>85</v>
      </c>
      <c r="E148" s="16">
        <v>1</v>
      </c>
      <c r="F148" s="16" t="s">
        <v>1601</v>
      </c>
      <c r="G148" s="16"/>
      <c r="H148" s="16" t="s">
        <v>1633</v>
      </c>
      <c r="I148" s="16" t="s">
        <v>1675</v>
      </c>
    </row>
    <row r="149" spans="1:9" x14ac:dyDescent="0.25">
      <c r="A149" s="16" t="s">
        <v>1802</v>
      </c>
      <c r="B149" s="16" t="s">
        <v>1680</v>
      </c>
      <c r="C149" s="16" t="s">
        <v>890</v>
      </c>
      <c r="D149" s="16" t="s">
        <v>85</v>
      </c>
      <c r="E149" s="16">
        <v>1</v>
      </c>
      <c r="F149" s="16" t="s">
        <v>1601</v>
      </c>
      <c r="G149" s="16"/>
      <c r="H149" s="16" t="s">
        <v>1633</v>
      </c>
      <c r="I149" s="16" t="s">
        <v>1681</v>
      </c>
    </row>
    <row r="150" spans="1:9" x14ac:dyDescent="0.25">
      <c r="A150" s="16" t="s">
        <v>1805</v>
      </c>
      <c r="B150" s="16" t="s">
        <v>1686</v>
      </c>
      <c r="C150" s="16" t="s">
        <v>890</v>
      </c>
      <c r="D150" s="16" t="s">
        <v>85</v>
      </c>
      <c r="E150" s="16">
        <v>1</v>
      </c>
      <c r="F150" s="16" t="s">
        <v>1601</v>
      </c>
      <c r="G150" s="16"/>
      <c r="H150" s="16" t="s">
        <v>1640</v>
      </c>
      <c r="I150" s="16" t="s">
        <v>1687</v>
      </c>
    </row>
    <row r="151" spans="1:9" x14ac:dyDescent="0.25">
      <c r="A151" s="16" t="s">
        <v>1808</v>
      </c>
      <c r="B151" s="16" t="s">
        <v>1692</v>
      </c>
      <c r="C151" s="16" t="s">
        <v>890</v>
      </c>
      <c r="D151" s="16" t="s">
        <v>85</v>
      </c>
      <c r="E151" s="16">
        <v>1</v>
      </c>
      <c r="F151" s="16" t="s">
        <v>1601</v>
      </c>
      <c r="G151" s="16"/>
      <c r="H151" s="16" t="s">
        <v>1640</v>
      </c>
      <c r="I151" s="16" t="s">
        <v>1693</v>
      </c>
    </row>
    <row r="152" spans="1:9" x14ac:dyDescent="0.25">
      <c r="A152" s="16" t="s">
        <v>1811</v>
      </c>
      <c r="B152" s="16" t="s">
        <v>1698</v>
      </c>
      <c r="C152" s="16" t="s">
        <v>890</v>
      </c>
      <c r="D152" s="16" t="s">
        <v>85</v>
      </c>
      <c r="E152" s="16">
        <v>1</v>
      </c>
      <c r="F152" s="16" t="s">
        <v>1601</v>
      </c>
      <c r="G152" s="16"/>
      <c r="H152" s="16" t="s">
        <v>1640</v>
      </c>
      <c r="I152" s="16" t="s">
        <v>1699</v>
      </c>
    </row>
    <row r="153" spans="1:9" x14ac:dyDescent="0.25">
      <c r="A153" s="16" t="s">
        <v>1814</v>
      </c>
      <c r="B153" s="16" t="s">
        <v>1704</v>
      </c>
      <c r="C153" s="16" t="s">
        <v>890</v>
      </c>
      <c r="D153" s="16" t="s">
        <v>85</v>
      </c>
      <c r="E153" s="16">
        <v>1</v>
      </c>
      <c r="F153" s="16" t="s">
        <v>1601</v>
      </c>
      <c r="G153" s="16"/>
      <c r="H153" s="16" t="s">
        <v>1647</v>
      </c>
      <c r="I153" s="16" t="s">
        <v>1705</v>
      </c>
    </row>
    <row r="154" spans="1:9" x14ac:dyDescent="0.25">
      <c r="A154" s="16" t="s">
        <v>1817</v>
      </c>
      <c r="B154" s="16" t="s">
        <v>1710</v>
      </c>
      <c r="C154" s="16" t="s">
        <v>890</v>
      </c>
      <c r="D154" s="16" t="s">
        <v>85</v>
      </c>
      <c r="E154" s="16">
        <v>1</v>
      </c>
      <c r="F154" s="16" t="s">
        <v>1601</v>
      </c>
      <c r="G154" s="16"/>
      <c r="H154" s="16" t="s">
        <v>1647</v>
      </c>
      <c r="I154" s="16" t="s">
        <v>1711</v>
      </c>
    </row>
    <row r="155" spans="1:9" x14ac:dyDescent="0.25">
      <c r="A155" s="16" t="s">
        <v>1820</v>
      </c>
      <c r="B155" s="16" t="s">
        <v>1716</v>
      </c>
      <c r="C155" s="16" t="s">
        <v>890</v>
      </c>
      <c r="D155" s="16" t="s">
        <v>85</v>
      </c>
      <c r="E155" s="16">
        <v>1</v>
      </c>
      <c r="F155" s="16" t="s">
        <v>1601</v>
      </c>
      <c r="G155" s="16"/>
      <c r="H155" s="16" t="s">
        <v>1647</v>
      </c>
      <c r="I155" s="16" t="s">
        <v>1717</v>
      </c>
    </row>
    <row r="156" spans="1:9" x14ac:dyDescent="0.25">
      <c r="A156" s="16" t="s">
        <v>1823</v>
      </c>
      <c r="B156" s="16" t="s">
        <v>1722</v>
      </c>
      <c r="C156" s="16" t="s">
        <v>890</v>
      </c>
      <c r="D156" s="16" t="s">
        <v>85</v>
      </c>
      <c r="E156" s="16">
        <v>1</v>
      </c>
      <c r="F156" s="16" t="s">
        <v>1601</v>
      </c>
      <c r="G156" s="16"/>
      <c r="H156" s="16" t="s">
        <v>1647</v>
      </c>
      <c r="I156" s="16" t="s">
        <v>1723</v>
      </c>
    </row>
    <row r="157" spans="1:9" x14ac:dyDescent="0.25">
      <c r="A157" s="16" t="s">
        <v>1826</v>
      </c>
      <c r="B157" s="16" t="s">
        <v>1728</v>
      </c>
      <c r="C157" s="16" t="s">
        <v>890</v>
      </c>
      <c r="D157" s="16" t="s">
        <v>85</v>
      </c>
      <c r="E157" s="16">
        <v>1</v>
      </c>
      <c r="F157" s="16" t="s">
        <v>1601</v>
      </c>
      <c r="G157" s="16"/>
      <c r="H157" s="16" t="s">
        <v>1647</v>
      </c>
      <c r="I157" s="16" t="s">
        <v>1729</v>
      </c>
    </row>
    <row r="158" spans="1:9" x14ac:dyDescent="0.25">
      <c r="A158" s="16" t="s">
        <v>1829</v>
      </c>
      <c r="B158" s="16" t="s">
        <v>1635</v>
      </c>
      <c r="C158" s="16" t="s">
        <v>890</v>
      </c>
      <c r="D158" s="16" t="s">
        <v>85</v>
      </c>
      <c r="E158" s="16">
        <v>1</v>
      </c>
      <c r="F158" s="16" t="s">
        <v>1602</v>
      </c>
      <c r="G158" s="16"/>
      <c r="H158" s="16" t="s">
        <v>1626</v>
      </c>
      <c r="I158" s="16" t="s">
        <v>1636</v>
      </c>
    </row>
    <row r="159" spans="1:9" x14ac:dyDescent="0.25">
      <c r="A159" s="16" t="s">
        <v>1832</v>
      </c>
      <c r="B159" s="16" t="s">
        <v>1642</v>
      </c>
      <c r="C159" s="16" t="s">
        <v>890</v>
      </c>
      <c r="D159" s="16" t="s">
        <v>85</v>
      </c>
      <c r="E159" s="16">
        <v>1</v>
      </c>
      <c r="F159" s="16" t="s">
        <v>1602</v>
      </c>
      <c r="G159" s="16"/>
      <c r="H159" s="16" t="s">
        <v>1626</v>
      </c>
      <c r="I159" s="16" t="s">
        <v>1643</v>
      </c>
    </row>
    <row r="160" spans="1:9" x14ac:dyDescent="0.25">
      <c r="A160" s="16" t="s">
        <v>1835</v>
      </c>
      <c r="B160" s="16" t="s">
        <v>1649</v>
      </c>
      <c r="C160" s="16" t="s">
        <v>890</v>
      </c>
      <c r="D160" s="16" t="s">
        <v>86</v>
      </c>
      <c r="E160" s="16">
        <v>1</v>
      </c>
      <c r="F160" s="16" t="s">
        <v>1602</v>
      </c>
      <c r="G160" s="16"/>
      <c r="H160" s="16" t="s">
        <v>1626</v>
      </c>
      <c r="I160" s="16" t="s">
        <v>1650</v>
      </c>
    </row>
    <row r="161" spans="1:9" x14ac:dyDescent="0.25">
      <c r="A161" s="16" t="s">
        <v>1838</v>
      </c>
      <c r="B161" s="16" t="s">
        <v>1655</v>
      </c>
      <c r="C161" s="16" t="s">
        <v>890</v>
      </c>
      <c r="D161" s="16" t="s">
        <v>85</v>
      </c>
      <c r="E161" s="16">
        <v>1</v>
      </c>
      <c r="F161" s="16" t="s">
        <v>1602</v>
      </c>
      <c r="G161" s="16"/>
      <c r="H161" s="16" t="s">
        <v>1626</v>
      </c>
      <c r="I161" s="16" t="s">
        <v>1656</v>
      </c>
    </row>
    <row r="162" spans="1:9" x14ac:dyDescent="0.25">
      <c r="A162" s="16" t="s">
        <v>1841</v>
      </c>
      <c r="B162" s="16" t="s">
        <v>1661</v>
      </c>
      <c r="C162" s="16" t="s">
        <v>890</v>
      </c>
      <c r="D162" s="16" t="s">
        <v>85</v>
      </c>
      <c r="E162" s="16">
        <v>1</v>
      </c>
      <c r="F162" s="16" t="s">
        <v>1602</v>
      </c>
      <c r="G162" s="16"/>
      <c r="H162" s="16" t="s">
        <v>1633</v>
      </c>
      <c r="I162" s="16" t="s">
        <v>1662</v>
      </c>
    </row>
    <row r="163" spans="1:9" x14ac:dyDescent="0.25">
      <c r="A163" s="16" t="s">
        <v>1844</v>
      </c>
      <c r="B163" s="16" t="s">
        <v>1668</v>
      </c>
      <c r="C163" s="16" t="s">
        <v>890</v>
      </c>
      <c r="D163" s="16" t="s">
        <v>85</v>
      </c>
      <c r="E163" s="16">
        <v>1</v>
      </c>
      <c r="F163" s="16" t="s">
        <v>1602</v>
      </c>
      <c r="G163" s="16"/>
      <c r="H163" s="16" t="s">
        <v>1633</v>
      </c>
      <c r="I163" s="16" t="s">
        <v>1669</v>
      </c>
    </row>
    <row r="164" spans="1:9" x14ac:dyDescent="0.25">
      <c r="A164" s="16" t="s">
        <v>1847</v>
      </c>
      <c r="B164" s="16" t="s">
        <v>1674</v>
      </c>
      <c r="C164" s="16" t="s">
        <v>890</v>
      </c>
      <c r="D164" s="16" t="s">
        <v>85</v>
      </c>
      <c r="E164" s="16">
        <v>1</v>
      </c>
      <c r="F164" s="16" t="s">
        <v>1602</v>
      </c>
      <c r="G164" s="16"/>
      <c r="H164" s="16" t="s">
        <v>1633</v>
      </c>
      <c r="I164" s="16" t="s">
        <v>1675</v>
      </c>
    </row>
    <row r="165" spans="1:9" x14ac:dyDescent="0.25">
      <c r="A165" s="16" t="s">
        <v>1850</v>
      </c>
      <c r="B165" s="16" t="s">
        <v>1680</v>
      </c>
      <c r="C165" s="16" t="s">
        <v>890</v>
      </c>
      <c r="D165" s="16" t="s">
        <v>85</v>
      </c>
      <c r="E165" s="16">
        <v>1</v>
      </c>
      <c r="F165" s="16" t="s">
        <v>1602</v>
      </c>
      <c r="G165" s="16"/>
      <c r="H165" s="16" t="s">
        <v>1633</v>
      </c>
      <c r="I165" s="16" t="s">
        <v>1681</v>
      </c>
    </row>
    <row r="166" spans="1:9" x14ac:dyDescent="0.25">
      <c r="A166" s="16" t="s">
        <v>1853</v>
      </c>
      <c r="B166" s="16" t="s">
        <v>1686</v>
      </c>
      <c r="C166" s="16" t="s">
        <v>890</v>
      </c>
      <c r="D166" s="16" t="s">
        <v>85</v>
      </c>
      <c r="E166" s="16">
        <v>1</v>
      </c>
      <c r="F166" s="16" t="s">
        <v>1602</v>
      </c>
      <c r="G166" s="16"/>
      <c r="H166" s="16" t="s">
        <v>1640</v>
      </c>
      <c r="I166" s="16" t="s">
        <v>1687</v>
      </c>
    </row>
    <row r="167" spans="1:9" x14ac:dyDescent="0.25">
      <c r="A167" s="16" t="s">
        <v>1856</v>
      </c>
      <c r="B167" s="16" t="s">
        <v>1692</v>
      </c>
      <c r="C167" s="16" t="s">
        <v>890</v>
      </c>
      <c r="D167" s="16" t="s">
        <v>85</v>
      </c>
      <c r="E167" s="16">
        <v>1</v>
      </c>
      <c r="F167" s="16" t="s">
        <v>1602</v>
      </c>
      <c r="G167" s="16"/>
      <c r="H167" s="16" t="s">
        <v>1640</v>
      </c>
      <c r="I167" s="16" t="s">
        <v>1693</v>
      </c>
    </row>
    <row r="168" spans="1:9" x14ac:dyDescent="0.25">
      <c r="A168" s="16" t="s">
        <v>1859</v>
      </c>
      <c r="B168" s="16" t="s">
        <v>1698</v>
      </c>
      <c r="C168" s="16" t="s">
        <v>890</v>
      </c>
      <c r="D168" s="16" t="s">
        <v>85</v>
      </c>
      <c r="E168" s="16">
        <v>1</v>
      </c>
      <c r="F168" s="16" t="s">
        <v>1602</v>
      </c>
      <c r="G168" s="16"/>
      <c r="H168" s="16" t="s">
        <v>1640</v>
      </c>
      <c r="I168" s="16" t="s">
        <v>1699</v>
      </c>
    </row>
    <row r="169" spans="1:9" x14ac:dyDescent="0.25">
      <c r="A169" s="16" t="s">
        <v>1862</v>
      </c>
      <c r="B169" s="16" t="s">
        <v>1704</v>
      </c>
      <c r="C169" s="16" t="s">
        <v>890</v>
      </c>
      <c r="D169" s="16" t="s">
        <v>85</v>
      </c>
      <c r="E169" s="16">
        <v>1</v>
      </c>
      <c r="F169" s="16" t="s">
        <v>1602</v>
      </c>
      <c r="G169" s="16"/>
      <c r="H169" s="16" t="s">
        <v>1647</v>
      </c>
      <c r="I169" s="16" t="s">
        <v>1705</v>
      </c>
    </row>
    <row r="170" spans="1:9" x14ac:dyDescent="0.25">
      <c r="A170" s="16" t="s">
        <v>1865</v>
      </c>
      <c r="B170" s="16" t="s">
        <v>1710</v>
      </c>
      <c r="C170" s="16" t="s">
        <v>890</v>
      </c>
      <c r="D170" s="16" t="s">
        <v>85</v>
      </c>
      <c r="E170" s="16">
        <v>1</v>
      </c>
      <c r="F170" s="16" t="s">
        <v>1602</v>
      </c>
      <c r="G170" s="16"/>
      <c r="H170" s="16" t="s">
        <v>1647</v>
      </c>
      <c r="I170" s="16" t="s">
        <v>1711</v>
      </c>
    </row>
    <row r="171" spans="1:9" x14ac:dyDescent="0.25">
      <c r="A171" s="16" t="s">
        <v>1868</v>
      </c>
      <c r="B171" s="16" t="s">
        <v>1716</v>
      </c>
      <c r="C171" s="16" t="s">
        <v>890</v>
      </c>
      <c r="D171" s="16" t="s">
        <v>85</v>
      </c>
      <c r="E171" s="16">
        <v>1</v>
      </c>
      <c r="F171" s="16" t="s">
        <v>1602</v>
      </c>
      <c r="G171" s="16"/>
      <c r="H171" s="16" t="s">
        <v>1647</v>
      </c>
      <c r="I171" s="16" t="s">
        <v>1717</v>
      </c>
    </row>
    <row r="172" spans="1:9" x14ac:dyDescent="0.25">
      <c r="A172" s="16" t="s">
        <v>1871</v>
      </c>
      <c r="B172" s="16" t="s">
        <v>1722</v>
      </c>
      <c r="C172" s="16" t="s">
        <v>890</v>
      </c>
      <c r="D172" s="16" t="s">
        <v>85</v>
      </c>
      <c r="E172" s="16">
        <v>1</v>
      </c>
      <c r="F172" s="16" t="s">
        <v>1602</v>
      </c>
      <c r="G172" s="16"/>
      <c r="H172" s="16" t="s">
        <v>1647</v>
      </c>
      <c r="I172" s="16" t="s">
        <v>1723</v>
      </c>
    </row>
    <row r="173" spans="1:9" x14ac:dyDescent="0.25">
      <c r="A173" s="16" t="s">
        <v>1874</v>
      </c>
      <c r="B173" s="16" t="s">
        <v>1728</v>
      </c>
      <c r="C173" s="16" t="s">
        <v>890</v>
      </c>
      <c r="D173" s="16" t="s">
        <v>85</v>
      </c>
      <c r="E173" s="16">
        <v>1</v>
      </c>
      <c r="F173" s="16" t="s">
        <v>1602</v>
      </c>
      <c r="G173" s="16"/>
      <c r="H173" s="16" t="s">
        <v>1647</v>
      </c>
      <c r="I173" s="16" t="s">
        <v>1729</v>
      </c>
    </row>
    <row r="174" spans="1:9" x14ac:dyDescent="0.25">
      <c r="A174" s="16" t="s">
        <v>1877</v>
      </c>
      <c r="B174" s="16" t="s">
        <v>1635</v>
      </c>
      <c r="C174" s="16" t="s">
        <v>890</v>
      </c>
      <c r="D174" s="16" t="s">
        <v>85</v>
      </c>
      <c r="E174" s="16">
        <v>1</v>
      </c>
      <c r="F174" s="16" t="s">
        <v>1603</v>
      </c>
      <c r="G174" s="16"/>
      <c r="H174" s="16" t="s">
        <v>1626</v>
      </c>
      <c r="I174" s="16" t="s">
        <v>1636</v>
      </c>
    </row>
    <row r="175" spans="1:9" x14ac:dyDescent="0.25">
      <c r="A175" s="16" t="s">
        <v>1880</v>
      </c>
      <c r="B175" s="16" t="s">
        <v>1642</v>
      </c>
      <c r="C175" s="16" t="s">
        <v>890</v>
      </c>
      <c r="D175" s="16" t="s">
        <v>85</v>
      </c>
      <c r="E175" s="16">
        <v>1</v>
      </c>
      <c r="F175" s="16" t="s">
        <v>1603</v>
      </c>
      <c r="G175" s="16"/>
      <c r="H175" s="16" t="s">
        <v>1626</v>
      </c>
      <c r="I175" s="16" t="s">
        <v>1643</v>
      </c>
    </row>
    <row r="176" spans="1:9" x14ac:dyDescent="0.25">
      <c r="A176" s="16" t="s">
        <v>1883</v>
      </c>
      <c r="B176" s="16" t="s">
        <v>1649</v>
      </c>
      <c r="C176" s="16" t="s">
        <v>890</v>
      </c>
      <c r="D176" s="16" t="s">
        <v>86</v>
      </c>
      <c r="E176" s="16">
        <v>1</v>
      </c>
      <c r="F176" s="16" t="s">
        <v>1603</v>
      </c>
      <c r="G176" s="16"/>
      <c r="H176" s="16" t="s">
        <v>1626</v>
      </c>
      <c r="I176" s="16" t="s">
        <v>1650</v>
      </c>
    </row>
    <row r="177" spans="1:9" x14ac:dyDescent="0.25">
      <c r="A177" s="16" t="s">
        <v>1886</v>
      </c>
      <c r="B177" s="16" t="s">
        <v>1655</v>
      </c>
      <c r="C177" s="16" t="s">
        <v>890</v>
      </c>
      <c r="D177" s="16" t="s">
        <v>85</v>
      </c>
      <c r="E177" s="16">
        <v>1</v>
      </c>
      <c r="F177" s="16" t="s">
        <v>1603</v>
      </c>
      <c r="G177" s="16"/>
      <c r="H177" s="16" t="s">
        <v>1626</v>
      </c>
      <c r="I177" s="16" t="s">
        <v>1656</v>
      </c>
    </row>
    <row r="178" spans="1:9" x14ac:dyDescent="0.25">
      <c r="A178" s="16" t="s">
        <v>1889</v>
      </c>
      <c r="B178" s="16" t="s">
        <v>1661</v>
      </c>
      <c r="C178" s="16" t="s">
        <v>890</v>
      </c>
      <c r="D178" s="16" t="s">
        <v>85</v>
      </c>
      <c r="E178" s="16">
        <v>1</v>
      </c>
      <c r="F178" s="16" t="s">
        <v>1603</v>
      </c>
      <c r="G178" s="16"/>
      <c r="H178" s="16" t="s">
        <v>1633</v>
      </c>
      <c r="I178" s="16" t="s">
        <v>1662</v>
      </c>
    </row>
    <row r="179" spans="1:9" x14ac:dyDescent="0.25">
      <c r="A179" s="16" t="s">
        <v>1892</v>
      </c>
      <c r="B179" s="16" t="s">
        <v>1668</v>
      </c>
      <c r="C179" s="16" t="s">
        <v>890</v>
      </c>
      <c r="D179" s="16" t="s">
        <v>85</v>
      </c>
      <c r="E179" s="16">
        <v>1</v>
      </c>
      <c r="F179" s="16" t="s">
        <v>1603</v>
      </c>
      <c r="G179" s="16"/>
      <c r="H179" s="16" t="s">
        <v>1633</v>
      </c>
      <c r="I179" s="16" t="s">
        <v>1669</v>
      </c>
    </row>
    <row r="180" spans="1:9" x14ac:dyDescent="0.25">
      <c r="A180" s="16" t="s">
        <v>1895</v>
      </c>
      <c r="B180" s="16" t="s">
        <v>1674</v>
      </c>
      <c r="C180" s="16" t="s">
        <v>890</v>
      </c>
      <c r="D180" s="16" t="s">
        <v>85</v>
      </c>
      <c r="E180" s="16">
        <v>1</v>
      </c>
      <c r="F180" s="16" t="s">
        <v>1603</v>
      </c>
      <c r="G180" s="16"/>
      <c r="H180" s="16" t="s">
        <v>1633</v>
      </c>
      <c r="I180" s="16" t="s">
        <v>1675</v>
      </c>
    </row>
    <row r="181" spans="1:9" x14ac:dyDescent="0.25">
      <c r="A181" s="16" t="s">
        <v>1898</v>
      </c>
      <c r="B181" s="16" t="s">
        <v>1680</v>
      </c>
      <c r="C181" s="16" t="s">
        <v>890</v>
      </c>
      <c r="D181" s="16" t="s">
        <v>85</v>
      </c>
      <c r="E181" s="16">
        <v>1</v>
      </c>
      <c r="F181" s="16" t="s">
        <v>1603</v>
      </c>
      <c r="G181" s="16"/>
      <c r="H181" s="16" t="s">
        <v>1633</v>
      </c>
      <c r="I181" s="16" t="s">
        <v>1681</v>
      </c>
    </row>
    <row r="182" spans="1:9" x14ac:dyDescent="0.25">
      <c r="A182" s="16" t="s">
        <v>1901</v>
      </c>
      <c r="B182" s="16" t="s">
        <v>1686</v>
      </c>
      <c r="C182" s="16" t="s">
        <v>890</v>
      </c>
      <c r="D182" s="16" t="s">
        <v>85</v>
      </c>
      <c r="E182" s="16">
        <v>1</v>
      </c>
      <c r="F182" s="16" t="s">
        <v>1603</v>
      </c>
      <c r="G182" s="16"/>
      <c r="H182" s="16" t="s">
        <v>1640</v>
      </c>
      <c r="I182" s="16" t="s">
        <v>1687</v>
      </c>
    </row>
    <row r="183" spans="1:9" x14ac:dyDescent="0.25">
      <c r="A183" s="16" t="s">
        <v>1904</v>
      </c>
      <c r="B183" s="16" t="s">
        <v>1692</v>
      </c>
      <c r="C183" s="16" t="s">
        <v>890</v>
      </c>
      <c r="D183" s="16" t="s">
        <v>85</v>
      </c>
      <c r="E183" s="16">
        <v>1</v>
      </c>
      <c r="F183" s="16" t="s">
        <v>1603</v>
      </c>
      <c r="G183" s="16"/>
      <c r="H183" s="16" t="s">
        <v>1640</v>
      </c>
      <c r="I183" s="16" t="s">
        <v>1693</v>
      </c>
    </row>
    <row r="184" spans="1:9" x14ac:dyDescent="0.25">
      <c r="A184" s="16" t="s">
        <v>1907</v>
      </c>
      <c r="B184" s="16" t="s">
        <v>1698</v>
      </c>
      <c r="C184" s="16" t="s">
        <v>890</v>
      </c>
      <c r="D184" s="16" t="s">
        <v>85</v>
      </c>
      <c r="E184" s="16">
        <v>1</v>
      </c>
      <c r="F184" s="16" t="s">
        <v>1603</v>
      </c>
      <c r="G184" s="16"/>
      <c r="H184" s="16" t="s">
        <v>1640</v>
      </c>
      <c r="I184" s="16" t="s">
        <v>1699</v>
      </c>
    </row>
    <row r="185" spans="1:9" x14ac:dyDescent="0.25">
      <c r="A185" s="16" t="s">
        <v>1910</v>
      </c>
      <c r="B185" s="16" t="s">
        <v>1704</v>
      </c>
      <c r="C185" s="16" t="s">
        <v>890</v>
      </c>
      <c r="D185" s="16" t="s">
        <v>85</v>
      </c>
      <c r="E185" s="16">
        <v>1</v>
      </c>
      <c r="F185" s="16" t="s">
        <v>1603</v>
      </c>
      <c r="G185" s="16"/>
      <c r="H185" s="16" t="s">
        <v>1647</v>
      </c>
      <c r="I185" s="16" t="s">
        <v>1705</v>
      </c>
    </row>
    <row r="186" spans="1:9" x14ac:dyDescent="0.25">
      <c r="A186" s="16" t="s">
        <v>1913</v>
      </c>
      <c r="B186" s="16" t="s">
        <v>1710</v>
      </c>
      <c r="C186" s="16" t="s">
        <v>890</v>
      </c>
      <c r="D186" s="16" t="s">
        <v>85</v>
      </c>
      <c r="E186" s="16">
        <v>1</v>
      </c>
      <c r="F186" s="16" t="s">
        <v>1603</v>
      </c>
      <c r="G186" s="16"/>
      <c r="H186" s="16" t="s">
        <v>1647</v>
      </c>
      <c r="I186" s="16" t="s">
        <v>1711</v>
      </c>
    </row>
    <row r="187" spans="1:9" x14ac:dyDescent="0.25">
      <c r="A187" s="16" t="s">
        <v>1916</v>
      </c>
      <c r="B187" s="16" t="s">
        <v>1716</v>
      </c>
      <c r="C187" s="16" t="s">
        <v>890</v>
      </c>
      <c r="D187" s="16" t="s">
        <v>85</v>
      </c>
      <c r="E187" s="16">
        <v>1</v>
      </c>
      <c r="F187" s="16" t="s">
        <v>1603</v>
      </c>
      <c r="G187" s="16"/>
      <c r="H187" s="16" t="s">
        <v>1647</v>
      </c>
      <c r="I187" s="16" t="s">
        <v>1717</v>
      </c>
    </row>
    <row r="188" spans="1:9" x14ac:dyDescent="0.25">
      <c r="A188" s="16" t="s">
        <v>1919</v>
      </c>
      <c r="B188" s="16" t="s">
        <v>1722</v>
      </c>
      <c r="C188" s="16" t="s">
        <v>890</v>
      </c>
      <c r="D188" s="16" t="s">
        <v>85</v>
      </c>
      <c r="E188" s="16">
        <v>1</v>
      </c>
      <c r="F188" s="16" t="s">
        <v>1603</v>
      </c>
      <c r="G188" s="16"/>
      <c r="H188" s="16" t="s">
        <v>1647</v>
      </c>
      <c r="I188" s="16" t="s">
        <v>1723</v>
      </c>
    </row>
    <row r="189" spans="1:9" x14ac:dyDescent="0.25">
      <c r="A189" s="16" t="s">
        <v>1922</v>
      </c>
      <c r="B189" s="16" t="s">
        <v>1728</v>
      </c>
      <c r="C189" s="16" t="s">
        <v>890</v>
      </c>
      <c r="D189" s="16" t="s">
        <v>85</v>
      </c>
      <c r="E189" s="16">
        <v>1</v>
      </c>
      <c r="F189" s="16" t="s">
        <v>1603</v>
      </c>
      <c r="G189" s="16"/>
      <c r="H189" s="16" t="s">
        <v>1647</v>
      </c>
      <c r="I189" s="16" t="s">
        <v>1729</v>
      </c>
    </row>
    <row r="190" spans="1:9" x14ac:dyDescent="0.25">
      <c r="A190" s="16" t="s">
        <v>1925</v>
      </c>
      <c r="B190" s="16" t="s">
        <v>1635</v>
      </c>
      <c r="C190" s="16" t="s">
        <v>890</v>
      </c>
      <c r="D190" s="16" t="s">
        <v>85</v>
      </c>
      <c r="E190" s="16">
        <v>1</v>
      </c>
      <c r="F190" s="16" t="s">
        <v>1604</v>
      </c>
      <c r="G190" s="16"/>
      <c r="H190" s="16" t="s">
        <v>1626</v>
      </c>
      <c r="I190" s="16" t="s">
        <v>1636</v>
      </c>
    </row>
    <row r="191" spans="1:9" x14ac:dyDescent="0.25">
      <c r="A191" s="16" t="s">
        <v>1928</v>
      </c>
      <c r="B191" s="16" t="s">
        <v>1642</v>
      </c>
      <c r="C191" s="16" t="s">
        <v>890</v>
      </c>
      <c r="D191" s="16" t="s">
        <v>85</v>
      </c>
      <c r="E191" s="16">
        <v>1</v>
      </c>
      <c r="F191" s="16" t="s">
        <v>1604</v>
      </c>
      <c r="G191" s="16"/>
      <c r="H191" s="16" t="s">
        <v>1626</v>
      </c>
      <c r="I191" s="16" t="s">
        <v>1643</v>
      </c>
    </row>
    <row r="192" spans="1:9" x14ac:dyDescent="0.25">
      <c r="A192" s="16" t="s">
        <v>1931</v>
      </c>
      <c r="B192" s="16" t="s">
        <v>1649</v>
      </c>
      <c r="C192" s="16" t="s">
        <v>890</v>
      </c>
      <c r="D192" s="16" t="s">
        <v>86</v>
      </c>
      <c r="E192" s="16">
        <v>1</v>
      </c>
      <c r="F192" s="16" t="s">
        <v>1604</v>
      </c>
      <c r="G192" s="16"/>
      <c r="H192" s="16" t="s">
        <v>1626</v>
      </c>
      <c r="I192" s="16" t="s">
        <v>1650</v>
      </c>
    </row>
    <row r="193" spans="1:9" x14ac:dyDescent="0.25">
      <c r="A193" s="16" t="s">
        <v>1933</v>
      </c>
      <c r="B193" s="16" t="s">
        <v>1655</v>
      </c>
      <c r="C193" s="16" t="s">
        <v>890</v>
      </c>
      <c r="D193" s="16" t="s">
        <v>85</v>
      </c>
      <c r="E193" s="16">
        <v>1</v>
      </c>
      <c r="F193" s="16" t="s">
        <v>1604</v>
      </c>
      <c r="G193" s="16"/>
      <c r="H193" s="16" t="s">
        <v>1626</v>
      </c>
      <c r="I193" s="16" t="s">
        <v>1656</v>
      </c>
    </row>
    <row r="194" spans="1:9" x14ac:dyDescent="0.25">
      <c r="A194" s="16" t="s">
        <v>1935</v>
      </c>
      <c r="B194" s="16" t="s">
        <v>1661</v>
      </c>
      <c r="C194" s="16" t="s">
        <v>890</v>
      </c>
      <c r="D194" s="16" t="s">
        <v>85</v>
      </c>
      <c r="E194" s="16">
        <v>1</v>
      </c>
      <c r="F194" s="16" t="s">
        <v>1604</v>
      </c>
      <c r="G194" s="16"/>
      <c r="H194" s="16" t="s">
        <v>1633</v>
      </c>
      <c r="I194" s="16" t="s">
        <v>1662</v>
      </c>
    </row>
    <row r="195" spans="1:9" x14ac:dyDescent="0.25">
      <c r="A195" s="16" t="s">
        <v>1937</v>
      </c>
      <c r="B195" s="16" t="s">
        <v>1668</v>
      </c>
      <c r="C195" s="16" t="s">
        <v>890</v>
      </c>
      <c r="D195" s="16" t="s">
        <v>85</v>
      </c>
      <c r="E195" s="16">
        <v>1</v>
      </c>
      <c r="F195" s="16" t="s">
        <v>1604</v>
      </c>
      <c r="G195" s="16"/>
      <c r="H195" s="16" t="s">
        <v>1633</v>
      </c>
      <c r="I195" s="16" t="s">
        <v>1669</v>
      </c>
    </row>
    <row r="196" spans="1:9" x14ac:dyDescent="0.25">
      <c r="A196" s="16" t="s">
        <v>1939</v>
      </c>
      <c r="B196" s="16" t="s">
        <v>1674</v>
      </c>
      <c r="C196" s="16" t="s">
        <v>890</v>
      </c>
      <c r="D196" s="16" t="s">
        <v>85</v>
      </c>
      <c r="E196" s="16">
        <v>1</v>
      </c>
      <c r="F196" s="16" t="s">
        <v>1604</v>
      </c>
      <c r="G196" s="16"/>
      <c r="H196" s="16" t="s">
        <v>1633</v>
      </c>
      <c r="I196" s="16" t="s">
        <v>1675</v>
      </c>
    </row>
    <row r="197" spans="1:9" x14ac:dyDescent="0.25">
      <c r="A197" s="16" t="s">
        <v>1941</v>
      </c>
      <c r="B197" s="16" t="s">
        <v>1680</v>
      </c>
      <c r="C197" s="16" t="s">
        <v>890</v>
      </c>
      <c r="D197" s="16" t="s">
        <v>85</v>
      </c>
      <c r="E197" s="16">
        <v>1</v>
      </c>
      <c r="F197" s="16" t="s">
        <v>1604</v>
      </c>
      <c r="G197" s="16"/>
      <c r="H197" s="16" t="s">
        <v>1633</v>
      </c>
      <c r="I197" s="16" t="s">
        <v>1681</v>
      </c>
    </row>
    <row r="198" spans="1:9" x14ac:dyDescent="0.25">
      <c r="A198" s="16" t="s">
        <v>1943</v>
      </c>
      <c r="B198" s="16" t="s">
        <v>1686</v>
      </c>
      <c r="C198" s="16" t="s">
        <v>890</v>
      </c>
      <c r="D198" s="16" t="s">
        <v>85</v>
      </c>
      <c r="E198" s="16">
        <v>1</v>
      </c>
      <c r="F198" s="16" t="s">
        <v>1604</v>
      </c>
      <c r="G198" s="16"/>
      <c r="H198" s="16" t="s">
        <v>1640</v>
      </c>
      <c r="I198" s="16" t="s">
        <v>1687</v>
      </c>
    </row>
    <row r="199" spans="1:9" x14ac:dyDescent="0.25">
      <c r="A199" s="16" t="s">
        <v>1945</v>
      </c>
      <c r="B199" s="16" t="s">
        <v>1692</v>
      </c>
      <c r="C199" s="16" t="s">
        <v>890</v>
      </c>
      <c r="D199" s="16" t="s">
        <v>85</v>
      </c>
      <c r="E199" s="16">
        <v>1</v>
      </c>
      <c r="F199" s="16" t="s">
        <v>1604</v>
      </c>
      <c r="G199" s="16"/>
      <c r="H199" s="16" t="s">
        <v>1640</v>
      </c>
      <c r="I199" s="16" t="s">
        <v>1693</v>
      </c>
    </row>
    <row r="200" spans="1:9" x14ac:dyDescent="0.25">
      <c r="A200" s="16" t="s">
        <v>1947</v>
      </c>
      <c r="B200" s="16" t="s">
        <v>1698</v>
      </c>
      <c r="C200" s="16" t="s">
        <v>890</v>
      </c>
      <c r="D200" s="16" t="s">
        <v>85</v>
      </c>
      <c r="E200" s="16">
        <v>1</v>
      </c>
      <c r="F200" s="16" t="s">
        <v>1604</v>
      </c>
      <c r="G200" s="16"/>
      <c r="H200" s="16" t="s">
        <v>1640</v>
      </c>
      <c r="I200" s="16" t="s">
        <v>1699</v>
      </c>
    </row>
    <row r="201" spans="1:9" x14ac:dyDescent="0.25">
      <c r="A201" s="16" t="s">
        <v>1949</v>
      </c>
      <c r="B201" s="16" t="s">
        <v>1704</v>
      </c>
      <c r="C201" s="16" t="s">
        <v>890</v>
      </c>
      <c r="D201" s="16" t="s">
        <v>85</v>
      </c>
      <c r="E201" s="16">
        <v>1</v>
      </c>
      <c r="F201" s="16" t="s">
        <v>1604</v>
      </c>
      <c r="G201" s="16"/>
      <c r="H201" s="16" t="s">
        <v>1647</v>
      </c>
      <c r="I201" s="16" t="s">
        <v>1705</v>
      </c>
    </row>
    <row r="202" spans="1:9" x14ac:dyDescent="0.25">
      <c r="A202" s="16" t="s">
        <v>1951</v>
      </c>
      <c r="B202" s="16" t="s">
        <v>1710</v>
      </c>
      <c r="C202" s="16" t="s">
        <v>890</v>
      </c>
      <c r="D202" s="16" t="s">
        <v>85</v>
      </c>
      <c r="E202" s="16">
        <v>1</v>
      </c>
      <c r="F202" s="16" t="s">
        <v>1604</v>
      </c>
      <c r="G202" s="16"/>
      <c r="H202" s="16" t="s">
        <v>1647</v>
      </c>
      <c r="I202" s="16" t="s">
        <v>1711</v>
      </c>
    </row>
    <row r="203" spans="1:9" x14ac:dyDescent="0.25">
      <c r="A203" s="16" t="s">
        <v>1953</v>
      </c>
      <c r="B203" s="16" t="s">
        <v>1716</v>
      </c>
      <c r="C203" s="16" t="s">
        <v>890</v>
      </c>
      <c r="D203" s="16" t="s">
        <v>85</v>
      </c>
      <c r="E203" s="16">
        <v>1</v>
      </c>
      <c r="F203" s="16" t="s">
        <v>1604</v>
      </c>
      <c r="G203" s="16"/>
      <c r="H203" s="16" t="s">
        <v>1647</v>
      </c>
      <c r="I203" s="16" t="s">
        <v>1717</v>
      </c>
    </row>
    <row r="204" spans="1:9" x14ac:dyDescent="0.25">
      <c r="A204" s="16" t="s">
        <v>1955</v>
      </c>
      <c r="B204" s="16" t="s">
        <v>1722</v>
      </c>
      <c r="C204" s="16" t="s">
        <v>890</v>
      </c>
      <c r="D204" s="16" t="s">
        <v>85</v>
      </c>
      <c r="E204" s="16">
        <v>1</v>
      </c>
      <c r="F204" s="16" t="s">
        <v>1604</v>
      </c>
      <c r="G204" s="16"/>
      <c r="H204" s="16" t="s">
        <v>1647</v>
      </c>
      <c r="I204" s="16" t="s">
        <v>1723</v>
      </c>
    </row>
    <row r="205" spans="1:9" x14ac:dyDescent="0.25">
      <c r="A205" s="16" t="s">
        <v>1957</v>
      </c>
      <c r="B205" s="16" t="s">
        <v>1728</v>
      </c>
      <c r="C205" s="16" t="s">
        <v>890</v>
      </c>
      <c r="D205" s="16" t="s">
        <v>85</v>
      </c>
      <c r="E205" s="16">
        <v>1</v>
      </c>
      <c r="F205" s="16" t="s">
        <v>1604</v>
      </c>
      <c r="G205" s="16"/>
      <c r="H205" s="16" t="s">
        <v>1647</v>
      </c>
      <c r="I205" s="16" t="s">
        <v>1729</v>
      </c>
    </row>
    <row r="206" spans="1:9" x14ac:dyDescent="0.25">
      <c r="A206" s="16" t="s">
        <v>1959</v>
      </c>
      <c r="B206" s="16" t="s">
        <v>1635</v>
      </c>
      <c r="C206" s="16" t="s">
        <v>890</v>
      </c>
      <c r="D206" s="16" t="s">
        <v>85</v>
      </c>
      <c r="E206" s="16">
        <v>1</v>
      </c>
      <c r="F206" s="16" t="s">
        <v>1605</v>
      </c>
      <c r="G206" s="16"/>
      <c r="H206" s="16" t="s">
        <v>1626</v>
      </c>
      <c r="I206" s="16" t="s">
        <v>1636</v>
      </c>
    </row>
    <row r="207" spans="1:9" x14ac:dyDescent="0.25">
      <c r="A207" s="16" t="s">
        <v>1961</v>
      </c>
      <c r="B207" s="16" t="s">
        <v>1642</v>
      </c>
      <c r="C207" s="16" t="s">
        <v>890</v>
      </c>
      <c r="D207" s="16" t="s">
        <v>85</v>
      </c>
      <c r="E207" s="16">
        <v>1</v>
      </c>
      <c r="F207" s="16" t="s">
        <v>1605</v>
      </c>
      <c r="G207" s="16"/>
      <c r="H207" s="16" t="s">
        <v>1626</v>
      </c>
      <c r="I207" s="16" t="s">
        <v>1643</v>
      </c>
    </row>
    <row r="208" spans="1:9" x14ac:dyDescent="0.25">
      <c r="A208" s="16" t="s">
        <v>1963</v>
      </c>
      <c r="B208" s="16" t="s">
        <v>1649</v>
      </c>
      <c r="C208" s="16" t="s">
        <v>890</v>
      </c>
      <c r="D208" s="16" t="s">
        <v>86</v>
      </c>
      <c r="E208" s="16">
        <v>1</v>
      </c>
      <c r="F208" s="16" t="s">
        <v>1605</v>
      </c>
      <c r="G208" s="16"/>
      <c r="H208" s="16" t="s">
        <v>1626</v>
      </c>
      <c r="I208" s="16" t="s">
        <v>1650</v>
      </c>
    </row>
    <row r="209" spans="1:9" x14ac:dyDescent="0.25">
      <c r="A209" s="16" t="s">
        <v>1965</v>
      </c>
      <c r="B209" s="16" t="s">
        <v>1655</v>
      </c>
      <c r="C209" s="16" t="s">
        <v>890</v>
      </c>
      <c r="D209" s="16" t="s">
        <v>85</v>
      </c>
      <c r="E209" s="16">
        <v>1</v>
      </c>
      <c r="F209" s="16" t="s">
        <v>1605</v>
      </c>
      <c r="G209" s="16"/>
      <c r="H209" s="16" t="s">
        <v>1626</v>
      </c>
      <c r="I209" s="16" t="s">
        <v>1656</v>
      </c>
    </row>
    <row r="210" spans="1:9" x14ac:dyDescent="0.25">
      <c r="A210" s="16" t="s">
        <v>1967</v>
      </c>
      <c r="B210" s="16" t="s">
        <v>1661</v>
      </c>
      <c r="C210" s="16" t="s">
        <v>890</v>
      </c>
      <c r="D210" s="16" t="s">
        <v>85</v>
      </c>
      <c r="E210" s="16">
        <v>1</v>
      </c>
      <c r="F210" s="16" t="s">
        <v>1605</v>
      </c>
      <c r="G210" s="16"/>
      <c r="H210" s="16" t="s">
        <v>1633</v>
      </c>
      <c r="I210" s="16" t="s">
        <v>1662</v>
      </c>
    </row>
    <row r="211" spans="1:9" x14ac:dyDescent="0.25">
      <c r="A211" s="16" t="s">
        <v>1969</v>
      </c>
      <c r="B211" s="16" t="s">
        <v>1668</v>
      </c>
      <c r="C211" s="16" t="s">
        <v>890</v>
      </c>
      <c r="D211" s="16" t="s">
        <v>85</v>
      </c>
      <c r="E211" s="16">
        <v>1</v>
      </c>
      <c r="F211" s="16" t="s">
        <v>1605</v>
      </c>
      <c r="G211" s="16"/>
      <c r="H211" s="16" t="s">
        <v>1633</v>
      </c>
      <c r="I211" s="16" t="s">
        <v>1669</v>
      </c>
    </row>
    <row r="212" spans="1:9" x14ac:dyDescent="0.25">
      <c r="A212" s="16" t="s">
        <v>1971</v>
      </c>
      <c r="B212" s="16" t="s">
        <v>1674</v>
      </c>
      <c r="C212" s="16" t="s">
        <v>890</v>
      </c>
      <c r="D212" s="16" t="s">
        <v>85</v>
      </c>
      <c r="E212" s="16">
        <v>1</v>
      </c>
      <c r="F212" s="16" t="s">
        <v>1605</v>
      </c>
      <c r="G212" s="16"/>
      <c r="H212" s="16" t="s">
        <v>1633</v>
      </c>
      <c r="I212" s="16" t="s">
        <v>1675</v>
      </c>
    </row>
    <row r="213" spans="1:9" x14ac:dyDescent="0.25">
      <c r="A213" s="16" t="s">
        <v>1973</v>
      </c>
      <c r="B213" s="16" t="s">
        <v>1680</v>
      </c>
      <c r="C213" s="16" t="s">
        <v>890</v>
      </c>
      <c r="D213" s="16" t="s">
        <v>85</v>
      </c>
      <c r="E213" s="16">
        <v>1</v>
      </c>
      <c r="F213" s="16" t="s">
        <v>1605</v>
      </c>
      <c r="G213" s="16"/>
      <c r="H213" s="16" t="s">
        <v>1633</v>
      </c>
      <c r="I213" s="16" t="s">
        <v>1681</v>
      </c>
    </row>
    <row r="214" spans="1:9" x14ac:dyDescent="0.25">
      <c r="A214" s="16" t="s">
        <v>1975</v>
      </c>
      <c r="B214" s="16" t="s">
        <v>1686</v>
      </c>
      <c r="C214" s="16" t="s">
        <v>890</v>
      </c>
      <c r="D214" s="16" t="s">
        <v>85</v>
      </c>
      <c r="E214" s="16">
        <v>1</v>
      </c>
      <c r="F214" s="16" t="s">
        <v>1605</v>
      </c>
      <c r="G214" s="16"/>
      <c r="H214" s="16" t="s">
        <v>1640</v>
      </c>
      <c r="I214" s="16" t="s">
        <v>1687</v>
      </c>
    </row>
    <row r="215" spans="1:9" x14ac:dyDescent="0.25">
      <c r="A215" s="16" t="s">
        <v>1977</v>
      </c>
      <c r="B215" s="16" t="s">
        <v>1692</v>
      </c>
      <c r="C215" s="16" t="s">
        <v>890</v>
      </c>
      <c r="D215" s="16" t="s">
        <v>85</v>
      </c>
      <c r="E215" s="16">
        <v>1</v>
      </c>
      <c r="F215" s="16" t="s">
        <v>1605</v>
      </c>
      <c r="G215" s="16"/>
      <c r="H215" s="16" t="s">
        <v>1640</v>
      </c>
      <c r="I215" s="16" t="s">
        <v>1693</v>
      </c>
    </row>
    <row r="216" spans="1:9" x14ac:dyDescent="0.25">
      <c r="A216" s="16" t="s">
        <v>1979</v>
      </c>
      <c r="B216" s="16" t="s">
        <v>1698</v>
      </c>
      <c r="C216" s="16" t="s">
        <v>890</v>
      </c>
      <c r="D216" s="16" t="s">
        <v>85</v>
      </c>
      <c r="E216" s="16">
        <v>1</v>
      </c>
      <c r="F216" s="16" t="s">
        <v>1605</v>
      </c>
      <c r="G216" s="16"/>
      <c r="H216" s="16" t="s">
        <v>1640</v>
      </c>
      <c r="I216" s="16" t="s">
        <v>1699</v>
      </c>
    </row>
    <row r="217" spans="1:9" x14ac:dyDescent="0.25">
      <c r="A217" s="16" t="s">
        <v>1981</v>
      </c>
      <c r="B217" s="16" t="s">
        <v>1704</v>
      </c>
      <c r="C217" s="16" t="s">
        <v>890</v>
      </c>
      <c r="D217" s="16" t="s">
        <v>85</v>
      </c>
      <c r="E217" s="16">
        <v>1</v>
      </c>
      <c r="F217" s="16" t="s">
        <v>1605</v>
      </c>
      <c r="G217" s="16"/>
      <c r="H217" s="16" t="s">
        <v>1647</v>
      </c>
      <c r="I217" s="16" t="s">
        <v>1705</v>
      </c>
    </row>
    <row r="218" spans="1:9" x14ac:dyDescent="0.25">
      <c r="A218" s="16" t="s">
        <v>1983</v>
      </c>
      <c r="B218" s="16" t="s">
        <v>1710</v>
      </c>
      <c r="C218" s="16" t="s">
        <v>890</v>
      </c>
      <c r="D218" s="16" t="s">
        <v>85</v>
      </c>
      <c r="E218" s="16">
        <v>1</v>
      </c>
      <c r="F218" s="16" t="s">
        <v>1605</v>
      </c>
      <c r="G218" s="16"/>
      <c r="H218" s="16" t="s">
        <v>1647</v>
      </c>
      <c r="I218" s="16" t="s">
        <v>1711</v>
      </c>
    </row>
    <row r="219" spans="1:9" x14ac:dyDescent="0.25">
      <c r="A219" s="16" t="s">
        <v>1985</v>
      </c>
      <c r="B219" s="16" t="s">
        <v>1716</v>
      </c>
      <c r="C219" s="16" t="s">
        <v>890</v>
      </c>
      <c r="D219" s="16" t="s">
        <v>85</v>
      </c>
      <c r="E219" s="16">
        <v>1</v>
      </c>
      <c r="F219" s="16" t="s">
        <v>1605</v>
      </c>
      <c r="G219" s="16"/>
      <c r="H219" s="16" t="s">
        <v>1647</v>
      </c>
      <c r="I219" s="16" t="s">
        <v>1717</v>
      </c>
    </row>
    <row r="220" spans="1:9" x14ac:dyDescent="0.25">
      <c r="A220" s="16" t="s">
        <v>1987</v>
      </c>
      <c r="B220" s="16" t="s">
        <v>1722</v>
      </c>
      <c r="C220" s="16" t="s">
        <v>890</v>
      </c>
      <c r="D220" s="16" t="s">
        <v>85</v>
      </c>
      <c r="E220" s="16">
        <v>1</v>
      </c>
      <c r="F220" s="16" t="s">
        <v>1605</v>
      </c>
      <c r="G220" s="16"/>
      <c r="H220" s="16" t="s">
        <v>1647</v>
      </c>
      <c r="I220" s="16" t="s">
        <v>1723</v>
      </c>
    </row>
    <row r="221" spans="1:9" x14ac:dyDescent="0.25">
      <c r="A221" s="16" t="s">
        <v>1989</v>
      </c>
      <c r="B221" s="16" t="s">
        <v>1728</v>
      </c>
      <c r="C221" s="16" t="s">
        <v>890</v>
      </c>
      <c r="D221" s="16" t="s">
        <v>85</v>
      </c>
      <c r="E221" s="16">
        <v>1</v>
      </c>
      <c r="F221" s="16" t="s">
        <v>1605</v>
      </c>
      <c r="G221" s="16"/>
      <c r="H221" s="16" t="s">
        <v>1647</v>
      </c>
      <c r="I221" s="16" t="s">
        <v>1729</v>
      </c>
    </row>
    <row r="222" spans="1:9" x14ac:dyDescent="0.25">
      <c r="A222" s="16" t="s">
        <v>1991</v>
      </c>
      <c r="B222" s="16" t="s">
        <v>1635</v>
      </c>
      <c r="C222" s="16" t="s">
        <v>890</v>
      </c>
      <c r="D222" s="16" t="s">
        <v>85</v>
      </c>
      <c r="E222" s="16">
        <v>1</v>
      </c>
      <c r="F222" s="16" t="s">
        <v>1606</v>
      </c>
      <c r="G222" s="16"/>
      <c r="H222" s="16" t="s">
        <v>1626</v>
      </c>
      <c r="I222" s="16" t="s">
        <v>1636</v>
      </c>
    </row>
    <row r="223" spans="1:9" x14ac:dyDescent="0.25">
      <c r="A223" s="16" t="s">
        <v>1993</v>
      </c>
      <c r="B223" s="16" t="s">
        <v>1642</v>
      </c>
      <c r="C223" s="16" t="s">
        <v>890</v>
      </c>
      <c r="D223" s="16" t="s">
        <v>85</v>
      </c>
      <c r="E223" s="16">
        <v>1</v>
      </c>
      <c r="F223" s="16" t="s">
        <v>1606</v>
      </c>
      <c r="G223" s="16"/>
      <c r="H223" s="16" t="s">
        <v>1626</v>
      </c>
      <c r="I223" s="16" t="s">
        <v>1643</v>
      </c>
    </row>
    <row r="224" spans="1:9" x14ac:dyDescent="0.25">
      <c r="A224" s="16" t="s">
        <v>1995</v>
      </c>
      <c r="B224" s="16" t="s">
        <v>1649</v>
      </c>
      <c r="C224" s="16" t="s">
        <v>890</v>
      </c>
      <c r="D224" s="16" t="s">
        <v>84</v>
      </c>
      <c r="E224" s="16">
        <v>1</v>
      </c>
      <c r="F224" s="16" t="s">
        <v>1606</v>
      </c>
      <c r="G224" s="16"/>
      <c r="H224" s="16" t="s">
        <v>1626</v>
      </c>
      <c r="I224" s="16" t="s">
        <v>1650</v>
      </c>
    </row>
    <row r="225" spans="1:9" x14ac:dyDescent="0.25">
      <c r="A225" s="16" t="s">
        <v>1997</v>
      </c>
      <c r="B225" s="16" t="s">
        <v>1655</v>
      </c>
      <c r="C225" s="16" t="s">
        <v>890</v>
      </c>
      <c r="D225" s="16" t="s">
        <v>85</v>
      </c>
      <c r="E225" s="16">
        <v>1</v>
      </c>
      <c r="F225" s="16" t="s">
        <v>1606</v>
      </c>
      <c r="G225" s="16"/>
      <c r="H225" s="16" t="s">
        <v>1626</v>
      </c>
      <c r="I225" s="16" t="s">
        <v>1656</v>
      </c>
    </row>
    <row r="226" spans="1:9" x14ac:dyDescent="0.25">
      <c r="A226" s="16" t="s">
        <v>1999</v>
      </c>
      <c r="B226" s="16" t="s">
        <v>1661</v>
      </c>
      <c r="C226" s="16" t="s">
        <v>890</v>
      </c>
      <c r="D226" s="16" t="s">
        <v>85</v>
      </c>
      <c r="E226" s="16">
        <v>1</v>
      </c>
      <c r="F226" s="16" t="s">
        <v>1606</v>
      </c>
      <c r="G226" s="16"/>
      <c r="H226" s="16" t="s">
        <v>1633</v>
      </c>
      <c r="I226" s="16" t="s">
        <v>1662</v>
      </c>
    </row>
    <row r="227" spans="1:9" x14ac:dyDescent="0.25">
      <c r="A227" s="16" t="s">
        <v>2001</v>
      </c>
      <c r="B227" s="16" t="s">
        <v>1668</v>
      </c>
      <c r="C227" s="16" t="s">
        <v>890</v>
      </c>
      <c r="D227" s="16" t="s">
        <v>85</v>
      </c>
      <c r="E227" s="16">
        <v>1</v>
      </c>
      <c r="F227" s="16" t="s">
        <v>1606</v>
      </c>
      <c r="G227" s="16"/>
      <c r="H227" s="16" t="s">
        <v>1633</v>
      </c>
      <c r="I227" s="16" t="s">
        <v>1669</v>
      </c>
    </row>
    <row r="228" spans="1:9" x14ac:dyDescent="0.25">
      <c r="A228" s="16" t="s">
        <v>2003</v>
      </c>
      <c r="B228" s="16" t="s">
        <v>1674</v>
      </c>
      <c r="C228" s="16" t="s">
        <v>890</v>
      </c>
      <c r="D228" s="16" t="s">
        <v>85</v>
      </c>
      <c r="E228" s="16">
        <v>1</v>
      </c>
      <c r="F228" s="16" t="s">
        <v>1606</v>
      </c>
      <c r="G228" s="16"/>
      <c r="H228" s="16" t="s">
        <v>1633</v>
      </c>
      <c r="I228" s="16" t="s">
        <v>1675</v>
      </c>
    </row>
    <row r="229" spans="1:9" x14ac:dyDescent="0.25">
      <c r="A229" s="16" t="s">
        <v>2005</v>
      </c>
      <c r="B229" s="16" t="s">
        <v>1680</v>
      </c>
      <c r="C229" s="16" t="s">
        <v>890</v>
      </c>
      <c r="D229" s="16" t="s">
        <v>85</v>
      </c>
      <c r="E229" s="16">
        <v>1</v>
      </c>
      <c r="F229" s="16" t="s">
        <v>1606</v>
      </c>
      <c r="G229" s="16"/>
      <c r="H229" s="16" t="s">
        <v>1633</v>
      </c>
      <c r="I229" s="16" t="s">
        <v>1681</v>
      </c>
    </row>
    <row r="230" spans="1:9" x14ac:dyDescent="0.25">
      <c r="A230" s="16" t="s">
        <v>2007</v>
      </c>
      <c r="B230" s="16" t="s">
        <v>1686</v>
      </c>
      <c r="C230" s="16" t="s">
        <v>890</v>
      </c>
      <c r="D230" s="16" t="s">
        <v>85</v>
      </c>
      <c r="E230" s="16">
        <v>1</v>
      </c>
      <c r="F230" s="16" t="s">
        <v>1606</v>
      </c>
      <c r="G230" s="16"/>
      <c r="H230" s="16" t="s">
        <v>1640</v>
      </c>
      <c r="I230" s="16" t="s">
        <v>1687</v>
      </c>
    </row>
    <row r="231" spans="1:9" x14ac:dyDescent="0.25">
      <c r="A231" s="16" t="s">
        <v>2009</v>
      </c>
      <c r="B231" s="16" t="s">
        <v>1692</v>
      </c>
      <c r="C231" s="16" t="s">
        <v>890</v>
      </c>
      <c r="D231" s="16" t="s">
        <v>85</v>
      </c>
      <c r="E231" s="16">
        <v>1</v>
      </c>
      <c r="F231" s="16" t="s">
        <v>1606</v>
      </c>
      <c r="G231" s="16"/>
      <c r="H231" s="16" t="s">
        <v>1640</v>
      </c>
      <c r="I231" s="16" t="s">
        <v>1693</v>
      </c>
    </row>
    <row r="232" spans="1:9" x14ac:dyDescent="0.25">
      <c r="A232" s="16" t="s">
        <v>2011</v>
      </c>
      <c r="B232" s="16" t="s">
        <v>1698</v>
      </c>
      <c r="C232" s="16" t="s">
        <v>890</v>
      </c>
      <c r="D232" s="16" t="s">
        <v>85</v>
      </c>
      <c r="E232" s="16">
        <v>1</v>
      </c>
      <c r="F232" s="16" t="s">
        <v>1606</v>
      </c>
      <c r="G232" s="16"/>
      <c r="H232" s="16" t="s">
        <v>1640</v>
      </c>
      <c r="I232" s="16" t="s">
        <v>1699</v>
      </c>
    </row>
    <row r="233" spans="1:9" x14ac:dyDescent="0.25">
      <c r="A233" s="16" t="s">
        <v>2013</v>
      </c>
      <c r="B233" s="16" t="s">
        <v>1704</v>
      </c>
      <c r="C233" s="16" t="s">
        <v>890</v>
      </c>
      <c r="D233" s="16" t="s">
        <v>85</v>
      </c>
      <c r="E233" s="16">
        <v>1</v>
      </c>
      <c r="F233" s="16" t="s">
        <v>1606</v>
      </c>
      <c r="G233" s="16"/>
      <c r="H233" s="16" t="s">
        <v>1647</v>
      </c>
      <c r="I233" s="16" t="s">
        <v>1705</v>
      </c>
    </row>
    <row r="234" spans="1:9" x14ac:dyDescent="0.25">
      <c r="A234" s="16" t="s">
        <v>2015</v>
      </c>
      <c r="B234" s="16" t="s">
        <v>1710</v>
      </c>
      <c r="C234" s="16" t="s">
        <v>890</v>
      </c>
      <c r="D234" s="16" t="s">
        <v>85</v>
      </c>
      <c r="E234" s="16">
        <v>1</v>
      </c>
      <c r="F234" s="16" t="s">
        <v>1606</v>
      </c>
      <c r="G234" s="16"/>
      <c r="H234" s="16" t="s">
        <v>1647</v>
      </c>
      <c r="I234" s="16" t="s">
        <v>1711</v>
      </c>
    </row>
    <row r="235" spans="1:9" x14ac:dyDescent="0.25">
      <c r="A235" s="16" t="s">
        <v>2017</v>
      </c>
      <c r="B235" s="16" t="s">
        <v>1716</v>
      </c>
      <c r="C235" s="16" t="s">
        <v>890</v>
      </c>
      <c r="D235" s="16" t="s">
        <v>85</v>
      </c>
      <c r="E235" s="16">
        <v>1</v>
      </c>
      <c r="F235" s="16" t="s">
        <v>1606</v>
      </c>
      <c r="G235" s="16"/>
      <c r="H235" s="16" t="s">
        <v>1647</v>
      </c>
      <c r="I235" s="16" t="s">
        <v>1717</v>
      </c>
    </row>
    <row r="236" spans="1:9" x14ac:dyDescent="0.25">
      <c r="A236" s="16" t="s">
        <v>2019</v>
      </c>
      <c r="B236" s="16" t="s">
        <v>1722</v>
      </c>
      <c r="C236" s="16" t="s">
        <v>890</v>
      </c>
      <c r="D236" s="16" t="s">
        <v>85</v>
      </c>
      <c r="E236" s="16">
        <v>1</v>
      </c>
      <c r="F236" s="16" t="s">
        <v>1606</v>
      </c>
      <c r="G236" s="16"/>
      <c r="H236" s="16" t="s">
        <v>1647</v>
      </c>
      <c r="I236" s="16" t="s">
        <v>1723</v>
      </c>
    </row>
    <row r="237" spans="1:9" x14ac:dyDescent="0.25">
      <c r="A237" s="16" t="s">
        <v>2021</v>
      </c>
      <c r="B237" s="16" t="s">
        <v>1728</v>
      </c>
      <c r="C237" s="16" t="s">
        <v>890</v>
      </c>
      <c r="D237" s="16" t="s">
        <v>85</v>
      </c>
      <c r="E237" s="16">
        <v>1</v>
      </c>
      <c r="F237" s="16" t="s">
        <v>1606</v>
      </c>
      <c r="G237" s="16"/>
      <c r="H237" s="16" t="s">
        <v>1647</v>
      </c>
      <c r="I237" s="16" t="s">
        <v>1729</v>
      </c>
    </row>
    <row r="238" spans="1:9" x14ac:dyDescent="0.25">
      <c r="A238" s="16" t="s">
        <v>2023</v>
      </c>
      <c r="B238" s="16" t="s">
        <v>1635</v>
      </c>
      <c r="C238" s="16" t="s">
        <v>890</v>
      </c>
      <c r="D238" s="16" t="s">
        <v>85</v>
      </c>
      <c r="E238" s="16">
        <v>1</v>
      </c>
      <c r="F238" s="16" t="s">
        <v>1607</v>
      </c>
      <c r="G238" s="16"/>
      <c r="H238" s="16" t="s">
        <v>1626</v>
      </c>
      <c r="I238" s="16" t="s">
        <v>1636</v>
      </c>
    </row>
    <row r="239" spans="1:9" x14ac:dyDescent="0.25">
      <c r="A239" s="16" t="s">
        <v>2025</v>
      </c>
      <c r="B239" s="16" t="s">
        <v>1642</v>
      </c>
      <c r="C239" s="16" t="s">
        <v>890</v>
      </c>
      <c r="D239" s="16" t="s">
        <v>85</v>
      </c>
      <c r="E239" s="16">
        <v>1</v>
      </c>
      <c r="F239" s="16" t="s">
        <v>1607</v>
      </c>
      <c r="G239" s="16"/>
      <c r="H239" s="16" t="s">
        <v>1626</v>
      </c>
      <c r="I239" s="16" t="s">
        <v>1643</v>
      </c>
    </row>
    <row r="240" spans="1:9" x14ac:dyDescent="0.25">
      <c r="A240" s="16" t="s">
        <v>2027</v>
      </c>
      <c r="B240" s="16" t="s">
        <v>1649</v>
      </c>
      <c r="C240" s="16" t="s">
        <v>890</v>
      </c>
      <c r="D240" s="16" t="s">
        <v>86</v>
      </c>
      <c r="E240" s="16">
        <v>1</v>
      </c>
      <c r="F240" s="16" t="s">
        <v>1607</v>
      </c>
      <c r="G240" s="16"/>
      <c r="H240" s="16" t="s">
        <v>1626</v>
      </c>
      <c r="I240" s="16" t="s">
        <v>1650</v>
      </c>
    </row>
    <row r="241" spans="1:9" x14ac:dyDescent="0.25">
      <c r="A241" s="16" t="s">
        <v>2029</v>
      </c>
      <c r="B241" s="16" t="s">
        <v>1655</v>
      </c>
      <c r="C241" s="16" t="s">
        <v>890</v>
      </c>
      <c r="D241" s="16" t="s">
        <v>85</v>
      </c>
      <c r="E241" s="16">
        <v>1</v>
      </c>
      <c r="F241" s="16" t="s">
        <v>1607</v>
      </c>
      <c r="G241" s="16"/>
      <c r="H241" s="16" t="s">
        <v>1626</v>
      </c>
      <c r="I241" s="16" t="s">
        <v>1656</v>
      </c>
    </row>
    <row r="242" spans="1:9" x14ac:dyDescent="0.25">
      <c r="A242" s="16" t="s">
        <v>2031</v>
      </c>
      <c r="B242" s="16" t="s">
        <v>1661</v>
      </c>
      <c r="C242" s="16" t="s">
        <v>890</v>
      </c>
      <c r="D242" s="16" t="s">
        <v>85</v>
      </c>
      <c r="E242" s="16">
        <v>1</v>
      </c>
      <c r="F242" s="16" t="s">
        <v>1607</v>
      </c>
      <c r="G242" s="16"/>
      <c r="H242" s="16" t="s">
        <v>1633</v>
      </c>
      <c r="I242" s="16" t="s">
        <v>1662</v>
      </c>
    </row>
    <row r="243" spans="1:9" x14ac:dyDescent="0.25">
      <c r="A243" s="16" t="s">
        <v>2033</v>
      </c>
      <c r="B243" s="16" t="s">
        <v>1668</v>
      </c>
      <c r="C243" s="16" t="s">
        <v>890</v>
      </c>
      <c r="D243" s="16" t="s">
        <v>85</v>
      </c>
      <c r="E243" s="16">
        <v>1</v>
      </c>
      <c r="F243" s="16" t="s">
        <v>1607</v>
      </c>
      <c r="G243" s="16"/>
      <c r="H243" s="16" t="s">
        <v>1633</v>
      </c>
      <c r="I243" s="16" t="s">
        <v>1669</v>
      </c>
    </row>
    <row r="244" spans="1:9" x14ac:dyDescent="0.25">
      <c r="A244" s="16" t="s">
        <v>2035</v>
      </c>
      <c r="B244" s="16" t="s">
        <v>1674</v>
      </c>
      <c r="C244" s="16" t="s">
        <v>890</v>
      </c>
      <c r="D244" s="16" t="s">
        <v>85</v>
      </c>
      <c r="E244" s="16">
        <v>1</v>
      </c>
      <c r="F244" s="16" t="s">
        <v>1607</v>
      </c>
      <c r="G244" s="16"/>
      <c r="H244" s="16" t="s">
        <v>1633</v>
      </c>
      <c r="I244" s="16" t="s">
        <v>1675</v>
      </c>
    </row>
    <row r="245" spans="1:9" x14ac:dyDescent="0.25">
      <c r="A245" s="16" t="s">
        <v>2037</v>
      </c>
      <c r="B245" s="16" t="s">
        <v>1680</v>
      </c>
      <c r="C245" s="16" t="s">
        <v>890</v>
      </c>
      <c r="D245" s="16" t="s">
        <v>85</v>
      </c>
      <c r="E245" s="16">
        <v>1</v>
      </c>
      <c r="F245" s="16" t="s">
        <v>1607</v>
      </c>
      <c r="G245" s="16"/>
      <c r="H245" s="16" t="s">
        <v>1633</v>
      </c>
      <c r="I245" s="16" t="s">
        <v>1681</v>
      </c>
    </row>
    <row r="246" spans="1:9" x14ac:dyDescent="0.25">
      <c r="A246" s="16" t="s">
        <v>2039</v>
      </c>
      <c r="B246" s="16" t="s">
        <v>1686</v>
      </c>
      <c r="C246" s="16" t="s">
        <v>890</v>
      </c>
      <c r="D246" s="16" t="s">
        <v>85</v>
      </c>
      <c r="E246" s="16">
        <v>1</v>
      </c>
      <c r="F246" s="16" t="s">
        <v>1607</v>
      </c>
      <c r="G246" s="16"/>
      <c r="H246" s="16" t="s">
        <v>1640</v>
      </c>
      <c r="I246" s="16" t="s">
        <v>1687</v>
      </c>
    </row>
    <row r="247" spans="1:9" x14ac:dyDescent="0.25">
      <c r="A247" s="16" t="s">
        <v>2041</v>
      </c>
      <c r="B247" s="16" t="s">
        <v>1692</v>
      </c>
      <c r="C247" s="16" t="s">
        <v>890</v>
      </c>
      <c r="D247" s="16" t="s">
        <v>85</v>
      </c>
      <c r="E247" s="16">
        <v>1</v>
      </c>
      <c r="F247" s="16" t="s">
        <v>1607</v>
      </c>
      <c r="G247" s="16"/>
      <c r="H247" s="16" t="s">
        <v>1640</v>
      </c>
      <c r="I247" s="16" t="s">
        <v>1693</v>
      </c>
    </row>
    <row r="248" spans="1:9" x14ac:dyDescent="0.25">
      <c r="A248" s="16" t="s">
        <v>2043</v>
      </c>
      <c r="B248" s="16" t="s">
        <v>1698</v>
      </c>
      <c r="C248" s="16" t="s">
        <v>890</v>
      </c>
      <c r="D248" s="16" t="s">
        <v>85</v>
      </c>
      <c r="E248" s="16">
        <v>1</v>
      </c>
      <c r="F248" s="16" t="s">
        <v>1607</v>
      </c>
      <c r="G248" s="16"/>
      <c r="H248" s="16" t="s">
        <v>1640</v>
      </c>
      <c r="I248" s="16" t="s">
        <v>1699</v>
      </c>
    </row>
    <row r="249" spans="1:9" x14ac:dyDescent="0.25">
      <c r="A249" s="16" t="s">
        <v>2045</v>
      </c>
      <c r="B249" s="16" t="s">
        <v>1704</v>
      </c>
      <c r="C249" s="16" t="s">
        <v>890</v>
      </c>
      <c r="D249" s="16" t="s">
        <v>85</v>
      </c>
      <c r="E249" s="16">
        <v>1</v>
      </c>
      <c r="F249" s="16" t="s">
        <v>1607</v>
      </c>
      <c r="G249" s="16"/>
      <c r="H249" s="16" t="s">
        <v>1647</v>
      </c>
      <c r="I249" s="16" t="s">
        <v>1705</v>
      </c>
    </row>
    <row r="250" spans="1:9" x14ac:dyDescent="0.25">
      <c r="A250" s="16" t="s">
        <v>2047</v>
      </c>
      <c r="B250" s="16" t="s">
        <v>1710</v>
      </c>
      <c r="C250" s="16" t="s">
        <v>890</v>
      </c>
      <c r="D250" s="16" t="s">
        <v>85</v>
      </c>
      <c r="E250" s="16">
        <v>1</v>
      </c>
      <c r="F250" s="16" t="s">
        <v>1607</v>
      </c>
      <c r="G250" s="16"/>
      <c r="H250" s="16" t="s">
        <v>1647</v>
      </c>
      <c r="I250" s="16" t="s">
        <v>1711</v>
      </c>
    </row>
    <row r="251" spans="1:9" x14ac:dyDescent="0.25">
      <c r="A251" s="16" t="s">
        <v>2049</v>
      </c>
      <c r="B251" s="16" t="s">
        <v>1716</v>
      </c>
      <c r="C251" s="16" t="s">
        <v>890</v>
      </c>
      <c r="D251" s="16" t="s">
        <v>85</v>
      </c>
      <c r="E251" s="16">
        <v>1</v>
      </c>
      <c r="F251" s="16" t="s">
        <v>1607</v>
      </c>
      <c r="G251" s="16"/>
      <c r="H251" s="16" t="s">
        <v>1647</v>
      </c>
      <c r="I251" s="16" t="s">
        <v>1717</v>
      </c>
    </row>
    <row r="252" spans="1:9" x14ac:dyDescent="0.25">
      <c r="A252" s="16" t="s">
        <v>2051</v>
      </c>
      <c r="B252" s="16" t="s">
        <v>1722</v>
      </c>
      <c r="C252" s="16" t="s">
        <v>890</v>
      </c>
      <c r="D252" s="16" t="s">
        <v>85</v>
      </c>
      <c r="E252" s="16">
        <v>1</v>
      </c>
      <c r="F252" s="16" t="s">
        <v>1607</v>
      </c>
      <c r="G252" s="16"/>
      <c r="H252" s="16" t="s">
        <v>1647</v>
      </c>
      <c r="I252" s="16" t="s">
        <v>1723</v>
      </c>
    </row>
    <row r="253" spans="1:9" x14ac:dyDescent="0.25">
      <c r="A253" s="16" t="s">
        <v>2053</v>
      </c>
      <c r="B253" s="16" t="s">
        <v>1728</v>
      </c>
      <c r="C253" s="16" t="s">
        <v>890</v>
      </c>
      <c r="D253" s="16" t="s">
        <v>85</v>
      </c>
      <c r="E253" s="16">
        <v>1</v>
      </c>
      <c r="F253" s="16" t="s">
        <v>1607</v>
      </c>
      <c r="G253" s="16"/>
      <c r="H253" s="16" t="s">
        <v>1647</v>
      </c>
      <c r="I253" s="16" t="s">
        <v>1729</v>
      </c>
    </row>
    <row r="254" spans="1:9" x14ac:dyDescent="0.25">
      <c r="A254" s="16" t="s">
        <v>2055</v>
      </c>
      <c r="B254" s="16" t="s">
        <v>1635</v>
      </c>
      <c r="C254" s="16" t="s">
        <v>890</v>
      </c>
      <c r="D254" s="16" t="s">
        <v>85</v>
      </c>
      <c r="E254" s="16">
        <v>1</v>
      </c>
      <c r="F254" s="16" t="s">
        <v>1</v>
      </c>
      <c r="G254" s="16"/>
      <c r="H254" s="16" t="s">
        <v>1626</v>
      </c>
      <c r="I254" s="16" t="s">
        <v>1636</v>
      </c>
    </row>
    <row r="255" spans="1:9" x14ac:dyDescent="0.25">
      <c r="A255" s="16" t="s">
        <v>2057</v>
      </c>
      <c r="B255" s="16" t="s">
        <v>1642</v>
      </c>
      <c r="C255" s="16" t="s">
        <v>890</v>
      </c>
      <c r="D255" s="16" t="s">
        <v>85</v>
      </c>
      <c r="E255" s="16">
        <v>1</v>
      </c>
      <c r="F255" s="16" t="s">
        <v>1</v>
      </c>
      <c r="G255" s="16"/>
      <c r="H255" s="16" t="s">
        <v>1626</v>
      </c>
      <c r="I255" s="16" t="s">
        <v>1643</v>
      </c>
    </row>
    <row r="256" spans="1:9" x14ac:dyDescent="0.25">
      <c r="A256" s="16" t="s">
        <v>2059</v>
      </c>
      <c r="B256" s="16" t="s">
        <v>1649</v>
      </c>
      <c r="C256" s="16" t="s">
        <v>890</v>
      </c>
      <c r="D256" s="16" t="s">
        <v>84</v>
      </c>
      <c r="E256" s="16">
        <v>1</v>
      </c>
      <c r="F256" s="16" t="s">
        <v>1</v>
      </c>
      <c r="G256" s="16"/>
      <c r="H256" s="16" t="s">
        <v>1626</v>
      </c>
      <c r="I256" s="16" t="s">
        <v>1650</v>
      </c>
    </row>
    <row r="257" spans="1:9" x14ac:dyDescent="0.25">
      <c r="A257" s="16" t="s">
        <v>2061</v>
      </c>
      <c r="B257" s="16" t="s">
        <v>1655</v>
      </c>
      <c r="C257" s="16" t="s">
        <v>890</v>
      </c>
      <c r="D257" s="16" t="s">
        <v>85</v>
      </c>
      <c r="E257" s="16">
        <v>1</v>
      </c>
      <c r="F257" s="16" t="s">
        <v>1</v>
      </c>
      <c r="G257" s="16"/>
      <c r="H257" s="16" t="s">
        <v>1626</v>
      </c>
      <c r="I257" s="16" t="s">
        <v>1656</v>
      </c>
    </row>
    <row r="258" spans="1:9" x14ac:dyDescent="0.25">
      <c r="A258" s="16" t="s">
        <v>2063</v>
      </c>
      <c r="B258" s="16" t="s">
        <v>1661</v>
      </c>
      <c r="C258" s="16" t="s">
        <v>890</v>
      </c>
      <c r="D258" s="16" t="s">
        <v>85</v>
      </c>
      <c r="E258" s="16">
        <v>1</v>
      </c>
      <c r="F258" s="16" t="s">
        <v>1</v>
      </c>
      <c r="G258" s="16"/>
      <c r="H258" s="16" t="s">
        <v>1633</v>
      </c>
      <c r="I258" s="16" t="s">
        <v>1662</v>
      </c>
    </row>
    <row r="259" spans="1:9" x14ac:dyDescent="0.25">
      <c r="A259" s="16" t="s">
        <v>2064</v>
      </c>
      <c r="B259" s="16" t="s">
        <v>1668</v>
      </c>
      <c r="C259" s="16" t="s">
        <v>890</v>
      </c>
      <c r="D259" s="16" t="s">
        <v>85</v>
      </c>
      <c r="E259" s="16">
        <v>1</v>
      </c>
      <c r="F259" s="16" t="s">
        <v>1</v>
      </c>
      <c r="G259" s="16"/>
      <c r="H259" s="16" t="s">
        <v>1633</v>
      </c>
      <c r="I259" s="16" t="s">
        <v>1669</v>
      </c>
    </row>
    <row r="260" spans="1:9" x14ac:dyDescent="0.25">
      <c r="A260" s="16" t="s">
        <v>2065</v>
      </c>
      <c r="B260" s="16" t="s">
        <v>1674</v>
      </c>
      <c r="C260" s="16" t="s">
        <v>890</v>
      </c>
      <c r="D260" s="16" t="s">
        <v>85</v>
      </c>
      <c r="E260" s="16">
        <v>1</v>
      </c>
      <c r="F260" s="16" t="s">
        <v>1</v>
      </c>
      <c r="G260" s="16"/>
      <c r="H260" s="16" t="s">
        <v>1633</v>
      </c>
      <c r="I260" s="16" t="s">
        <v>1675</v>
      </c>
    </row>
    <row r="261" spans="1:9" x14ac:dyDescent="0.25">
      <c r="A261" s="16" t="s">
        <v>2066</v>
      </c>
      <c r="B261" s="16" t="s">
        <v>1680</v>
      </c>
      <c r="C261" s="16" t="s">
        <v>890</v>
      </c>
      <c r="D261" s="16" t="s">
        <v>85</v>
      </c>
      <c r="E261" s="16">
        <v>1</v>
      </c>
      <c r="F261" s="16" t="s">
        <v>1</v>
      </c>
      <c r="G261" s="16"/>
      <c r="H261" s="16" t="s">
        <v>1633</v>
      </c>
      <c r="I261" s="16" t="s">
        <v>1681</v>
      </c>
    </row>
    <row r="262" spans="1:9" x14ac:dyDescent="0.25">
      <c r="A262" s="16" t="s">
        <v>2067</v>
      </c>
      <c r="B262" s="16" t="s">
        <v>1686</v>
      </c>
      <c r="C262" s="16" t="s">
        <v>890</v>
      </c>
      <c r="D262" s="16" t="s">
        <v>85</v>
      </c>
      <c r="E262" s="16">
        <v>1</v>
      </c>
      <c r="F262" s="16" t="s">
        <v>1</v>
      </c>
      <c r="G262" s="16"/>
      <c r="H262" s="16" t="s">
        <v>1640</v>
      </c>
      <c r="I262" s="16" t="s">
        <v>1687</v>
      </c>
    </row>
    <row r="263" spans="1:9" x14ac:dyDescent="0.25">
      <c r="A263" s="16" t="s">
        <v>2068</v>
      </c>
      <c r="B263" s="16" t="s">
        <v>1692</v>
      </c>
      <c r="C263" s="16" t="s">
        <v>890</v>
      </c>
      <c r="D263" s="16" t="s">
        <v>85</v>
      </c>
      <c r="E263" s="16">
        <v>1</v>
      </c>
      <c r="F263" s="16" t="s">
        <v>1</v>
      </c>
      <c r="G263" s="16"/>
      <c r="H263" s="16" t="s">
        <v>1640</v>
      </c>
      <c r="I263" s="16" t="s">
        <v>1693</v>
      </c>
    </row>
    <row r="264" spans="1:9" x14ac:dyDescent="0.25">
      <c r="A264" s="16" t="s">
        <v>2069</v>
      </c>
      <c r="B264" s="16" t="s">
        <v>1698</v>
      </c>
      <c r="C264" s="16" t="s">
        <v>890</v>
      </c>
      <c r="D264" s="16" t="s">
        <v>85</v>
      </c>
      <c r="E264" s="16">
        <v>1</v>
      </c>
      <c r="F264" s="16" t="s">
        <v>1</v>
      </c>
      <c r="G264" s="16"/>
      <c r="H264" s="16" t="s">
        <v>1640</v>
      </c>
      <c r="I264" s="16" t="s">
        <v>1699</v>
      </c>
    </row>
    <row r="265" spans="1:9" x14ac:dyDescent="0.25">
      <c r="A265" s="16" t="s">
        <v>2070</v>
      </c>
      <c r="B265" s="16" t="s">
        <v>1704</v>
      </c>
      <c r="C265" s="16" t="s">
        <v>890</v>
      </c>
      <c r="D265" s="16" t="s">
        <v>85</v>
      </c>
      <c r="E265" s="16">
        <v>1</v>
      </c>
      <c r="F265" s="16" t="s">
        <v>1</v>
      </c>
      <c r="G265" s="16"/>
      <c r="H265" s="16" t="s">
        <v>1647</v>
      </c>
      <c r="I265" s="16" t="s">
        <v>1705</v>
      </c>
    </row>
    <row r="266" spans="1:9" x14ac:dyDescent="0.25">
      <c r="A266" s="16" t="s">
        <v>2071</v>
      </c>
      <c r="B266" s="16" t="s">
        <v>1710</v>
      </c>
      <c r="C266" s="16" t="s">
        <v>890</v>
      </c>
      <c r="D266" s="16" t="s">
        <v>85</v>
      </c>
      <c r="E266" s="16">
        <v>1</v>
      </c>
      <c r="F266" s="16" t="s">
        <v>1</v>
      </c>
      <c r="G266" s="16"/>
      <c r="H266" s="16" t="s">
        <v>1647</v>
      </c>
      <c r="I266" s="16" t="s">
        <v>1711</v>
      </c>
    </row>
    <row r="267" spans="1:9" x14ac:dyDescent="0.25">
      <c r="A267" s="16" t="s">
        <v>2072</v>
      </c>
      <c r="B267" s="16" t="s">
        <v>1716</v>
      </c>
      <c r="C267" s="16" t="s">
        <v>890</v>
      </c>
      <c r="D267" s="16" t="s">
        <v>85</v>
      </c>
      <c r="E267" s="16">
        <v>1</v>
      </c>
      <c r="F267" s="16" t="s">
        <v>1</v>
      </c>
      <c r="G267" s="16"/>
      <c r="H267" s="16" t="s">
        <v>1647</v>
      </c>
      <c r="I267" s="16" t="s">
        <v>1717</v>
      </c>
    </row>
    <row r="268" spans="1:9" x14ac:dyDescent="0.25">
      <c r="A268" s="16" t="s">
        <v>2073</v>
      </c>
      <c r="B268" s="16" t="s">
        <v>1722</v>
      </c>
      <c r="C268" s="16" t="s">
        <v>890</v>
      </c>
      <c r="D268" s="16" t="s">
        <v>85</v>
      </c>
      <c r="E268" s="16">
        <v>1</v>
      </c>
      <c r="F268" s="16" t="s">
        <v>1</v>
      </c>
      <c r="G268" s="16"/>
      <c r="H268" s="16" t="s">
        <v>1647</v>
      </c>
      <c r="I268" s="16" t="s">
        <v>1723</v>
      </c>
    </row>
    <row r="269" spans="1:9" x14ac:dyDescent="0.25">
      <c r="A269" s="16" t="s">
        <v>2074</v>
      </c>
      <c r="B269" s="16" t="s">
        <v>1728</v>
      </c>
      <c r="C269" s="16" t="s">
        <v>890</v>
      </c>
      <c r="D269" s="16" t="s">
        <v>85</v>
      </c>
      <c r="E269" s="16">
        <v>1</v>
      </c>
      <c r="F269" s="16" t="s">
        <v>1</v>
      </c>
      <c r="G269" s="16"/>
      <c r="H269" s="16" t="s">
        <v>1647</v>
      </c>
      <c r="I269" s="16" t="s">
        <v>1729</v>
      </c>
    </row>
    <row r="270" spans="1:9" x14ac:dyDescent="0.25">
      <c r="A270" s="16" t="s">
        <v>2075</v>
      </c>
      <c r="B270" s="16" t="s">
        <v>1635</v>
      </c>
      <c r="C270" s="16" t="s">
        <v>890</v>
      </c>
      <c r="D270" s="16" t="s">
        <v>85</v>
      </c>
      <c r="E270" s="16">
        <v>1</v>
      </c>
      <c r="F270" s="16" t="s">
        <v>2</v>
      </c>
      <c r="G270" s="16"/>
      <c r="H270" s="16" t="s">
        <v>1626</v>
      </c>
      <c r="I270" s="16" t="s">
        <v>1636</v>
      </c>
    </row>
    <row r="271" spans="1:9" x14ac:dyDescent="0.25">
      <c r="A271" s="16" t="s">
        <v>2076</v>
      </c>
      <c r="B271" s="16" t="s">
        <v>1642</v>
      </c>
      <c r="C271" s="16" t="s">
        <v>890</v>
      </c>
      <c r="D271" s="16" t="s">
        <v>85</v>
      </c>
      <c r="E271" s="16">
        <v>1</v>
      </c>
      <c r="F271" s="16" t="s">
        <v>2</v>
      </c>
      <c r="G271" s="16"/>
      <c r="H271" s="16" t="s">
        <v>1626</v>
      </c>
      <c r="I271" s="16" t="s">
        <v>1643</v>
      </c>
    </row>
    <row r="272" spans="1:9" x14ac:dyDescent="0.25">
      <c r="A272" s="16" t="s">
        <v>2077</v>
      </c>
      <c r="B272" s="16" t="s">
        <v>1649</v>
      </c>
      <c r="C272" s="16" t="s">
        <v>890</v>
      </c>
      <c r="D272" s="16" t="s">
        <v>86</v>
      </c>
      <c r="E272" s="16">
        <v>1</v>
      </c>
      <c r="F272" s="16" t="s">
        <v>2</v>
      </c>
      <c r="G272" s="16"/>
      <c r="H272" s="16" t="s">
        <v>1626</v>
      </c>
      <c r="I272" s="16" t="s">
        <v>1650</v>
      </c>
    </row>
    <row r="273" spans="1:9" x14ac:dyDescent="0.25">
      <c r="A273" s="16" t="s">
        <v>2078</v>
      </c>
      <c r="B273" s="16" t="s">
        <v>1655</v>
      </c>
      <c r="C273" s="16" t="s">
        <v>890</v>
      </c>
      <c r="D273" s="16" t="s">
        <v>85</v>
      </c>
      <c r="E273" s="16">
        <v>1</v>
      </c>
      <c r="F273" s="16" t="s">
        <v>2</v>
      </c>
      <c r="G273" s="16"/>
      <c r="H273" s="16" t="s">
        <v>1626</v>
      </c>
      <c r="I273" s="16" t="s">
        <v>1656</v>
      </c>
    </row>
    <row r="274" spans="1:9" x14ac:dyDescent="0.25">
      <c r="A274" s="16" t="s">
        <v>2079</v>
      </c>
      <c r="B274" s="16" t="s">
        <v>1661</v>
      </c>
      <c r="C274" s="16" t="s">
        <v>890</v>
      </c>
      <c r="D274" s="16" t="s">
        <v>85</v>
      </c>
      <c r="E274" s="16">
        <v>1</v>
      </c>
      <c r="F274" s="16" t="s">
        <v>2</v>
      </c>
      <c r="G274" s="16"/>
      <c r="H274" s="16" t="s">
        <v>1633</v>
      </c>
      <c r="I274" s="16" t="s">
        <v>1662</v>
      </c>
    </row>
    <row r="275" spans="1:9" x14ac:dyDescent="0.25">
      <c r="A275" s="16" t="s">
        <v>2080</v>
      </c>
      <c r="B275" s="16" t="s">
        <v>1668</v>
      </c>
      <c r="C275" s="16" t="s">
        <v>890</v>
      </c>
      <c r="D275" s="16" t="s">
        <v>85</v>
      </c>
      <c r="E275" s="16">
        <v>1</v>
      </c>
      <c r="F275" s="16" t="s">
        <v>2</v>
      </c>
      <c r="G275" s="16"/>
      <c r="H275" s="16" t="s">
        <v>1633</v>
      </c>
      <c r="I275" s="16" t="s">
        <v>1669</v>
      </c>
    </row>
    <row r="276" spans="1:9" x14ac:dyDescent="0.25">
      <c r="A276" s="16" t="s">
        <v>2081</v>
      </c>
      <c r="B276" s="16" t="s">
        <v>1674</v>
      </c>
      <c r="C276" s="16" t="s">
        <v>890</v>
      </c>
      <c r="D276" s="16" t="s">
        <v>85</v>
      </c>
      <c r="E276" s="16">
        <v>1</v>
      </c>
      <c r="F276" s="16" t="s">
        <v>2</v>
      </c>
      <c r="G276" s="16"/>
      <c r="H276" s="16" t="s">
        <v>1633</v>
      </c>
      <c r="I276" s="16" t="s">
        <v>1675</v>
      </c>
    </row>
    <row r="277" spans="1:9" x14ac:dyDescent="0.25">
      <c r="A277" s="16" t="s">
        <v>2082</v>
      </c>
      <c r="B277" s="16" t="s">
        <v>1680</v>
      </c>
      <c r="C277" s="16" t="s">
        <v>890</v>
      </c>
      <c r="D277" s="16" t="s">
        <v>85</v>
      </c>
      <c r="E277" s="16">
        <v>1</v>
      </c>
      <c r="F277" s="16" t="s">
        <v>2</v>
      </c>
      <c r="G277" s="16"/>
      <c r="H277" s="16" t="s">
        <v>1633</v>
      </c>
      <c r="I277" s="16" t="s">
        <v>1681</v>
      </c>
    </row>
    <row r="278" spans="1:9" x14ac:dyDescent="0.25">
      <c r="A278" s="16" t="s">
        <v>2083</v>
      </c>
      <c r="B278" s="16" t="s">
        <v>1686</v>
      </c>
      <c r="C278" s="16" t="s">
        <v>890</v>
      </c>
      <c r="D278" s="16" t="s">
        <v>85</v>
      </c>
      <c r="E278" s="16">
        <v>1</v>
      </c>
      <c r="F278" s="16" t="s">
        <v>2</v>
      </c>
      <c r="G278" s="16"/>
      <c r="H278" s="16" t="s">
        <v>1640</v>
      </c>
      <c r="I278" s="16" t="s">
        <v>1687</v>
      </c>
    </row>
    <row r="279" spans="1:9" x14ac:dyDescent="0.25">
      <c r="A279" s="16" t="s">
        <v>2084</v>
      </c>
      <c r="B279" s="16" t="s">
        <v>1692</v>
      </c>
      <c r="C279" s="16" t="s">
        <v>890</v>
      </c>
      <c r="D279" s="16" t="s">
        <v>85</v>
      </c>
      <c r="E279" s="16">
        <v>1</v>
      </c>
      <c r="F279" s="16" t="s">
        <v>2</v>
      </c>
      <c r="G279" s="16"/>
      <c r="H279" s="16" t="s">
        <v>1640</v>
      </c>
      <c r="I279" s="16" t="s">
        <v>1693</v>
      </c>
    </row>
    <row r="280" spans="1:9" x14ac:dyDescent="0.25">
      <c r="A280" s="16" t="s">
        <v>2085</v>
      </c>
      <c r="B280" s="16" t="s">
        <v>1698</v>
      </c>
      <c r="C280" s="16" t="s">
        <v>890</v>
      </c>
      <c r="D280" s="16" t="s">
        <v>85</v>
      </c>
      <c r="E280" s="16">
        <v>1</v>
      </c>
      <c r="F280" s="16" t="s">
        <v>2</v>
      </c>
      <c r="G280" s="16"/>
      <c r="H280" s="16" t="s">
        <v>1640</v>
      </c>
      <c r="I280" s="16" t="s">
        <v>1699</v>
      </c>
    </row>
    <row r="281" spans="1:9" x14ac:dyDescent="0.25">
      <c r="A281" s="16" t="s">
        <v>2086</v>
      </c>
      <c r="B281" s="16" t="s">
        <v>1704</v>
      </c>
      <c r="C281" s="16" t="s">
        <v>890</v>
      </c>
      <c r="D281" s="16" t="s">
        <v>85</v>
      </c>
      <c r="E281" s="16">
        <v>1</v>
      </c>
      <c r="F281" s="16" t="s">
        <v>2</v>
      </c>
      <c r="G281" s="16"/>
      <c r="H281" s="16" t="s">
        <v>1647</v>
      </c>
      <c r="I281" s="16" t="s">
        <v>1705</v>
      </c>
    </row>
    <row r="282" spans="1:9" x14ac:dyDescent="0.25">
      <c r="A282" s="16" t="s">
        <v>2087</v>
      </c>
      <c r="B282" s="16" t="s">
        <v>1710</v>
      </c>
      <c r="C282" s="16" t="s">
        <v>890</v>
      </c>
      <c r="D282" s="16" t="s">
        <v>85</v>
      </c>
      <c r="E282" s="16">
        <v>1</v>
      </c>
      <c r="F282" s="16" t="s">
        <v>2</v>
      </c>
      <c r="G282" s="16"/>
      <c r="H282" s="16" t="s">
        <v>1647</v>
      </c>
      <c r="I282" s="16" t="s">
        <v>1711</v>
      </c>
    </row>
    <row r="283" spans="1:9" x14ac:dyDescent="0.25">
      <c r="A283" s="16" t="s">
        <v>2088</v>
      </c>
      <c r="B283" s="16" t="s">
        <v>1716</v>
      </c>
      <c r="C283" s="16" t="s">
        <v>890</v>
      </c>
      <c r="D283" s="16" t="s">
        <v>85</v>
      </c>
      <c r="E283" s="16">
        <v>1</v>
      </c>
      <c r="F283" s="16" t="s">
        <v>2</v>
      </c>
      <c r="G283" s="16"/>
      <c r="H283" s="16" t="s">
        <v>1647</v>
      </c>
      <c r="I283" s="16" t="s">
        <v>1717</v>
      </c>
    </row>
    <row r="284" spans="1:9" x14ac:dyDescent="0.25">
      <c r="A284" s="16" t="s">
        <v>2089</v>
      </c>
      <c r="B284" s="16" t="s">
        <v>1722</v>
      </c>
      <c r="C284" s="16" t="s">
        <v>890</v>
      </c>
      <c r="D284" s="16" t="s">
        <v>85</v>
      </c>
      <c r="E284" s="16">
        <v>1</v>
      </c>
      <c r="F284" s="16" t="s">
        <v>2</v>
      </c>
      <c r="G284" s="16"/>
      <c r="H284" s="16" t="s">
        <v>1647</v>
      </c>
      <c r="I284" s="16" t="s">
        <v>1723</v>
      </c>
    </row>
    <row r="285" spans="1:9" x14ac:dyDescent="0.25">
      <c r="A285" s="16" t="s">
        <v>2090</v>
      </c>
      <c r="B285" s="16" t="s">
        <v>1728</v>
      </c>
      <c r="C285" s="16" t="s">
        <v>890</v>
      </c>
      <c r="D285" s="16" t="s">
        <v>85</v>
      </c>
      <c r="E285" s="16">
        <v>1</v>
      </c>
      <c r="F285" s="16" t="s">
        <v>2</v>
      </c>
      <c r="G285" s="16"/>
      <c r="H285" s="16" t="s">
        <v>1647</v>
      </c>
      <c r="I285" s="16" t="s">
        <v>1729</v>
      </c>
    </row>
    <row r="286" spans="1:9" x14ac:dyDescent="0.25">
      <c r="A286" s="16" t="s">
        <v>2091</v>
      </c>
      <c r="B286" s="16" t="s">
        <v>1635</v>
      </c>
      <c r="C286" s="16" t="s">
        <v>890</v>
      </c>
      <c r="D286" s="16" t="s">
        <v>85</v>
      </c>
      <c r="E286" s="16">
        <v>1</v>
      </c>
      <c r="F286" s="16" t="s">
        <v>3</v>
      </c>
      <c r="G286" s="16"/>
      <c r="H286" s="16" t="s">
        <v>1626</v>
      </c>
      <c r="I286" s="16" t="s">
        <v>1636</v>
      </c>
    </row>
    <row r="287" spans="1:9" x14ac:dyDescent="0.25">
      <c r="A287" s="16" t="s">
        <v>2092</v>
      </c>
      <c r="B287" s="16" t="s">
        <v>1642</v>
      </c>
      <c r="C287" s="16" t="s">
        <v>890</v>
      </c>
      <c r="D287" s="16" t="s">
        <v>85</v>
      </c>
      <c r="E287" s="16">
        <v>1</v>
      </c>
      <c r="F287" s="16" t="s">
        <v>3</v>
      </c>
      <c r="G287" s="16"/>
      <c r="H287" s="16" t="s">
        <v>1626</v>
      </c>
      <c r="I287" s="16" t="s">
        <v>1643</v>
      </c>
    </row>
    <row r="288" spans="1:9" x14ac:dyDescent="0.25">
      <c r="A288" s="16" t="s">
        <v>2093</v>
      </c>
      <c r="B288" s="16" t="s">
        <v>1649</v>
      </c>
      <c r="C288" s="16" t="s">
        <v>890</v>
      </c>
      <c r="D288" s="16" t="s">
        <v>86</v>
      </c>
      <c r="E288" s="16">
        <v>1</v>
      </c>
      <c r="F288" s="16" t="s">
        <v>3</v>
      </c>
      <c r="G288" s="16"/>
      <c r="H288" s="16" t="s">
        <v>1626</v>
      </c>
      <c r="I288" s="16" t="s">
        <v>1650</v>
      </c>
    </row>
    <row r="289" spans="1:9" x14ac:dyDescent="0.25">
      <c r="A289" s="16" t="s">
        <v>2094</v>
      </c>
      <c r="B289" s="16" t="s">
        <v>1655</v>
      </c>
      <c r="C289" s="16" t="s">
        <v>890</v>
      </c>
      <c r="D289" s="16" t="s">
        <v>85</v>
      </c>
      <c r="E289" s="16">
        <v>1</v>
      </c>
      <c r="F289" s="16" t="s">
        <v>3</v>
      </c>
      <c r="G289" s="16"/>
      <c r="H289" s="16" t="s">
        <v>1626</v>
      </c>
      <c r="I289" s="16" t="s">
        <v>1656</v>
      </c>
    </row>
    <row r="290" spans="1:9" x14ac:dyDescent="0.25">
      <c r="A290" s="16" t="s">
        <v>2095</v>
      </c>
      <c r="B290" s="16" t="s">
        <v>1661</v>
      </c>
      <c r="C290" s="16" t="s">
        <v>890</v>
      </c>
      <c r="D290" s="16" t="s">
        <v>85</v>
      </c>
      <c r="E290" s="16">
        <v>1</v>
      </c>
      <c r="F290" s="16" t="s">
        <v>3</v>
      </c>
      <c r="G290" s="16"/>
      <c r="H290" s="16" t="s">
        <v>1633</v>
      </c>
      <c r="I290" s="16" t="s">
        <v>1662</v>
      </c>
    </row>
    <row r="291" spans="1:9" x14ac:dyDescent="0.25">
      <c r="A291" s="16" t="s">
        <v>2096</v>
      </c>
      <c r="B291" s="16" t="s">
        <v>1668</v>
      </c>
      <c r="C291" s="16" t="s">
        <v>890</v>
      </c>
      <c r="D291" s="16" t="s">
        <v>85</v>
      </c>
      <c r="E291" s="16">
        <v>1</v>
      </c>
      <c r="F291" s="16" t="s">
        <v>3</v>
      </c>
      <c r="G291" s="16"/>
      <c r="H291" s="16" t="s">
        <v>1633</v>
      </c>
      <c r="I291" s="16" t="s">
        <v>1669</v>
      </c>
    </row>
    <row r="292" spans="1:9" x14ac:dyDescent="0.25">
      <c r="A292" s="16" t="s">
        <v>2097</v>
      </c>
      <c r="B292" s="16" t="s">
        <v>1674</v>
      </c>
      <c r="C292" s="16" t="s">
        <v>890</v>
      </c>
      <c r="D292" s="16" t="s">
        <v>85</v>
      </c>
      <c r="E292" s="16">
        <v>1</v>
      </c>
      <c r="F292" s="16" t="s">
        <v>3</v>
      </c>
      <c r="G292" s="16"/>
      <c r="H292" s="16" t="s">
        <v>1633</v>
      </c>
      <c r="I292" s="16" t="s">
        <v>1675</v>
      </c>
    </row>
    <row r="293" spans="1:9" x14ac:dyDescent="0.25">
      <c r="A293" s="16" t="s">
        <v>2098</v>
      </c>
      <c r="B293" s="16" t="s">
        <v>1680</v>
      </c>
      <c r="C293" s="16" t="s">
        <v>890</v>
      </c>
      <c r="D293" s="16" t="s">
        <v>85</v>
      </c>
      <c r="E293" s="16">
        <v>1</v>
      </c>
      <c r="F293" s="16" t="s">
        <v>3</v>
      </c>
      <c r="G293" s="16"/>
      <c r="H293" s="16" t="s">
        <v>1633</v>
      </c>
      <c r="I293" s="16" t="s">
        <v>1681</v>
      </c>
    </row>
    <row r="294" spans="1:9" x14ac:dyDescent="0.25">
      <c r="A294" s="16" t="s">
        <v>2099</v>
      </c>
      <c r="B294" s="16" t="s">
        <v>1686</v>
      </c>
      <c r="C294" s="16" t="s">
        <v>890</v>
      </c>
      <c r="D294" s="16" t="s">
        <v>85</v>
      </c>
      <c r="E294" s="16">
        <v>1</v>
      </c>
      <c r="F294" s="16" t="s">
        <v>3</v>
      </c>
      <c r="G294" s="16"/>
      <c r="H294" s="16" t="s">
        <v>1640</v>
      </c>
      <c r="I294" s="16" t="s">
        <v>1687</v>
      </c>
    </row>
    <row r="295" spans="1:9" x14ac:dyDescent="0.25">
      <c r="A295" s="16" t="s">
        <v>2100</v>
      </c>
      <c r="B295" s="16" t="s">
        <v>1692</v>
      </c>
      <c r="C295" s="16" t="s">
        <v>890</v>
      </c>
      <c r="D295" s="16" t="s">
        <v>85</v>
      </c>
      <c r="E295" s="16">
        <v>1</v>
      </c>
      <c r="F295" s="16" t="s">
        <v>3</v>
      </c>
      <c r="G295" s="16"/>
      <c r="H295" s="16" t="s">
        <v>1640</v>
      </c>
      <c r="I295" s="16" t="s">
        <v>1693</v>
      </c>
    </row>
    <row r="296" spans="1:9" x14ac:dyDescent="0.25">
      <c r="A296" s="16" t="s">
        <v>2101</v>
      </c>
      <c r="B296" s="16" t="s">
        <v>1698</v>
      </c>
      <c r="C296" s="16" t="s">
        <v>890</v>
      </c>
      <c r="D296" s="16" t="s">
        <v>85</v>
      </c>
      <c r="E296" s="16">
        <v>1</v>
      </c>
      <c r="F296" s="16" t="s">
        <v>3</v>
      </c>
      <c r="G296" s="16"/>
      <c r="H296" s="16" t="s">
        <v>1640</v>
      </c>
      <c r="I296" s="16" t="s">
        <v>1699</v>
      </c>
    </row>
    <row r="297" spans="1:9" x14ac:dyDescent="0.25">
      <c r="A297" s="16" t="s">
        <v>2102</v>
      </c>
      <c r="B297" s="16" t="s">
        <v>1704</v>
      </c>
      <c r="C297" s="16" t="s">
        <v>890</v>
      </c>
      <c r="D297" s="16" t="s">
        <v>85</v>
      </c>
      <c r="E297" s="16">
        <v>1</v>
      </c>
      <c r="F297" s="16" t="s">
        <v>3</v>
      </c>
      <c r="G297" s="16"/>
      <c r="H297" s="16" t="s">
        <v>1647</v>
      </c>
      <c r="I297" s="16" t="s">
        <v>1705</v>
      </c>
    </row>
    <row r="298" spans="1:9" x14ac:dyDescent="0.25">
      <c r="A298" s="16" t="s">
        <v>2103</v>
      </c>
      <c r="B298" s="16" t="s">
        <v>1710</v>
      </c>
      <c r="C298" s="16" t="s">
        <v>890</v>
      </c>
      <c r="D298" s="16" t="s">
        <v>85</v>
      </c>
      <c r="E298" s="16">
        <v>1</v>
      </c>
      <c r="F298" s="16" t="s">
        <v>3</v>
      </c>
      <c r="G298" s="16"/>
      <c r="H298" s="16" t="s">
        <v>1647</v>
      </c>
      <c r="I298" s="16" t="s">
        <v>1711</v>
      </c>
    </row>
    <row r="299" spans="1:9" x14ac:dyDescent="0.25">
      <c r="A299" s="16" t="s">
        <v>2104</v>
      </c>
      <c r="B299" s="16" t="s">
        <v>1716</v>
      </c>
      <c r="C299" s="16" t="s">
        <v>890</v>
      </c>
      <c r="D299" s="16" t="s">
        <v>85</v>
      </c>
      <c r="E299" s="16">
        <v>1</v>
      </c>
      <c r="F299" s="16" t="s">
        <v>3</v>
      </c>
      <c r="G299" s="16"/>
      <c r="H299" s="16" t="s">
        <v>1647</v>
      </c>
      <c r="I299" s="16" t="s">
        <v>1717</v>
      </c>
    </row>
    <row r="300" spans="1:9" x14ac:dyDescent="0.25">
      <c r="A300" s="16" t="s">
        <v>2105</v>
      </c>
      <c r="B300" s="16" t="s">
        <v>1722</v>
      </c>
      <c r="C300" s="16" t="s">
        <v>890</v>
      </c>
      <c r="D300" s="16" t="s">
        <v>85</v>
      </c>
      <c r="E300" s="16">
        <v>1</v>
      </c>
      <c r="F300" s="16" t="s">
        <v>3</v>
      </c>
      <c r="G300" s="16"/>
      <c r="H300" s="16" t="s">
        <v>1647</v>
      </c>
      <c r="I300" s="16" t="s">
        <v>1723</v>
      </c>
    </row>
    <row r="301" spans="1:9" x14ac:dyDescent="0.25">
      <c r="A301" s="16" t="s">
        <v>2106</v>
      </c>
      <c r="B301" s="16" t="s">
        <v>1728</v>
      </c>
      <c r="C301" s="16" t="s">
        <v>890</v>
      </c>
      <c r="D301" s="16" t="s">
        <v>85</v>
      </c>
      <c r="E301" s="16">
        <v>1</v>
      </c>
      <c r="F301" s="16" t="s">
        <v>3</v>
      </c>
      <c r="G301" s="16"/>
      <c r="H301" s="16" t="s">
        <v>1647</v>
      </c>
      <c r="I301" s="16" t="s">
        <v>1729</v>
      </c>
    </row>
    <row r="302" spans="1:9" x14ac:dyDescent="0.25">
      <c r="A302" s="16" t="s">
        <v>2107</v>
      </c>
      <c r="B302" s="16" t="s">
        <v>1635</v>
      </c>
      <c r="C302" s="16" t="s">
        <v>890</v>
      </c>
      <c r="D302" s="16" t="s">
        <v>85</v>
      </c>
      <c r="E302" s="16">
        <v>1</v>
      </c>
      <c r="F302" s="16" t="s">
        <v>4</v>
      </c>
      <c r="G302" s="16"/>
      <c r="H302" s="16" t="s">
        <v>1626</v>
      </c>
      <c r="I302" s="16" t="s">
        <v>1636</v>
      </c>
    </row>
    <row r="303" spans="1:9" x14ac:dyDescent="0.25">
      <c r="A303" s="16" t="s">
        <v>2108</v>
      </c>
      <c r="B303" s="16" t="s">
        <v>1642</v>
      </c>
      <c r="C303" s="16" t="s">
        <v>890</v>
      </c>
      <c r="D303" s="16" t="s">
        <v>85</v>
      </c>
      <c r="E303" s="16">
        <v>1</v>
      </c>
      <c r="F303" s="16" t="s">
        <v>4</v>
      </c>
      <c r="G303" s="16"/>
      <c r="H303" s="16" t="s">
        <v>1626</v>
      </c>
      <c r="I303" s="16" t="s">
        <v>1643</v>
      </c>
    </row>
    <row r="304" spans="1:9" x14ac:dyDescent="0.25">
      <c r="A304" s="16" t="s">
        <v>2109</v>
      </c>
      <c r="B304" s="16" t="s">
        <v>1649</v>
      </c>
      <c r="C304" s="16" t="s">
        <v>890</v>
      </c>
      <c r="D304" s="16" t="s">
        <v>86</v>
      </c>
      <c r="E304" s="16">
        <v>1</v>
      </c>
      <c r="F304" s="16" t="s">
        <v>4</v>
      </c>
      <c r="G304" s="16"/>
      <c r="H304" s="16" t="s">
        <v>1626</v>
      </c>
      <c r="I304" s="16" t="s">
        <v>1650</v>
      </c>
    </row>
    <row r="305" spans="1:9" x14ac:dyDescent="0.25">
      <c r="A305" s="16" t="s">
        <v>2110</v>
      </c>
      <c r="B305" s="16" t="s">
        <v>1655</v>
      </c>
      <c r="C305" s="16" t="s">
        <v>890</v>
      </c>
      <c r="D305" s="16" t="s">
        <v>85</v>
      </c>
      <c r="E305" s="16">
        <v>1</v>
      </c>
      <c r="F305" s="16" t="s">
        <v>4</v>
      </c>
      <c r="G305" s="16"/>
      <c r="H305" s="16" t="s">
        <v>1626</v>
      </c>
      <c r="I305" s="16" t="s">
        <v>1656</v>
      </c>
    </row>
    <row r="306" spans="1:9" x14ac:dyDescent="0.25">
      <c r="A306" s="16" t="s">
        <v>2111</v>
      </c>
      <c r="B306" s="16" t="s">
        <v>1661</v>
      </c>
      <c r="C306" s="16" t="s">
        <v>890</v>
      </c>
      <c r="D306" s="16" t="s">
        <v>85</v>
      </c>
      <c r="E306" s="16">
        <v>1</v>
      </c>
      <c r="F306" s="16" t="s">
        <v>4</v>
      </c>
      <c r="G306" s="16"/>
      <c r="H306" s="16" t="s">
        <v>1633</v>
      </c>
      <c r="I306" s="16" t="s">
        <v>1662</v>
      </c>
    </row>
    <row r="307" spans="1:9" x14ac:dyDescent="0.25">
      <c r="A307" s="16" t="s">
        <v>2112</v>
      </c>
      <c r="B307" s="16" t="s">
        <v>1668</v>
      </c>
      <c r="C307" s="16" t="s">
        <v>890</v>
      </c>
      <c r="D307" s="16" t="s">
        <v>85</v>
      </c>
      <c r="E307" s="16">
        <v>1</v>
      </c>
      <c r="F307" s="16" t="s">
        <v>4</v>
      </c>
      <c r="G307" s="16"/>
      <c r="H307" s="16" t="s">
        <v>1633</v>
      </c>
      <c r="I307" s="16" t="s">
        <v>1669</v>
      </c>
    </row>
    <row r="308" spans="1:9" x14ac:dyDescent="0.25">
      <c r="A308" s="16" t="s">
        <v>2113</v>
      </c>
      <c r="B308" s="16" t="s">
        <v>1674</v>
      </c>
      <c r="C308" s="16" t="s">
        <v>890</v>
      </c>
      <c r="D308" s="16" t="s">
        <v>85</v>
      </c>
      <c r="E308" s="16">
        <v>1</v>
      </c>
      <c r="F308" s="16" t="s">
        <v>4</v>
      </c>
      <c r="G308" s="16"/>
      <c r="H308" s="16" t="s">
        <v>1633</v>
      </c>
      <c r="I308" s="16" t="s">
        <v>1675</v>
      </c>
    </row>
    <row r="309" spans="1:9" x14ac:dyDescent="0.25">
      <c r="A309" s="16" t="s">
        <v>2114</v>
      </c>
      <c r="B309" s="16" t="s">
        <v>1680</v>
      </c>
      <c r="C309" s="16" t="s">
        <v>890</v>
      </c>
      <c r="D309" s="16" t="s">
        <v>85</v>
      </c>
      <c r="E309" s="16">
        <v>1</v>
      </c>
      <c r="F309" s="16" t="s">
        <v>4</v>
      </c>
      <c r="G309" s="16"/>
      <c r="H309" s="16" t="s">
        <v>1633</v>
      </c>
      <c r="I309" s="16" t="s">
        <v>1681</v>
      </c>
    </row>
    <row r="310" spans="1:9" x14ac:dyDescent="0.25">
      <c r="A310" s="16" t="s">
        <v>2115</v>
      </c>
      <c r="B310" s="16" t="s">
        <v>1686</v>
      </c>
      <c r="C310" s="16" t="s">
        <v>890</v>
      </c>
      <c r="D310" s="16" t="s">
        <v>85</v>
      </c>
      <c r="E310" s="16">
        <v>1</v>
      </c>
      <c r="F310" s="16" t="s">
        <v>4</v>
      </c>
      <c r="G310" s="16"/>
      <c r="H310" s="16" t="s">
        <v>1640</v>
      </c>
      <c r="I310" s="16" t="s">
        <v>1687</v>
      </c>
    </row>
    <row r="311" spans="1:9" x14ac:dyDescent="0.25">
      <c r="A311" s="16" t="s">
        <v>2116</v>
      </c>
      <c r="B311" s="16" t="s">
        <v>1692</v>
      </c>
      <c r="C311" s="16" t="s">
        <v>890</v>
      </c>
      <c r="D311" s="16" t="s">
        <v>85</v>
      </c>
      <c r="E311" s="16">
        <v>1</v>
      </c>
      <c r="F311" s="16" t="s">
        <v>4</v>
      </c>
      <c r="G311" s="16"/>
      <c r="H311" s="16" t="s">
        <v>1640</v>
      </c>
      <c r="I311" s="16" t="s">
        <v>1693</v>
      </c>
    </row>
    <row r="312" spans="1:9" x14ac:dyDescent="0.25">
      <c r="A312" s="16" t="s">
        <v>2117</v>
      </c>
      <c r="B312" s="16" t="s">
        <v>1698</v>
      </c>
      <c r="C312" s="16" t="s">
        <v>890</v>
      </c>
      <c r="D312" s="16" t="s">
        <v>85</v>
      </c>
      <c r="E312" s="16">
        <v>1</v>
      </c>
      <c r="F312" s="16" t="s">
        <v>4</v>
      </c>
      <c r="G312" s="16"/>
      <c r="H312" s="16" t="s">
        <v>1640</v>
      </c>
      <c r="I312" s="16" t="s">
        <v>1699</v>
      </c>
    </row>
    <row r="313" spans="1:9" x14ac:dyDescent="0.25">
      <c r="A313" s="16" t="s">
        <v>2118</v>
      </c>
      <c r="B313" s="16" t="s">
        <v>1704</v>
      </c>
      <c r="C313" s="16" t="s">
        <v>890</v>
      </c>
      <c r="D313" s="16" t="s">
        <v>85</v>
      </c>
      <c r="E313" s="16">
        <v>1</v>
      </c>
      <c r="F313" s="16" t="s">
        <v>4</v>
      </c>
      <c r="G313" s="16"/>
      <c r="H313" s="16" t="s">
        <v>1647</v>
      </c>
      <c r="I313" s="16" t="s">
        <v>1705</v>
      </c>
    </row>
    <row r="314" spans="1:9" x14ac:dyDescent="0.25">
      <c r="A314" s="16" t="s">
        <v>2119</v>
      </c>
      <c r="B314" s="16" t="s">
        <v>1710</v>
      </c>
      <c r="C314" s="16" t="s">
        <v>890</v>
      </c>
      <c r="D314" s="16" t="s">
        <v>85</v>
      </c>
      <c r="E314" s="16">
        <v>1</v>
      </c>
      <c r="F314" s="16" t="s">
        <v>4</v>
      </c>
      <c r="G314" s="16"/>
      <c r="H314" s="16" t="s">
        <v>1647</v>
      </c>
      <c r="I314" s="16" t="s">
        <v>1711</v>
      </c>
    </row>
    <row r="315" spans="1:9" x14ac:dyDescent="0.25">
      <c r="A315" s="16" t="s">
        <v>2120</v>
      </c>
      <c r="B315" s="16" t="s">
        <v>1716</v>
      </c>
      <c r="C315" s="16" t="s">
        <v>890</v>
      </c>
      <c r="D315" s="16" t="s">
        <v>85</v>
      </c>
      <c r="E315" s="16">
        <v>1</v>
      </c>
      <c r="F315" s="16" t="s">
        <v>4</v>
      </c>
      <c r="G315" s="16"/>
      <c r="H315" s="16" t="s">
        <v>1647</v>
      </c>
      <c r="I315" s="16" t="s">
        <v>1717</v>
      </c>
    </row>
    <row r="316" spans="1:9" x14ac:dyDescent="0.25">
      <c r="A316" s="16" t="s">
        <v>2121</v>
      </c>
      <c r="B316" s="16" t="s">
        <v>1722</v>
      </c>
      <c r="C316" s="16" t="s">
        <v>890</v>
      </c>
      <c r="D316" s="16" t="s">
        <v>85</v>
      </c>
      <c r="E316" s="16">
        <v>1</v>
      </c>
      <c r="F316" s="16" t="s">
        <v>4</v>
      </c>
      <c r="G316" s="16"/>
      <c r="H316" s="16" t="s">
        <v>1647</v>
      </c>
      <c r="I316" s="16" t="s">
        <v>1723</v>
      </c>
    </row>
    <row r="317" spans="1:9" x14ac:dyDescent="0.25">
      <c r="A317" s="16" t="s">
        <v>2122</v>
      </c>
      <c r="B317" s="16" t="s">
        <v>1728</v>
      </c>
      <c r="C317" s="16" t="s">
        <v>890</v>
      </c>
      <c r="D317" s="16" t="s">
        <v>85</v>
      </c>
      <c r="E317" s="16">
        <v>1</v>
      </c>
      <c r="F317" s="16" t="s">
        <v>4</v>
      </c>
      <c r="G317" s="16"/>
      <c r="H317" s="16" t="s">
        <v>1647</v>
      </c>
      <c r="I317" s="16" t="s">
        <v>1729</v>
      </c>
    </row>
    <row r="318" spans="1:9" x14ac:dyDescent="0.25">
      <c r="A318" s="16" t="s">
        <v>2123</v>
      </c>
      <c r="B318" s="16" t="s">
        <v>1620</v>
      </c>
      <c r="C318" s="16" t="s">
        <v>890</v>
      </c>
      <c r="D318" s="16" t="s">
        <v>85</v>
      </c>
      <c r="E318" s="16">
        <v>1</v>
      </c>
      <c r="F318" s="16" t="s">
        <v>5</v>
      </c>
      <c r="G318" s="16"/>
      <c r="H318" s="16" t="s">
        <v>1618</v>
      </c>
      <c r="I318" s="16" t="s">
        <v>1621</v>
      </c>
    </row>
    <row r="319" spans="1:9" x14ac:dyDescent="0.25">
      <c r="A319" s="16" t="s">
        <v>2124</v>
      </c>
      <c r="B319" s="16" t="s">
        <v>1628</v>
      </c>
      <c r="C319" s="16" t="s">
        <v>890</v>
      </c>
      <c r="D319" s="16" t="s">
        <v>85</v>
      </c>
      <c r="E319" s="16">
        <v>1</v>
      </c>
      <c r="F319" s="16" t="s">
        <v>5</v>
      </c>
      <c r="G319" s="16"/>
      <c r="H319" s="16" t="s">
        <v>1618</v>
      </c>
      <c r="I319" s="16" t="s">
        <v>1629</v>
      </c>
    </row>
    <row r="320" spans="1:9" x14ac:dyDescent="0.25">
      <c r="A320" s="16" t="s">
        <v>2125</v>
      </c>
      <c r="B320" s="16" t="s">
        <v>1635</v>
      </c>
      <c r="C320" s="16" t="s">
        <v>890</v>
      </c>
      <c r="D320" s="16" t="s">
        <v>85</v>
      </c>
      <c r="E320" s="16">
        <v>1</v>
      </c>
      <c r="F320" s="16" t="s">
        <v>5</v>
      </c>
      <c r="G320" s="16"/>
      <c r="H320" s="16" t="s">
        <v>1626</v>
      </c>
      <c r="I320" s="16" t="s">
        <v>1636</v>
      </c>
    </row>
    <row r="321" spans="1:9" x14ac:dyDescent="0.25">
      <c r="A321" s="16" t="s">
        <v>2126</v>
      </c>
      <c r="B321" s="16" t="s">
        <v>1642</v>
      </c>
      <c r="C321" s="16" t="s">
        <v>890</v>
      </c>
      <c r="D321" s="16" t="s">
        <v>85</v>
      </c>
      <c r="E321" s="16">
        <v>1</v>
      </c>
      <c r="F321" s="16" t="s">
        <v>5</v>
      </c>
      <c r="G321" s="16"/>
      <c r="H321" s="16" t="s">
        <v>1626</v>
      </c>
      <c r="I321" s="16" t="s">
        <v>1643</v>
      </c>
    </row>
    <row r="322" spans="1:9" x14ac:dyDescent="0.25">
      <c r="A322" s="16" t="s">
        <v>2127</v>
      </c>
      <c r="B322" s="16" t="s">
        <v>1649</v>
      </c>
      <c r="C322" s="16" t="s">
        <v>890</v>
      </c>
      <c r="D322" s="16" t="s">
        <v>86</v>
      </c>
      <c r="E322" s="16">
        <v>1</v>
      </c>
      <c r="F322" s="16" t="s">
        <v>5</v>
      </c>
      <c r="G322" s="16"/>
      <c r="H322" s="16" t="s">
        <v>1626</v>
      </c>
      <c r="I322" s="16" t="s">
        <v>1650</v>
      </c>
    </row>
    <row r="323" spans="1:9" x14ac:dyDescent="0.25">
      <c r="A323" s="16" t="s">
        <v>2128</v>
      </c>
      <c r="B323" s="16" t="s">
        <v>1655</v>
      </c>
      <c r="C323" s="16" t="s">
        <v>890</v>
      </c>
      <c r="D323" s="16" t="s">
        <v>85</v>
      </c>
      <c r="E323" s="16">
        <v>1</v>
      </c>
      <c r="F323" s="16" t="s">
        <v>5</v>
      </c>
      <c r="G323" s="16"/>
      <c r="H323" s="16" t="s">
        <v>1626</v>
      </c>
      <c r="I323" s="16" t="s">
        <v>1656</v>
      </c>
    </row>
    <row r="324" spans="1:9" x14ac:dyDescent="0.25">
      <c r="A324" s="16" t="s">
        <v>2129</v>
      </c>
      <c r="B324" s="16" t="s">
        <v>1661</v>
      </c>
      <c r="C324" s="16" t="s">
        <v>890</v>
      </c>
      <c r="D324" s="16" t="s">
        <v>85</v>
      </c>
      <c r="E324" s="16">
        <v>1</v>
      </c>
      <c r="F324" s="16" t="s">
        <v>5</v>
      </c>
      <c r="G324" s="16"/>
      <c r="H324" s="16" t="s">
        <v>1633</v>
      </c>
      <c r="I324" s="16" t="s">
        <v>1662</v>
      </c>
    </row>
    <row r="325" spans="1:9" x14ac:dyDescent="0.25">
      <c r="A325" s="16" t="s">
        <v>2130</v>
      </c>
      <c r="B325" s="16" t="s">
        <v>1668</v>
      </c>
      <c r="C325" s="16" t="s">
        <v>890</v>
      </c>
      <c r="D325" s="16" t="s">
        <v>85</v>
      </c>
      <c r="E325" s="16">
        <v>1</v>
      </c>
      <c r="F325" s="16" t="s">
        <v>5</v>
      </c>
      <c r="G325" s="16"/>
      <c r="H325" s="16" t="s">
        <v>1633</v>
      </c>
      <c r="I325" s="16" t="s">
        <v>1669</v>
      </c>
    </row>
    <row r="326" spans="1:9" x14ac:dyDescent="0.25">
      <c r="A326" s="16" t="s">
        <v>2131</v>
      </c>
      <c r="B326" s="16" t="s">
        <v>1674</v>
      </c>
      <c r="C326" s="16" t="s">
        <v>890</v>
      </c>
      <c r="D326" s="16" t="s">
        <v>85</v>
      </c>
      <c r="E326" s="16">
        <v>1</v>
      </c>
      <c r="F326" s="16" t="s">
        <v>5</v>
      </c>
      <c r="G326" s="16"/>
      <c r="H326" s="16" t="s">
        <v>1633</v>
      </c>
      <c r="I326" s="16" t="s">
        <v>1675</v>
      </c>
    </row>
    <row r="327" spans="1:9" x14ac:dyDescent="0.25">
      <c r="A327" s="16" t="s">
        <v>2132</v>
      </c>
      <c r="B327" s="16" t="s">
        <v>1680</v>
      </c>
      <c r="C327" s="16" t="s">
        <v>890</v>
      </c>
      <c r="D327" s="16" t="s">
        <v>85</v>
      </c>
      <c r="E327" s="16">
        <v>1</v>
      </c>
      <c r="F327" s="16" t="s">
        <v>5</v>
      </c>
      <c r="G327" s="16"/>
      <c r="H327" s="16" t="s">
        <v>1633</v>
      </c>
      <c r="I327" s="16" t="s">
        <v>1681</v>
      </c>
    </row>
    <row r="328" spans="1:9" x14ac:dyDescent="0.25">
      <c r="A328" s="16" t="s">
        <v>2133</v>
      </c>
      <c r="B328" s="16" t="s">
        <v>1686</v>
      </c>
      <c r="C328" s="16" t="s">
        <v>890</v>
      </c>
      <c r="D328" s="16" t="s">
        <v>85</v>
      </c>
      <c r="E328" s="16">
        <v>1</v>
      </c>
      <c r="F328" s="16" t="s">
        <v>5</v>
      </c>
      <c r="G328" s="16"/>
      <c r="H328" s="16" t="s">
        <v>1640</v>
      </c>
      <c r="I328" s="16" t="s">
        <v>1687</v>
      </c>
    </row>
    <row r="329" spans="1:9" x14ac:dyDescent="0.25">
      <c r="A329" s="16" t="s">
        <v>2134</v>
      </c>
      <c r="B329" s="16" t="s">
        <v>1692</v>
      </c>
      <c r="C329" s="16" t="s">
        <v>890</v>
      </c>
      <c r="D329" s="16" t="s">
        <v>85</v>
      </c>
      <c r="E329" s="16">
        <v>1</v>
      </c>
      <c r="F329" s="16" t="s">
        <v>5</v>
      </c>
      <c r="G329" s="16"/>
      <c r="H329" s="16" t="s">
        <v>1640</v>
      </c>
      <c r="I329" s="16" t="s">
        <v>1693</v>
      </c>
    </row>
    <row r="330" spans="1:9" x14ac:dyDescent="0.25">
      <c r="A330" s="16" t="s">
        <v>2135</v>
      </c>
      <c r="B330" s="16" t="s">
        <v>1698</v>
      </c>
      <c r="C330" s="16" t="s">
        <v>890</v>
      </c>
      <c r="D330" s="16" t="s">
        <v>85</v>
      </c>
      <c r="E330" s="16">
        <v>1</v>
      </c>
      <c r="F330" s="16" t="s">
        <v>5</v>
      </c>
      <c r="G330" s="16"/>
      <c r="H330" s="16" t="s">
        <v>1640</v>
      </c>
      <c r="I330" s="16" t="s">
        <v>1699</v>
      </c>
    </row>
    <row r="331" spans="1:9" x14ac:dyDescent="0.25">
      <c r="A331" s="16" t="s">
        <v>2136</v>
      </c>
      <c r="B331" s="16" t="s">
        <v>1704</v>
      </c>
      <c r="C331" s="16" t="s">
        <v>890</v>
      </c>
      <c r="D331" s="16" t="s">
        <v>85</v>
      </c>
      <c r="E331" s="16">
        <v>1</v>
      </c>
      <c r="F331" s="16" t="s">
        <v>5</v>
      </c>
      <c r="G331" s="16"/>
      <c r="H331" s="16" t="s">
        <v>1647</v>
      </c>
      <c r="I331" s="16" t="s">
        <v>1705</v>
      </c>
    </row>
    <row r="332" spans="1:9" x14ac:dyDescent="0.25">
      <c r="A332" s="16" t="s">
        <v>2137</v>
      </c>
      <c r="B332" s="16" t="s">
        <v>1710</v>
      </c>
      <c r="C332" s="16" t="s">
        <v>890</v>
      </c>
      <c r="D332" s="16" t="s">
        <v>85</v>
      </c>
      <c r="E332" s="16">
        <v>1</v>
      </c>
      <c r="F332" s="16" t="s">
        <v>5</v>
      </c>
      <c r="G332" s="16"/>
      <c r="H332" s="16" t="s">
        <v>1647</v>
      </c>
      <c r="I332" s="16" t="s">
        <v>1711</v>
      </c>
    </row>
    <row r="333" spans="1:9" x14ac:dyDescent="0.25">
      <c r="A333" s="16" t="s">
        <v>2138</v>
      </c>
      <c r="B333" s="16" t="s">
        <v>1716</v>
      </c>
      <c r="C333" s="16" t="s">
        <v>890</v>
      </c>
      <c r="D333" s="16" t="s">
        <v>85</v>
      </c>
      <c r="E333" s="16">
        <v>1</v>
      </c>
      <c r="F333" s="16" t="s">
        <v>5</v>
      </c>
      <c r="G333" s="16"/>
      <c r="H333" s="16" t="s">
        <v>1647</v>
      </c>
      <c r="I333" s="16" t="s">
        <v>1717</v>
      </c>
    </row>
    <row r="334" spans="1:9" x14ac:dyDescent="0.25">
      <c r="A334" s="16" t="s">
        <v>2139</v>
      </c>
      <c r="B334" s="16" t="s">
        <v>1722</v>
      </c>
      <c r="C334" s="16" t="s">
        <v>890</v>
      </c>
      <c r="D334" s="16" t="s">
        <v>85</v>
      </c>
      <c r="E334" s="16">
        <v>1</v>
      </c>
      <c r="F334" s="16" t="s">
        <v>5</v>
      </c>
      <c r="G334" s="16"/>
      <c r="H334" s="16" t="s">
        <v>1647</v>
      </c>
      <c r="I334" s="16" t="s">
        <v>1723</v>
      </c>
    </row>
    <row r="335" spans="1:9" x14ac:dyDescent="0.25">
      <c r="A335" s="16" t="s">
        <v>2140</v>
      </c>
      <c r="B335" s="16" t="s">
        <v>1728</v>
      </c>
      <c r="C335" s="16" t="s">
        <v>890</v>
      </c>
      <c r="D335" s="16" t="s">
        <v>85</v>
      </c>
      <c r="E335" s="16">
        <v>1</v>
      </c>
      <c r="F335" s="16" t="s">
        <v>5</v>
      </c>
      <c r="G335" s="16"/>
      <c r="H335" s="16" t="s">
        <v>1647</v>
      </c>
      <c r="I335" s="16" t="s">
        <v>1729</v>
      </c>
    </row>
    <row r="336" spans="1:9" x14ac:dyDescent="0.25">
      <c r="A336" s="16" t="s">
        <v>2141</v>
      </c>
      <c r="B336" s="16" t="s">
        <v>1620</v>
      </c>
      <c r="C336" s="16" t="s">
        <v>890</v>
      </c>
      <c r="D336" s="16" t="s">
        <v>85</v>
      </c>
      <c r="E336" s="16">
        <v>1</v>
      </c>
      <c r="F336" s="16" t="s">
        <v>6</v>
      </c>
      <c r="G336" s="16"/>
      <c r="H336" s="16" t="s">
        <v>1618</v>
      </c>
      <c r="I336" s="16" t="s">
        <v>1621</v>
      </c>
    </row>
    <row r="337" spans="1:9" x14ac:dyDescent="0.25">
      <c r="A337" s="16" t="s">
        <v>2142</v>
      </c>
      <c r="B337" s="16" t="s">
        <v>1628</v>
      </c>
      <c r="C337" s="16" t="s">
        <v>890</v>
      </c>
      <c r="D337" s="16" t="s">
        <v>85</v>
      </c>
      <c r="E337" s="16">
        <v>1</v>
      </c>
      <c r="F337" s="16" t="s">
        <v>6</v>
      </c>
      <c r="G337" s="16"/>
      <c r="H337" s="16" t="s">
        <v>1618</v>
      </c>
      <c r="I337" s="16" t="s">
        <v>1629</v>
      </c>
    </row>
    <row r="338" spans="1:9" x14ac:dyDescent="0.25">
      <c r="A338" s="16" t="s">
        <v>2143</v>
      </c>
      <c r="B338" s="16" t="s">
        <v>1635</v>
      </c>
      <c r="C338" s="16" t="s">
        <v>890</v>
      </c>
      <c r="D338" s="16" t="s">
        <v>85</v>
      </c>
      <c r="E338" s="16">
        <v>1</v>
      </c>
      <c r="F338" s="16" t="s">
        <v>6</v>
      </c>
      <c r="G338" s="16"/>
      <c r="H338" s="16" t="s">
        <v>1626</v>
      </c>
      <c r="I338" s="16" t="s">
        <v>1636</v>
      </c>
    </row>
    <row r="339" spans="1:9" x14ac:dyDescent="0.25">
      <c r="A339" s="16" t="s">
        <v>2144</v>
      </c>
      <c r="B339" s="16" t="s">
        <v>1642</v>
      </c>
      <c r="C339" s="16" t="s">
        <v>890</v>
      </c>
      <c r="D339" s="16" t="s">
        <v>85</v>
      </c>
      <c r="E339" s="16">
        <v>1</v>
      </c>
      <c r="F339" s="16" t="s">
        <v>6</v>
      </c>
      <c r="G339" s="16"/>
      <c r="H339" s="16" t="s">
        <v>1626</v>
      </c>
      <c r="I339" s="16" t="s">
        <v>1643</v>
      </c>
    </row>
    <row r="340" spans="1:9" x14ac:dyDescent="0.25">
      <c r="A340" s="16" t="s">
        <v>2145</v>
      </c>
      <c r="B340" s="16" t="s">
        <v>1649</v>
      </c>
      <c r="C340" s="16" t="s">
        <v>890</v>
      </c>
      <c r="D340" s="16" t="s">
        <v>86</v>
      </c>
      <c r="E340" s="16">
        <v>1</v>
      </c>
      <c r="F340" s="16" t="s">
        <v>6</v>
      </c>
      <c r="G340" s="16"/>
      <c r="H340" s="16" t="s">
        <v>1626</v>
      </c>
      <c r="I340" s="16" t="s">
        <v>1650</v>
      </c>
    </row>
    <row r="341" spans="1:9" x14ac:dyDescent="0.25">
      <c r="A341" s="16" t="s">
        <v>2146</v>
      </c>
      <c r="B341" s="16" t="s">
        <v>1655</v>
      </c>
      <c r="C341" s="16" t="s">
        <v>890</v>
      </c>
      <c r="D341" s="16" t="s">
        <v>85</v>
      </c>
      <c r="E341" s="16">
        <v>1</v>
      </c>
      <c r="F341" s="16" t="s">
        <v>6</v>
      </c>
      <c r="G341" s="16"/>
      <c r="H341" s="16" t="s">
        <v>1626</v>
      </c>
      <c r="I341" s="16" t="s">
        <v>1656</v>
      </c>
    </row>
    <row r="342" spans="1:9" x14ac:dyDescent="0.25">
      <c r="A342" s="16" t="s">
        <v>2147</v>
      </c>
      <c r="B342" s="16" t="s">
        <v>1661</v>
      </c>
      <c r="C342" s="16" t="s">
        <v>890</v>
      </c>
      <c r="D342" s="16" t="s">
        <v>85</v>
      </c>
      <c r="E342" s="16">
        <v>1</v>
      </c>
      <c r="F342" s="16" t="s">
        <v>6</v>
      </c>
      <c r="G342" s="16"/>
      <c r="H342" s="16" t="s">
        <v>1633</v>
      </c>
      <c r="I342" s="16" t="s">
        <v>1662</v>
      </c>
    </row>
    <row r="343" spans="1:9" x14ac:dyDescent="0.25">
      <c r="A343" s="16" t="s">
        <v>2148</v>
      </c>
      <c r="B343" s="16" t="s">
        <v>1668</v>
      </c>
      <c r="C343" s="16" t="s">
        <v>890</v>
      </c>
      <c r="D343" s="16" t="s">
        <v>85</v>
      </c>
      <c r="E343" s="16">
        <v>1</v>
      </c>
      <c r="F343" s="16" t="s">
        <v>6</v>
      </c>
      <c r="G343" s="16"/>
      <c r="H343" s="16" t="s">
        <v>1633</v>
      </c>
      <c r="I343" s="16" t="s">
        <v>1669</v>
      </c>
    </row>
    <row r="344" spans="1:9" x14ac:dyDescent="0.25">
      <c r="A344" s="16" t="s">
        <v>2149</v>
      </c>
      <c r="B344" s="16" t="s">
        <v>1674</v>
      </c>
      <c r="C344" s="16" t="s">
        <v>890</v>
      </c>
      <c r="D344" s="16" t="s">
        <v>85</v>
      </c>
      <c r="E344" s="16">
        <v>1</v>
      </c>
      <c r="F344" s="16" t="s">
        <v>6</v>
      </c>
      <c r="G344" s="16"/>
      <c r="H344" s="16" t="s">
        <v>1633</v>
      </c>
      <c r="I344" s="16" t="s">
        <v>1675</v>
      </c>
    </row>
    <row r="345" spans="1:9" x14ac:dyDescent="0.25">
      <c r="A345" s="16" t="s">
        <v>2150</v>
      </c>
      <c r="B345" s="16" t="s">
        <v>1680</v>
      </c>
      <c r="C345" s="16" t="s">
        <v>890</v>
      </c>
      <c r="D345" s="16" t="s">
        <v>85</v>
      </c>
      <c r="E345" s="16">
        <v>1</v>
      </c>
      <c r="F345" s="16" t="s">
        <v>6</v>
      </c>
      <c r="G345" s="16"/>
      <c r="H345" s="16" t="s">
        <v>1633</v>
      </c>
      <c r="I345" s="16" t="s">
        <v>1681</v>
      </c>
    </row>
    <row r="346" spans="1:9" x14ac:dyDescent="0.25">
      <c r="A346" s="16" t="s">
        <v>2151</v>
      </c>
      <c r="B346" s="16" t="s">
        <v>1686</v>
      </c>
      <c r="C346" s="16" t="s">
        <v>890</v>
      </c>
      <c r="D346" s="16" t="s">
        <v>85</v>
      </c>
      <c r="E346" s="16">
        <v>1</v>
      </c>
      <c r="F346" s="16" t="s">
        <v>6</v>
      </c>
      <c r="G346" s="16"/>
      <c r="H346" s="16" t="s">
        <v>1640</v>
      </c>
      <c r="I346" s="16" t="s">
        <v>1687</v>
      </c>
    </row>
    <row r="347" spans="1:9" x14ac:dyDescent="0.25">
      <c r="A347" s="16" t="s">
        <v>2152</v>
      </c>
      <c r="B347" s="16" t="s">
        <v>1692</v>
      </c>
      <c r="C347" s="16" t="s">
        <v>890</v>
      </c>
      <c r="D347" s="16" t="s">
        <v>85</v>
      </c>
      <c r="E347" s="16">
        <v>1</v>
      </c>
      <c r="F347" s="16" t="s">
        <v>6</v>
      </c>
      <c r="G347" s="16"/>
      <c r="H347" s="16" t="s">
        <v>1640</v>
      </c>
      <c r="I347" s="16" t="s">
        <v>1693</v>
      </c>
    </row>
    <row r="348" spans="1:9" x14ac:dyDescent="0.25">
      <c r="A348" s="16" t="s">
        <v>2153</v>
      </c>
      <c r="B348" s="16" t="s">
        <v>1698</v>
      </c>
      <c r="C348" s="16" t="s">
        <v>890</v>
      </c>
      <c r="D348" s="16" t="s">
        <v>85</v>
      </c>
      <c r="E348" s="16">
        <v>1</v>
      </c>
      <c r="F348" s="16" t="s">
        <v>6</v>
      </c>
      <c r="G348" s="16"/>
      <c r="H348" s="16" t="s">
        <v>1640</v>
      </c>
      <c r="I348" s="16" t="s">
        <v>1699</v>
      </c>
    </row>
    <row r="349" spans="1:9" x14ac:dyDescent="0.25">
      <c r="A349" s="16" t="s">
        <v>2154</v>
      </c>
      <c r="B349" s="16" t="s">
        <v>1704</v>
      </c>
      <c r="C349" s="16" t="s">
        <v>890</v>
      </c>
      <c r="D349" s="16" t="s">
        <v>85</v>
      </c>
      <c r="E349" s="16">
        <v>1</v>
      </c>
      <c r="F349" s="16" t="s">
        <v>6</v>
      </c>
      <c r="G349" s="16"/>
      <c r="H349" s="16" t="s">
        <v>1647</v>
      </c>
      <c r="I349" s="16" t="s">
        <v>1705</v>
      </c>
    </row>
    <row r="350" spans="1:9" x14ac:dyDescent="0.25">
      <c r="A350" s="16" t="s">
        <v>2155</v>
      </c>
      <c r="B350" s="16" t="s">
        <v>1710</v>
      </c>
      <c r="C350" s="16" t="s">
        <v>890</v>
      </c>
      <c r="D350" s="16" t="s">
        <v>85</v>
      </c>
      <c r="E350" s="16">
        <v>1</v>
      </c>
      <c r="F350" s="16" t="s">
        <v>6</v>
      </c>
      <c r="G350" s="16"/>
      <c r="H350" s="16" t="s">
        <v>1647</v>
      </c>
      <c r="I350" s="16" t="s">
        <v>1711</v>
      </c>
    </row>
    <row r="351" spans="1:9" x14ac:dyDescent="0.25">
      <c r="A351" s="16" t="s">
        <v>2156</v>
      </c>
      <c r="B351" s="16" t="s">
        <v>1716</v>
      </c>
      <c r="C351" s="16" t="s">
        <v>890</v>
      </c>
      <c r="D351" s="16" t="s">
        <v>85</v>
      </c>
      <c r="E351" s="16">
        <v>1</v>
      </c>
      <c r="F351" s="16" t="s">
        <v>6</v>
      </c>
      <c r="G351" s="16"/>
      <c r="H351" s="16" t="s">
        <v>1647</v>
      </c>
      <c r="I351" s="16" t="s">
        <v>1717</v>
      </c>
    </row>
    <row r="352" spans="1:9" x14ac:dyDescent="0.25">
      <c r="A352" s="16" t="s">
        <v>2157</v>
      </c>
      <c r="B352" s="16" t="s">
        <v>1722</v>
      </c>
      <c r="C352" s="16" t="s">
        <v>890</v>
      </c>
      <c r="D352" s="16" t="s">
        <v>85</v>
      </c>
      <c r="E352" s="16">
        <v>1</v>
      </c>
      <c r="F352" s="16" t="s">
        <v>6</v>
      </c>
      <c r="G352" s="16"/>
      <c r="H352" s="16" t="s">
        <v>1647</v>
      </c>
      <c r="I352" s="16" t="s">
        <v>1723</v>
      </c>
    </row>
    <row r="353" spans="1:9" x14ac:dyDescent="0.25">
      <c r="A353" s="16" t="s">
        <v>2158</v>
      </c>
      <c r="B353" s="16" t="s">
        <v>1728</v>
      </c>
      <c r="C353" s="16" t="s">
        <v>890</v>
      </c>
      <c r="D353" s="16" t="s">
        <v>85</v>
      </c>
      <c r="E353" s="16">
        <v>1</v>
      </c>
      <c r="F353" s="16" t="s">
        <v>6</v>
      </c>
      <c r="G353" s="16"/>
      <c r="H353" s="16" t="s">
        <v>1647</v>
      </c>
      <c r="I353" s="16" t="s">
        <v>1729</v>
      </c>
    </row>
    <row r="354" spans="1:9" x14ac:dyDescent="0.25">
      <c r="A354" s="16" t="s">
        <v>2159</v>
      </c>
      <c r="B354" s="16" t="s">
        <v>1620</v>
      </c>
      <c r="C354" s="16" t="s">
        <v>890</v>
      </c>
      <c r="D354" s="16" t="s">
        <v>85</v>
      </c>
      <c r="E354" s="16">
        <v>1</v>
      </c>
      <c r="F354" s="16" t="s">
        <v>7</v>
      </c>
      <c r="G354" s="16"/>
      <c r="H354" s="16" t="s">
        <v>1618</v>
      </c>
      <c r="I354" s="16" t="s">
        <v>1621</v>
      </c>
    </row>
    <row r="355" spans="1:9" x14ac:dyDescent="0.25">
      <c r="A355" s="16" t="s">
        <v>2160</v>
      </c>
      <c r="B355" s="16" t="s">
        <v>1628</v>
      </c>
      <c r="C355" s="16" t="s">
        <v>890</v>
      </c>
      <c r="D355" s="16" t="s">
        <v>85</v>
      </c>
      <c r="E355" s="16">
        <v>1</v>
      </c>
      <c r="F355" s="16" t="s">
        <v>7</v>
      </c>
      <c r="G355" s="16"/>
      <c r="H355" s="16" t="s">
        <v>1618</v>
      </c>
      <c r="I355" s="16" t="s">
        <v>1629</v>
      </c>
    </row>
    <row r="356" spans="1:9" x14ac:dyDescent="0.25">
      <c r="A356" s="16" t="s">
        <v>2161</v>
      </c>
      <c r="B356" s="16" t="s">
        <v>1635</v>
      </c>
      <c r="C356" s="16" t="s">
        <v>890</v>
      </c>
      <c r="D356" s="16" t="s">
        <v>85</v>
      </c>
      <c r="E356" s="16">
        <v>1</v>
      </c>
      <c r="F356" s="16" t="s">
        <v>7</v>
      </c>
      <c r="G356" s="16"/>
      <c r="H356" s="16" t="s">
        <v>1626</v>
      </c>
      <c r="I356" s="16" t="s">
        <v>1636</v>
      </c>
    </row>
    <row r="357" spans="1:9" x14ac:dyDescent="0.25">
      <c r="A357" s="16" t="s">
        <v>2162</v>
      </c>
      <c r="B357" s="16" t="s">
        <v>1642</v>
      </c>
      <c r="C357" s="16" t="s">
        <v>890</v>
      </c>
      <c r="D357" s="16" t="s">
        <v>85</v>
      </c>
      <c r="E357" s="16">
        <v>1</v>
      </c>
      <c r="F357" s="16" t="s">
        <v>7</v>
      </c>
      <c r="G357" s="16"/>
      <c r="H357" s="16" t="s">
        <v>1626</v>
      </c>
      <c r="I357" s="16" t="s">
        <v>1643</v>
      </c>
    </row>
    <row r="358" spans="1:9" x14ac:dyDescent="0.25">
      <c r="A358" s="16" t="s">
        <v>2163</v>
      </c>
      <c r="B358" s="16" t="s">
        <v>1649</v>
      </c>
      <c r="C358" s="16" t="s">
        <v>890</v>
      </c>
      <c r="D358" s="16" t="s">
        <v>85</v>
      </c>
      <c r="E358" s="16">
        <v>1</v>
      </c>
      <c r="F358" s="16" t="s">
        <v>7</v>
      </c>
      <c r="G358" s="16"/>
      <c r="H358" s="16" t="s">
        <v>1626</v>
      </c>
      <c r="I358" s="16" t="s">
        <v>1650</v>
      </c>
    </row>
    <row r="359" spans="1:9" x14ac:dyDescent="0.25">
      <c r="A359" s="16" t="s">
        <v>2164</v>
      </c>
      <c r="B359" s="16" t="s">
        <v>1655</v>
      </c>
      <c r="C359" s="16" t="s">
        <v>890</v>
      </c>
      <c r="D359" s="16" t="s">
        <v>85</v>
      </c>
      <c r="E359" s="16">
        <v>1</v>
      </c>
      <c r="F359" s="16" t="s">
        <v>7</v>
      </c>
      <c r="G359" s="16"/>
      <c r="H359" s="16" t="s">
        <v>1626</v>
      </c>
      <c r="I359" s="16" t="s">
        <v>1656</v>
      </c>
    </row>
    <row r="360" spans="1:9" x14ac:dyDescent="0.25">
      <c r="A360" s="16" t="s">
        <v>2165</v>
      </c>
      <c r="B360" s="16" t="s">
        <v>1661</v>
      </c>
      <c r="C360" s="16" t="s">
        <v>890</v>
      </c>
      <c r="D360" s="16" t="s">
        <v>85</v>
      </c>
      <c r="E360" s="16">
        <v>1</v>
      </c>
      <c r="F360" s="16" t="s">
        <v>7</v>
      </c>
      <c r="G360" s="16"/>
      <c r="H360" s="16" t="s">
        <v>1633</v>
      </c>
      <c r="I360" s="16" t="s">
        <v>1662</v>
      </c>
    </row>
    <row r="361" spans="1:9" x14ac:dyDescent="0.25">
      <c r="A361" s="16" t="s">
        <v>2166</v>
      </c>
      <c r="B361" s="16" t="s">
        <v>1668</v>
      </c>
      <c r="C361" s="16" t="s">
        <v>890</v>
      </c>
      <c r="D361" s="16" t="s">
        <v>85</v>
      </c>
      <c r="E361" s="16">
        <v>1</v>
      </c>
      <c r="F361" s="16" t="s">
        <v>7</v>
      </c>
      <c r="G361" s="16"/>
      <c r="H361" s="16" t="s">
        <v>1633</v>
      </c>
      <c r="I361" s="16" t="s">
        <v>1669</v>
      </c>
    </row>
    <row r="362" spans="1:9" x14ac:dyDescent="0.25">
      <c r="A362" s="16" t="s">
        <v>2167</v>
      </c>
      <c r="B362" s="16" t="s">
        <v>1674</v>
      </c>
      <c r="C362" s="16" t="s">
        <v>890</v>
      </c>
      <c r="D362" s="16" t="s">
        <v>85</v>
      </c>
      <c r="E362" s="16">
        <v>1</v>
      </c>
      <c r="F362" s="16" t="s">
        <v>7</v>
      </c>
      <c r="G362" s="16"/>
      <c r="H362" s="16" t="s">
        <v>1633</v>
      </c>
      <c r="I362" s="16" t="s">
        <v>1675</v>
      </c>
    </row>
    <row r="363" spans="1:9" x14ac:dyDescent="0.25">
      <c r="A363" s="16" t="s">
        <v>2168</v>
      </c>
      <c r="B363" s="16" t="s">
        <v>1680</v>
      </c>
      <c r="C363" s="16" t="s">
        <v>890</v>
      </c>
      <c r="D363" s="16" t="s">
        <v>85</v>
      </c>
      <c r="E363" s="16">
        <v>1</v>
      </c>
      <c r="F363" s="16" t="s">
        <v>7</v>
      </c>
      <c r="G363" s="16"/>
      <c r="H363" s="16" t="s">
        <v>1633</v>
      </c>
      <c r="I363" s="16" t="s">
        <v>1681</v>
      </c>
    </row>
    <row r="364" spans="1:9" x14ac:dyDescent="0.25">
      <c r="A364" s="16" t="s">
        <v>2169</v>
      </c>
      <c r="B364" s="16" t="s">
        <v>1686</v>
      </c>
      <c r="C364" s="16" t="s">
        <v>890</v>
      </c>
      <c r="D364" s="16" t="s">
        <v>85</v>
      </c>
      <c r="E364" s="16">
        <v>1</v>
      </c>
      <c r="F364" s="16" t="s">
        <v>7</v>
      </c>
      <c r="G364" s="16"/>
      <c r="H364" s="16" t="s">
        <v>1640</v>
      </c>
      <c r="I364" s="16" t="s">
        <v>1687</v>
      </c>
    </row>
    <row r="365" spans="1:9" x14ac:dyDescent="0.25">
      <c r="A365" s="16" t="s">
        <v>2170</v>
      </c>
      <c r="B365" s="16" t="s">
        <v>1692</v>
      </c>
      <c r="C365" s="16" t="s">
        <v>890</v>
      </c>
      <c r="D365" s="16" t="s">
        <v>85</v>
      </c>
      <c r="E365" s="16">
        <v>1</v>
      </c>
      <c r="F365" s="16" t="s">
        <v>7</v>
      </c>
      <c r="G365" s="16"/>
      <c r="H365" s="16" t="s">
        <v>1640</v>
      </c>
      <c r="I365" s="16" t="s">
        <v>1693</v>
      </c>
    </row>
    <row r="366" spans="1:9" x14ac:dyDescent="0.25">
      <c r="A366" s="16" t="s">
        <v>2171</v>
      </c>
      <c r="B366" s="16" t="s">
        <v>1698</v>
      </c>
      <c r="C366" s="16" t="s">
        <v>890</v>
      </c>
      <c r="D366" s="16" t="s">
        <v>85</v>
      </c>
      <c r="E366" s="16">
        <v>1</v>
      </c>
      <c r="F366" s="16" t="s">
        <v>7</v>
      </c>
      <c r="G366" s="16"/>
      <c r="H366" s="16" t="s">
        <v>1640</v>
      </c>
      <c r="I366" s="16" t="s">
        <v>1699</v>
      </c>
    </row>
    <row r="367" spans="1:9" x14ac:dyDescent="0.25">
      <c r="A367" s="16" t="s">
        <v>2172</v>
      </c>
      <c r="B367" s="16" t="s">
        <v>1704</v>
      </c>
      <c r="C367" s="16" t="s">
        <v>890</v>
      </c>
      <c r="D367" s="16" t="s">
        <v>85</v>
      </c>
      <c r="E367" s="16">
        <v>1</v>
      </c>
      <c r="F367" s="16" t="s">
        <v>7</v>
      </c>
      <c r="G367" s="16"/>
      <c r="H367" s="16" t="s">
        <v>1647</v>
      </c>
      <c r="I367" s="16" t="s">
        <v>1705</v>
      </c>
    </row>
    <row r="368" spans="1:9" x14ac:dyDescent="0.25">
      <c r="A368" s="16" t="s">
        <v>2173</v>
      </c>
      <c r="B368" s="16" t="s">
        <v>1710</v>
      </c>
      <c r="C368" s="16" t="s">
        <v>890</v>
      </c>
      <c r="D368" s="16" t="s">
        <v>85</v>
      </c>
      <c r="E368" s="16">
        <v>1</v>
      </c>
      <c r="F368" s="16" t="s">
        <v>7</v>
      </c>
      <c r="G368" s="16"/>
      <c r="H368" s="16" t="s">
        <v>1647</v>
      </c>
      <c r="I368" s="16" t="s">
        <v>1711</v>
      </c>
    </row>
    <row r="369" spans="1:9" x14ac:dyDescent="0.25">
      <c r="A369" s="16" t="s">
        <v>2174</v>
      </c>
      <c r="B369" s="16" t="s">
        <v>1716</v>
      </c>
      <c r="C369" s="16" t="s">
        <v>890</v>
      </c>
      <c r="D369" s="16" t="s">
        <v>85</v>
      </c>
      <c r="E369" s="16">
        <v>1</v>
      </c>
      <c r="F369" s="16" t="s">
        <v>7</v>
      </c>
      <c r="G369" s="16"/>
      <c r="H369" s="16" t="s">
        <v>1647</v>
      </c>
      <c r="I369" s="16" t="s">
        <v>1717</v>
      </c>
    </row>
    <row r="370" spans="1:9" x14ac:dyDescent="0.25">
      <c r="A370" s="16" t="s">
        <v>2175</v>
      </c>
      <c r="B370" s="16" t="s">
        <v>1722</v>
      </c>
      <c r="C370" s="16" t="s">
        <v>890</v>
      </c>
      <c r="D370" s="16" t="s">
        <v>85</v>
      </c>
      <c r="E370" s="16">
        <v>1</v>
      </c>
      <c r="F370" s="16" t="s">
        <v>7</v>
      </c>
      <c r="G370" s="16"/>
      <c r="H370" s="16" t="s">
        <v>1647</v>
      </c>
      <c r="I370" s="16" t="s">
        <v>1723</v>
      </c>
    </row>
    <row r="371" spans="1:9" x14ac:dyDescent="0.25">
      <c r="A371" s="16" t="s">
        <v>2176</v>
      </c>
      <c r="B371" s="16" t="s">
        <v>1728</v>
      </c>
      <c r="C371" s="16" t="s">
        <v>890</v>
      </c>
      <c r="D371" s="16" t="s">
        <v>85</v>
      </c>
      <c r="E371" s="16">
        <v>1</v>
      </c>
      <c r="F371" s="16" t="s">
        <v>7</v>
      </c>
      <c r="G371" s="16"/>
      <c r="H371" s="16" t="s">
        <v>1647</v>
      </c>
      <c r="I371" s="16" t="s">
        <v>1729</v>
      </c>
    </row>
    <row r="372" spans="1:9" x14ac:dyDescent="0.25">
      <c r="A372" s="16" t="s">
        <v>2177</v>
      </c>
      <c r="B372" s="16" t="s">
        <v>1620</v>
      </c>
      <c r="C372" s="16" t="s">
        <v>890</v>
      </c>
      <c r="D372" s="16" t="s">
        <v>85</v>
      </c>
      <c r="E372" s="16">
        <v>1</v>
      </c>
      <c r="F372" s="16" t="s">
        <v>8</v>
      </c>
      <c r="G372" s="16"/>
      <c r="H372" s="16" t="s">
        <v>1618</v>
      </c>
      <c r="I372" s="16" t="s">
        <v>1621</v>
      </c>
    </row>
    <row r="373" spans="1:9" x14ac:dyDescent="0.25">
      <c r="A373" s="16" t="s">
        <v>2178</v>
      </c>
      <c r="B373" s="16" t="s">
        <v>1628</v>
      </c>
      <c r="C373" s="16" t="s">
        <v>890</v>
      </c>
      <c r="D373" s="16" t="s">
        <v>85</v>
      </c>
      <c r="E373" s="16">
        <v>1</v>
      </c>
      <c r="F373" s="16" t="s">
        <v>8</v>
      </c>
      <c r="G373" s="16"/>
      <c r="H373" s="16" t="s">
        <v>1618</v>
      </c>
      <c r="I373" s="16" t="s">
        <v>1629</v>
      </c>
    </row>
    <row r="374" spans="1:9" x14ac:dyDescent="0.25">
      <c r="A374" s="16" t="s">
        <v>2179</v>
      </c>
      <c r="B374" s="16" t="s">
        <v>1635</v>
      </c>
      <c r="C374" s="16" t="s">
        <v>890</v>
      </c>
      <c r="D374" s="16" t="s">
        <v>85</v>
      </c>
      <c r="E374" s="16">
        <v>1</v>
      </c>
      <c r="F374" s="16" t="s">
        <v>8</v>
      </c>
      <c r="G374" s="16"/>
      <c r="H374" s="16" t="s">
        <v>1626</v>
      </c>
      <c r="I374" s="16" t="s">
        <v>1636</v>
      </c>
    </row>
    <row r="375" spans="1:9" x14ac:dyDescent="0.25">
      <c r="A375" s="16" t="s">
        <v>2180</v>
      </c>
      <c r="B375" s="16" t="s">
        <v>1642</v>
      </c>
      <c r="C375" s="16" t="s">
        <v>890</v>
      </c>
      <c r="D375" s="16" t="s">
        <v>85</v>
      </c>
      <c r="E375" s="16">
        <v>1</v>
      </c>
      <c r="F375" s="16" t="s">
        <v>8</v>
      </c>
      <c r="G375" s="16"/>
      <c r="H375" s="16" t="s">
        <v>1626</v>
      </c>
      <c r="I375" s="16" t="s">
        <v>1643</v>
      </c>
    </row>
    <row r="376" spans="1:9" x14ac:dyDescent="0.25">
      <c r="A376" s="16" t="s">
        <v>2181</v>
      </c>
      <c r="B376" s="16" t="s">
        <v>1649</v>
      </c>
      <c r="C376" s="16" t="s">
        <v>890</v>
      </c>
      <c r="D376" s="16" t="s">
        <v>85</v>
      </c>
      <c r="E376" s="16">
        <v>1</v>
      </c>
      <c r="F376" s="16" t="s">
        <v>8</v>
      </c>
      <c r="G376" s="16"/>
      <c r="H376" s="16" t="s">
        <v>1626</v>
      </c>
      <c r="I376" s="16" t="s">
        <v>1650</v>
      </c>
    </row>
    <row r="377" spans="1:9" x14ac:dyDescent="0.25">
      <c r="A377" s="16" t="s">
        <v>2182</v>
      </c>
      <c r="B377" s="16" t="s">
        <v>1655</v>
      </c>
      <c r="C377" s="16" t="s">
        <v>890</v>
      </c>
      <c r="D377" s="16" t="s">
        <v>85</v>
      </c>
      <c r="E377" s="16">
        <v>1</v>
      </c>
      <c r="F377" s="16" t="s">
        <v>8</v>
      </c>
      <c r="G377" s="16"/>
      <c r="H377" s="16" t="s">
        <v>1626</v>
      </c>
      <c r="I377" s="16" t="s">
        <v>1656</v>
      </c>
    </row>
    <row r="378" spans="1:9" x14ac:dyDescent="0.25">
      <c r="A378" s="16" t="s">
        <v>2183</v>
      </c>
      <c r="B378" s="16" t="s">
        <v>1661</v>
      </c>
      <c r="C378" s="16" t="s">
        <v>890</v>
      </c>
      <c r="D378" s="16" t="s">
        <v>85</v>
      </c>
      <c r="E378" s="16">
        <v>1</v>
      </c>
      <c r="F378" s="16" t="s">
        <v>8</v>
      </c>
      <c r="G378" s="16"/>
      <c r="H378" s="16" t="s">
        <v>1633</v>
      </c>
      <c r="I378" s="16" t="s">
        <v>1662</v>
      </c>
    </row>
    <row r="379" spans="1:9" x14ac:dyDescent="0.25">
      <c r="A379" s="16" t="s">
        <v>2184</v>
      </c>
      <c r="B379" s="16" t="s">
        <v>1668</v>
      </c>
      <c r="C379" s="16" t="s">
        <v>890</v>
      </c>
      <c r="D379" s="16" t="s">
        <v>85</v>
      </c>
      <c r="E379" s="16">
        <v>1</v>
      </c>
      <c r="F379" s="16" t="s">
        <v>8</v>
      </c>
      <c r="G379" s="16"/>
      <c r="H379" s="16" t="s">
        <v>1633</v>
      </c>
      <c r="I379" s="16" t="s">
        <v>1669</v>
      </c>
    </row>
    <row r="380" spans="1:9" x14ac:dyDescent="0.25">
      <c r="A380" s="16" t="s">
        <v>2185</v>
      </c>
      <c r="B380" s="16" t="s">
        <v>1674</v>
      </c>
      <c r="C380" s="16" t="s">
        <v>890</v>
      </c>
      <c r="D380" s="16" t="s">
        <v>85</v>
      </c>
      <c r="E380" s="16">
        <v>1</v>
      </c>
      <c r="F380" s="16" t="s">
        <v>8</v>
      </c>
      <c r="G380" s="16"/>
      <c r="H380" s="16" t="s">
        <v>1633</v>
      </c>
      <c r="I380" s="16" t="s">
        <v>1675</v>
      </c>
    </row>
    <row r="381" spans="1:9" x14ac:dyDescent="0.25">
      <c r="A381" s="16" t="s">
        <v>2186</v>
      </c>
      <c r="B381" s="16" t="s">
        <v>1680</v>
      </c>
      <c r="C381" s="16" t="s">
        <v>890</v>
      </c>
      <c r="D381" s="16" t="s">
        <v>85</v>
      </c>
      <c r="E381" s="16">
        <v>1</v>
      </c>
      <c r="F381" s="16" t="s">
        <v>8</v>
      </c>
      <c r="G381" s="16"/>
      <c r="H381" s="16" t="s">
        <v>1633</v>
      </c>
      <c r="I381" s="16" t="s">
        <v>1681</v>
      </c>
    </row>
    <row r="382" spans="1:9" x14ac:dyDescent="0.25">
      <c r="A382" s="16" t="s">
        <v>2187</v>
      </c>
      <c r="B382" s="16" t="s">
        <v>1686</v>
      </c>
      <c r="C382" s="16" t="s">
        <v>890</v>
      </c>
      <c r="D382" s="16" t="s">
        <v>85</v>
      </c>
      <c r="E382" s="16">
        <v>1</v>
      </c>
      <c r="F382" s="16" t="s">
        <v>8</v>
      </c>
      <c r="G382" s="16"/>
      <c r="H382" s="16" t="s">
        <v>1640</v>
      </c>
      <c r="I382" s="16" t="s">
        <v>1687</v>
      </c>
    </row>
    <row r="383" spans="1:9" x14ac:dyDescent="0.25">
      <c r="A383" s="16" t="s">
        <v>2188</v>
      </c>
      <c r="B383" s="16" t="s">
        <v>1692</v>
      </c>
      <c r="C383" s="16" t="s">
        <v>890</v>
      </c>
      <c r="D383" s="16" t="s">
        <v>85</v>
      </c>
      <c r="E383" s="16">
        <v>1</v>
      </c>
      <c r="F383" s="16" t="s">
        <v>8</v>
      </c>
      <c r="G383" s="16"/>
      <c r="H383" s="16" t="s">
        <v>1640</v>
      </c>
      <c r="I383" s="16" t="s">
        <v>1693</v>
      </c>
    </row>
    <row r="384" spans="1:9" x14ac:dyDescent="0.25">
      <c r="A384" s="16" t="s">
        <v>2189</v>
      </c>
      <c r="B384" s="16" t="s">
        <v>1698</v>
      </c>
      <c r="C384" s="16" t="s">
        <v>890</v>
      </c>
      <c r="D384" s="16" t="s">
        <v>85</v>
      </c>
      <c r="E384" s="16">
        <v>1</v>
      </c>
      <c r="F384" s="16" t="s">
        <v>8</v>
      </c>
      <c r="G384" s="16"/>
      <c r="H384" s="16" t="s">
        <v>1640</v>
      </c>
      <c r="I384" s="16" t="s">
        <v>1699</v>
      </c>
    </row>
    <row r="385" spans="1:9" x14ac:dyDescent="0.25">
      <c r="A385" s="16" t="s">
        <v>2190</v>
      </c>
      <c r="B385" s="16" t="s">
        <v>1704</v>
      </c>
      <c r="C385" s="16" t="s">
        <v>890</v>
      </c>
      <c r="D385" s="16" t="s">
        <v>85</v>
      </c>
      <c r="E385" s="16">
        <v>1</v>
      </c>
      <c r="F385" s="16" t="s">
        <v>8</v>
      </c>
      <c r="G385" s="16"/>
      <c r="H385" s="16" t="s">
        <v>1647</v>
      </c>
      <c r="I385" s="16" t="s">
        <v>1705</v>
      </c>
    </row>
    <row r="386" spans="1:9" x14ac:dyDescent="0.25">
      <c r="A386" s="16" t="s">
        <v>2191</v>
      </c>
      <c r="B386" s="16" t="s">
        <v>1710</v>
      </c>
      <c r="C386" s="16" t="s">
        <v>890</v>
      </c>
      <c r="D386" s="16" t="s">
        <v>85</v>
      </c>
      <c r="E386" s="16">
        <v>1</v>
      </c>
      <c r="F386" s="16" t="s">
        <v>8</v>
      </c>
      <c r="G386" s="16"/>
      <c r="H386" s="16" t="s">
        <v>1647</v>
      </c>
      <c r="I386" s="16" t="s">
        <v>1711</v>
      </c>
    </row>
    <row r="387" spans="1:9" x14ac:dyDescent="0.25">
      <c r="A387" s="16" t="s">
        <v>2192</v>
      </c>
      <c r="B387" s="16" t="s">
        <v>1716</v>
      </c>
      <c r="C387" s="16" t="s">
        <v>890</v>
      </c>
      <c r="D387" s="16" t="s">
        <v>85</v>
      </c>
      <c r="E387" s="16">
        <v>1</v>
      </c>
      <c r="F387" s="16" t="s">
        <v>8</v>
      </c>
      <c r="G387" s="16"/>
      <c r="H387" s="16" t="s">
        <v>1647</v>
      </c>
      <c r="I387" s="16" t="s">
        <v>1717</v>
      </c>
    </row>
    <row r="388" spans="1:9" x14ac:dyDescent="0.25">
      <c r="A388" s="16" t="s">
        <v>2193</v>
      </c>
      <c r="B388" s="16" t="s">
        <v>1722</v>
      </c>
      <c r="C388" s="16" t="s">
        <v>890</v>
      </c>
      <c r="D388" s="16" t="s">
        <v>85</v>
      </c>
      <c r="E388" s="16">
        <v>1</v>
      </c>
      <c r="F388" s="16" t="s">
        <v>8</v>
      </c>
      <c r="G388" s="16"/>
      <c r="H388" s="16" t="s">
        <v>1647</v>
      </c>
      <c r="I388" s="16" t="s">
        <v>1723</v>
      </c>
    </row>
    <row r="389" spans="1:9" x14ac:dyDescent="0.25">
      <c r="A389" s="16" t="s">
        <v>2194</v>
      </c>
      <c r="B389" s="16" t="s">
        <v>1728</v>
      </c>
      <c r="C389" s="16" t="s">
        <v>890</v>
      </c>
      <c r="D389" s="16" t="s">
        <v>85</v>
      </c>
      <c r="E389" s="16">
        <v>1</v>
      </c>
      <c r="F389" s="16" t="s">
        <v>8</v>
      </c>
      <c r="G389" s="16"/>
      <c r="H389" s="16" t="s">
        <v>1647</v>
      </c>
      <c r="I389" s="16" t="s">
        <v>1729</v>
      </c>
    </row>
    <row r="390" spans="1:9" x14ac:dyDescent="0.25">
      <c r="A390" s="16" t="s">
        <v>2195</v>
      </c>
      <c r="B390" s="16" t="s">
        <v>1635</v>
      </c>
      <c r="C390" s="16" t="s">
        <v>890</v>
      </c>
      <c r="D390" s="16" t="s">
        <v>85</v>
      </c>
      <c r="E390" s="16">
        <v>1</v>
      </c>
      <c r="F390" s="16" t="s">
        <v>9</v>
      </c>
      <c r="G390" s="16"/>
      <c r="H390" s="16" t="s">
        <v>1626</v>
      </c>
      <c r="I390" s="16" t="s">
        <v>1636</v>
      </c>
    </row>
    <row r="391" spans="1:9" x14ac:dyDescent="0.25">
      <c r="A391" s="16" t="s">
        <v>2196</v>
      </c>
      <c r="B391" s="16" t="s">
        <v>1642</v>
      </c>
      <c r="C391" s="16" t="s">
        <v>890</v>
      </c>
      <c r="D391" s="16" t="s">
        <v>85</v>
      </c>
      <c r="E391" s="16">
        <v>1</v>
      </c>
      <c r="F391" s="16" t="s">
        <v>9</v>
      </c>
      <c r="G391" s="16"/>
      <c r="H391" s="16" t="s">
        <v>1626</v>
      </c>
      <c r="I391" s="16" t="s">
        <v>1643</v>
      </c>
    </row>
    <row r="392" spans="1:9" x14ac:dyDescent="0.25">
      <c r="A392" s="16" t="s">
        <v>2197</v>
      </c>
      <c r="B392" s="16" t="s">
        <v>1649</v>
      </c>
      <c r="C392" s="16" t="s">
        <v>890</v>
      </c>
      <c r="D392" s="16" t="s">
        <v>85</v>
      </c>
      <c r="E392" s="16">
        <v>1</v>
      </c>
      <c r="F392" s="16" t="s">
        <v>9</v>
      </c>
      <c r="G392" s="16"/>
      <c r="H392" s="16" t="s">
        <v>1626</v>
      </c>
      <c r="I392" s="16" t="s">
        <v>1650</v>
      </c>
    </row>
    <row r="393" spans="1:9" x14ac:dyDescent="0.25">
      <c r="A393" s="16" t="s">
        <v>2198</v>
      </c>
      <c r="B393" s="16" t="s">
        <v>1655</v>
      </c>
      <c r="C393" s="16" t="s">
        <v>890</v>
      </c>
      <c r="D393" s="16" t="s">
        <v>85</v>
      </c>
      <c r="E393" s="16">
        <v>1</v>
      </c>
      <c r="F393" s="16" t="s">
        <v>9</v>
      </c>
      <c r="G393" s="16"/>
      <c r="H393" s="16" t="s">
        <v>1626</v>
      </c>
      <c r="I393" s="16" t="s">
        <v>1656</v>
      </c>
    </row>
    <row r="394" spans="1:9" x14ac:dyDescent="0.25">
      <c r="A394" s="16" t="s">
        <v>2199</v>
      </c>
      <c r="B394" s="16" t="s">
        <v>1661</v>
      </c>
      <c r="C394" s="16" t="s">
        <v>890</v>
      </c>
      <c r="D394" s="16" t="s">
        <v>85</v>
      </c>
      <c r="E394" s="16">
        <v>1</v>
      </c>
      <c r="F394" s="16" t="s">
        <v>9</v>
      </c>
      <c r="G394" s="16"/>
      <c r="H394" s="16" t="s">
        <v>1633</v>
      </c>
      <c r="I394" s="16" t="s">
        <v>1662</v>
      </c>
    </row>
    <row r="395" spans="1:9" x14ac:dyDescent="0.25">
      <c r="A395" s="16" t="s">
        <v>2200</v>
      </c>
      <c r="B395" s="16" t="s">
        <v>1668</v>
      </c>
      <c r="C395" s="16" t="s">
        <v>890</v>
      </c>
      <c r="D395" s="16" t="s">
        <v>85</v>
      </c>
      <c r="E395" s="16">
        <v>1</v>
      </c>
      <c r="F395" s="16" t="s">
        <v>9</v>
      </c>
      <c r="G395" s="16"/>
      <c r="H395" s="16" t="s">
        <v>1633</v>
      </c>
      <c r="I395" s="16" t="s">
        <v>1669</v>
      </c>
    </row>
    <row r="396" spans="1:9" x14ac:dyDescent="0.25">
      <c r="A396" s="16" t="s">
        <v>2201</v>
      </c>
      <c r="B396" s="16" t="s">
        <v>1674</v>
      </c>
      <c r="C396" s="16" t="s">
        <v>890</v>
      </c>
      <c r="D396" s="16" t="s">
        <v>85</v>
      </c>
      <c r="E396" s="16">
        <v>1</v>
      </c>
      <c r="F396" s="16" t="s">
        <v>9</v>
      </c>
      <c r="G396" s="16"/>
      <c r="H396" s="16" t="s">
        <v>1633</v>
      </c>
      <c r="I396" s="16" t="s">
        <v>1675</v>
      </c>
    </row>
    <row r="397" spans="1:9" x14ac:dyDescent="0.25">
      <c r="A397" s="16" t="s">
        <v>2202</v>
      </c>
      <c r="B397" s="16" t="s">
        <v>1680</v>
      </c>
      <c r="C397" s="16" t="s">
        <v>890</v>
      </c>
      <c r="D397" s="16" t="s">
        <v>85</v>
      </c>
      <c r="E397" s="16">
        <v>1</v>
      </c>
      <c r="F397" s="16" t="s">
        <v>9</v>
      </c>
      <c r="G397" s="16"/>
      <c r="H397" s="16" t="s">
        <v>1633</v>
      </c>
      <c r="I397" s="16" t="s">
        <v>1681</v>
      </c>
    </row>
    <row r="398" spans="1:9" x14ac:dyDescent="0.25">
      <c r="A398" s="16" t="s">
        <v>2203</v>
      </c>
      <c r="B398" s="16" t="s">
        <v>1686</v>
      </c>
      <c r="C398" s="16" t="s">
        <v>890</v>
      </c>
      <c r="D398" s="16" t="s">
        <v>85</v>
      </c>
      <c r="E398" s="16">
        <v>1</v>
      </c>
      <c r="F398" s="16" t="s">
        <v>9</v>
      </c>
      <c r="G398" s="16"/>
      <c r="H398" s="16" t="s">
        <v>1640</v>
      </c>
      <c r="I398" s="16" t="s">
        <v>1687</v>
      </c>
    </row>
    <row r="399" spans="1:9" x14ac:dyDescent="0.25">
      <c r="A399" s="16" t="s">
        <v>2204</v>
      </c>
      <c r="B399" s="16" t="s">
        <v>1692</v>
      </c>
      <c r="C399" s="16" t="s">
        <v>890</v>
      </c>
      <c r="D399" s="16" t="s">
        <v>85</v>
      </c>
      <c r="E399" s="16">
        <v>1</v>
      </c>
      <c r="F399" s="16" t="s">
        <v>9</v>
      </c>
      <c r="G399" s="16"/>
      <c r="H399" s="16" t="s">
        <v>1640</v>
      </c>
      <c r="I399" s="16" t="s">
        <v>1693</v>
      </c>
    </row>
    <row r="400" spans="1:9" x14ac:dyDescent="0.25">
      <c r="A400" s="16" t="s">
        <v>2205</v>
      </c>
      <c r="B400" s="16" t="s">
        <v>1698</v>
      </c>
      <c r="C400" s="16" t="s">
        <v>890</v>
      </c>
      <c r="D400" s="16" t="s">
        <v>85</v>
      </c>
      <c r="E400" s="16">
        <v>1</v>
      </c>
      <c r="F400" s="16" t="s">
        <v>9</v>
      </c>
      <c r="G400" s="16"/>
      <c r="H400" s="16" t="s">
        <v>1640</v>
      </c>
      <c r="I400" s="16" t="s">
        <v>1699</v>
      </c>
    </row>
    <row r="401" spans="1:9" x14ac:dyDescent="0.25">
      <c r="A401" s="16" t="s">
        <v>2206</v>
      </c>
      <c r="B401" s="16" t="s">
        <v>1704</v>
      </c>
      <c r="C401" s="16" t="s">
        <v>890</v>
      </c>
      <c r="D401" s="16" t="s">
        <v>85</v>
      </c>
      <c r="E401" s="16">
        <v>1</v>
      </c>
      <c r="F401" s="16" t="s">
        <v>9</v>
      </c>
      <c r="G401" s="16"/>
      <c r="H401" s="16" t="s">
        <v>1647</v>
      </c>
      <c r="I401" s="16" t="s">
        <v>1705</v>
      </c>
    </row>
    <row r="402" spans="1:9" x14ac:dyDescent="0.25">
      <c r="A402" s="16" t="s">
        <v>2207</v>
      </c>
      <c r="B402" s="16" t="s">
        <v>1710</v>
      </c>
      <c r="C402" s="16" t="s">
        <v>890</v>
      </c>
      <c r="D402" s="16" t="s">
        <v>85</v>
      </c>
      <c r="E402" s="16">
        <v>1</v>
      </c>
      <c r="F402" s="16" t="s">
        <v>9</v>
      </c>
      <c r="G402" s="16"/>
      <c r="H402" s="16" t="s">
        <v>1647</v>
      </c>
      <c r="I402" s="16" t="s">
        <v>1711</v>
      </c>
    </row>
    <row r="403" spans="1:9" x14ac:dyDescent="0.25">
      <c r="A403" s="16" t="s">
        <v>2208</v>
      </c>
      <c r="B403" s="16" t="s">
        <v>1716</v>
      </c>
      <c r="C403" s="16" t="s">
        <v>890</v>
      </c>
      <c r="D403" s="16" t="s">
        <v>85</v>
      </c>
      <c r="E403" s="16">
        <v>1</v>
      </c>
      <c r="F403" s="16" t="s">
        <v>9</v>
      </c>
      <c r="G403" s="16"/>
      <c r="H403" s="16" t="s">
        <v>1647</v>
      </c>
      <c r="I403" s="16" t="s">
        <v>1717</v>
      </c>
    </row>
    <row r="404" spans="1:9" x14ac:dyDescent="0.25">
      <c r="A404" s="16" t="s">
        <v>2209</v>
      </c>
      <c r="B404" s="16" t="s">
        <v>1722</v>
      </c>
      <c r="C404" s="16" t="s">
        <v>890</v>
      </c>
      <c r="D404" s="16" t="s">
        <v>85</v>
      </c>
      <c r="E404" s="16">
        <v>1</v>
      </c>
      <c r="F404" s="16" t="s">
        <v>9</v>
      </c>
      <c r="G404" s="16"/>
      <c r="H404" s="16" t="s">
        <v>1647</v>
      </c>
      <c r="I404" s="16" t="s">
        <v>1723</v>
      </c>
    </row>
    <row r="405" spans="1:9" x14ac:dyDescent="0.25">
      <c r="A405" s="16" t="s">
        <v>2210</v>
      </c>
      <c r="B405" s="16" t="s">
        <v>1728</v>
      </c>
      <c r="C405" s="16" t="s">
        <v>890</v>
      </c>
      <c r="D405" s="16" t="s">
        <v>85</v>
      </c>
      <c r="E405" s="16">
        <v>1</v>
      </c>
      <c r="F405" s="16" t="s">
        <v>9</v>
      </c>
      <c r="G405" s="16"/>
      <c r="H405" s="16" t="s">
        <v>1647</v>
      </c>
      <c r="I405" s="16" t="s">
        <v>1729</v>
      </c>
    </row>
    <row r="406" spans="1:9" x14ac:dyDescent="0.25">
      <c r="A406" s="16" t="s">
        <v>2211</v>
      </c>
      <c r="B406" s="16" t="s">
        <v>1635</v>
      </c>
      <c r="C406" s="16" t="s">
        <v>890</v>
      </c>
      <c r="D406" s="16" t="s">
        <v>85</v>
      </c>
      <c r="E406" s="16">
        <v>1</v>
      </c>
      <c r="F406" s="16" t="s">
        <v>10</v>
      </c>
      <c r="G406" s="16"/>
      <c r="H406" s="16" t="s">
        <v>1626</v>
      </c>
      <c r="I406" s="16" t="s">
        <v>1636</v>
      </c>
    </row>
    <row r="407" spans="1:9" x14ac:dyDescent="0.25">
      <c r="A407" s="16" t="s">
        <v>2212</v>
      </c>
      <c r="B407" s="16" t="s">
        <v>1642</v>
      </c>
      <c r="C407" s="16" t="s">
        <v>890</v>
      </c>
      <c r="D407" s="16" t="s">
        <v>85</v>
      </c>
      <c r="E407" s="16">
        <v>1</v>
      </c>
      <c r="F407" s="16" t="s">
        <v>10</v>
      </c>
      <c r="G407" s="16"/>
      <c r="H407" s="16" t="s">
        <v>1626</v>
      </c>
      <c r="I407" s="16" t="s">
        <v>1643</v>
      </c>
    </row>
    <row r="408" spans="1:9" x14ac:dyDescent="0.25">
      <c r="A408" s="16" t="s">
        <v>2213</v>
      </c>
      <c r="B408" s="16" t="s">
        <v>1649</v>
      </c>
      <c r="C408" s="16" t="s">
        <v>890</v>
      </c>
      <c r="D408" s="16" t="s">
        <v>85</v>
      </c>
      <c r="E408" s="16">
        <v>1</v>
      </c>
      <c r="F408" s="16" t="s">
        <v>10</v>
      </c>
      <c r="G408" s="16"/>
      <c r="H408" s="16" t="s">
        <v>1626</v>
      </c>
      <c r="I408" s="16" t="s">
        <v>1650</v>
      </c>
    </row>
    <row r="409" spans="1:9" x14ac:dyDescent="0.25">
      <c r="A409" s="16" t="s">
        <v>2214</v>
      </c>
      <c r="B409" s="16" t="s">
        <v>1655</v>
      </c>
      <c r="C409" s="16" t="s">
        <v>890</v>
      </c>
      <c r="D409" s="16" t="s">
        <v>85</v>
      </c>
      <c r="E409" s="16">
        <v>1</v>
      </c>
      <c r="F409" s="16" t="s">
        <v>10</v>
      </c>
      <c r="G409" s="16"/>
      <c r="H409" s="16" t="s">
        <v>1626</v>
      </c>
      <c r="I409" s="16" t="s">
        <v>1656</v>
      </c>
    </row>
    <row r="410" spans="1:9" x14ac:dyDescent="0.25">
      <c r="A410" s="16" t="s">
        <v>2215</v>
      </c>
      <c r="B410" s="16" t="s">
        <v>1661</v>
      </c>
      <c r="C410" s="16" t="s">
        <v>890</v>
      </c>
      <c r="D410" s="16" t="s">
        <v>85</v>
      </c>
      <c r="E410" s="16">
        <v>1</v>
      </c>
      <c r="F410" s="16" t="s">
        <v>10</v>
      </c>
      <c r="G410" s="16"/>
      <c r="H410" s="16" t="s">
        <v>1633</v>
      </c>
      <c r="I410" s="16" t="s">
        <v>1662</v>
      </c>
    </row>
    <row r="411" spans="1:9" x14ac:dyDescent="0.25">
      <c r="A411" s="16" t="s">
        <v>2216</v>
      </c>
      <c r="B411" s="16" t="s">
        <v>1668</v>
      </c>
      <c r="C411" s="16" t="s">
        <v>890</v>
      </c>
      <c r="D411" s="16" t="s">
        <v>85</v>
      </c>
      <c r="E411" s="16">
        <v>1</v>
      </c>
      <c r="F411" s="16" t="s">
        <v>10</v>
      </c>
      <c r="G411" s="16"/>
      <c r="H411" s="16" t="s">
        <v>1633</v>
      </c>
      <c r="I411" s="16" t="s">
        <v>1669</v>
      </c>
    </row>
    <row r="412" spans="1:9" x14ac:dyDescent="0.25">
      <c r="A412" s="16" t="s">
        <v>2217</v>
      </c>
      <c r="B412" s="16" t="s">
        <v>1674</v>
      </c>
      <c r="C412" s="16" t="s">
        <v>890</v>
      </c>
      <c r="D412" s="16" t="s">
        <v>85</v>
      </c>
      <c r="E412" s="16">
        <v>1</v>
      </c>
      <c r="F412" s="16" t="s">
        <v>10</v>
      </c>
      <c r="G412" s="16"/>
      <c r="H412" s="16" t="s">
        <v>1633</v>
      </c>
      <c r="I412" s="16" t="s">
        <v>1675</v>
      </c>
    </row>
    <row r="413" spans="1:9" x14ac:dyDescent="0.25">
      <c r="A413" s="16" t="s">
        <v>2218</v>
      </c>
      <c r="B413" s="16" t="s">
        <v>1680</v>
      </c>
      <c r="C413" s="16" t="s">
        <v>890</v>
      </c>
      <c r="D413" s="16" t="s">
        <v>85</v>
      </c>
      <c r="E413" s="16">
        <v>1</v>
      </c>
      <c r="F413" s="16" t="s">
        <v>10</v>
      </c>
      <c r="G413" s="16"/>
      <c r="H413" s="16" t="s">
        <v>1633</v>
      </c>
      <c r="I413" s="16" t="s">
        <v>1681</v>
      </c>
    </row>
    <row r="414" spans="1:9" x14ac:dyDescent="0.25">
      <c r="A414" s="16" t="s">
        <v>2219</v>
      </c>
      <c r="B414" s="16" t="s">
        <v>1686</v>
      </c>
      <c r="C414" s="16" t="s">
        <v>890</v>
      </c>
      <c r="D414" s="16" t="s">
        <v>85</v>
      </c>
      <c r="E414" s="16">
        <v>1</v>
      </c>
      <c r="F414" s="16" t="s">
        <v>10</v>
      </c>
      <c r="G414" s="16"/>
      <c r="H414" s="16" t="s">
        <v>1640</v>
      </c>
      <c r="I414" s="16" t="s">
        <v>1687</v>
      </c>
    </row>
    <row r="415" spans="1:9" x14ac:dyDescent="0.25">
      <c r="A415" s="16" t="s">
        <v>2220</v>
      </c>
      <c r="B415" s="16" t="s">
        <v>1692</v>
      </c>
      <c r="C415" s="16" t="s">
        <v>890</v>
      </c>
      <c r="D415" s="16" t="s">
        <v>85</v>
      </c>
      <c r="E415" s="16">
        <v>1</v>
      </c>
      <c r="F415" s="16" t="s">
        <v>10</v>
      </c>
      <c r="G415" s="16"/>
      <c r="H415" s="16" t="s">
        <v>1640</v>
      </c>
      <c r="I415" s="16" t="s">
        <v>1693</v>
      </c>
    </row>
    <row r="416" spans="1:9" x14ac:dyDescent="0.25">
      <c r="A416" s="16" t="s">
        <v>2221</v>
      </c>
      <c r="B416" s="16" t="s">
        <v>1698</v>
      </c>
      <c r="C416" s="16" t="s">
        <v>890</v>
      </c>
      <c r="D416" s="16" t="s">
        <v>85</v>
      </c>
      <c r="E416" s="16">
        <v>1</v>
      </c>
      <c r="F416" s="16" t="s">
        <v>10</v>
      </c>
      <c r="G416" s="16"/>
      <c r="H416" s="16" t="s">
        <v>1640</v>
      </c>
      <c r="I416" s="16" t="s">
        <v>1699</v>
      </c>
    </row>
    <row r="417" spans="1:9" x14ac:dyDescent="0.25">
      <c r="A417" s="16" t="s">
        <v>2222</v>
      </c>
      <c r="B417" s="16" t="s">
        <v>1704</v>
      </c>
      <c r="C417" s="16" t="s">
        <v>890</v>
      </c>
      <c r="D417" s="16" t="s">
        <v>85</v>
      </c>
      <c r="E417" s="16">
        <v>1</v>
      </c>
      <c r="F417" s="16" t="s">
        <v>10</v>
      </c>
      <c r="G417" s="16"/>
      <c r="H417" s="16" t="s">
        <v>1647</v>
      </c>
      <c r="I417" s="16" t="s">
        <v>1705</v>
      </c>
    </row>
    <row r="418" spans="1:9" x14ac:dyDescent="0.25">
      <c r="A418" s="16" t="s">
        <v>2223</v>
      </c>
      <c r="B418" s="16" t="s">
        <v>1710</v>
      </c>
      <c r="C418" s="16" t="s">
        <v>890</v>
      </c>
      <c r="D418" s="16" t="s">
        <v>85</v>
      </c>
      <c r="E418" s="16">
        <v>1</v>
      </c>
      <c r="F418" s="16" t="s">
        <v>10</v>
      </c>
      <c r="G418" s="16"/>
      <c r="H418" s="16" t="s">
        <v>1647</v>
      </c>
      <c r="I418" s="16" t="s">
        <v>1711</v>
      </c>
    </row>
    <row r="419" spans="1:9" x14ac:dyDescent="0.25">
      <c r="A419" s="16" t="s">
        <v>2224</v>
      </c>
      <c r="B419" s="16" t="s">
        <v>1716</v>
      </c>
      <c r="C419" s="16" t="s">
        <v>890</v>
      </c>
      <c r="D419" s="16" t="s">
        <v>85</v>
      </c>
      <c r="E419" s="16">
        <v>1</v>
      </c>
      <c r="F419" s="16" t="s">
        <v>10</v>
      </c>
      <c r="G419" s="16"/>
      <c r="H419" s="16" t="s">
        <v>1647</v>
      </c>
      <c r="I419" s="16" t="s">
        <v>1717</v>
      </c>
    </row>
    <row r="420" spans="1:9" x14ac:dyDescent="0.25">
      <c r="A420" s="16" t="s">
        <v>2225</v>
      </c>
      <c r="B420" s="16" t="s">
        <v>1722</v>
      </c>
      <c r="C420" s="16" t="s">
        <v>890</v>
      </c>
      <c r="D420" s="16" t="s">
        <v>85</v>
      </c>
      <c r="E420" s="16">
        <v>1</v>
      </c>
      <c r="F420" s="16" t="s">
        <v>10</v>
      </c>
      <c r="G420" s="16"/>
      <c r="H420" s="16" t="s">
        <v>1647</v>
      </c>
      <c r="I420" s="16" t="s">
        <v>1723</v>
      </c>
    </row>
    <row r="421" spans="1:9" x14ac:dyDescent="0.25">
      <c r="A421" s="16" t="s">
        <v>2226</v>
      </c>
      <c r="B421" s="16" t="s">
        <v>1728</v>
      </c>
      <c r="C421" s="16" t="s">
        <v>890</v>
      </c>
      <c r="D421" s="16" t="s">
        <v>85</v>
      </c>
      <c r="E421" s="16">
        <v>1</v>
      </c>
      <c r="F421" s="16" t="s">
        <v>10</v>
      </c>
      <c r="G421" s="16"/>
      <c r="H421" s="16" t="s">
        <v>1647</v>
      </c>
      <c r="I421" s="16" t="s">
        <v>1729</v>
      </c>
    </row>
    <row r="422" spans="1:9" x14ac:dyDescent="0.25">
      <c r="A422" s="16" t="s">
        <v>2227</v>
      </c>
      <c r="B422" s="16" t="s">
        <v>1635</v>
      </c>
      <c r="C422" s="16" t="s">
        <v>890</v>
      </c>
      <c r="D422" s="16" t="s">
        <v>85</v>
      </c>
      <c r="E422" s="16">
        <v>1</v>
      </c>
      <c r="F422" s="16" t="s">
        <v>11</v>
      </c>
      <c r="G422" s="16"/>
      <c r="H422" s="16" t="s">
        <v>1626</v>
      </c>
      <c r="I422" s="16" t="s">
        <v>1636</v>
      </c>
    </row>
    <row r="423" spans="1:9" x14ac:dyDescent="0.25">
      <c r="A423" s="16" t="s">
        <v>2228</v>
      </c>
      <c r="B423" s="16" t="s">
        <v>1642</v>
      </c>
      <c r="C423" s="16" t="s">
        <v>890</v>
      </c>
      <c r="D423" s="16" t="s">
        <v>85</v>
      </c>
      <c r="E423" s="16">
        <v>1</v>
      </c>
      <c r="F423" s="16" t="s">
        <v>11</v>
      </c>
      <c r="G423" s="16"/>
      <c r="H423" s="16" t="s">
        <v>1626</v>
      </c>
      <c r="I423" s="16" t="s">
        <v>1643</v>
      </c>
    </row>
    <row r="424" spans="1:9" x14ac:dyDescent="0.25">
      <c r="A424" s="16" t="s">
        <v>2229</v>
      </c>
      <c r="B424" s="16" t="s">
        <v>1649</v>
      </c>
      <c r="C424" s="16" t="s">
        <v>890</v>
      </c>
      <c r="D424" s="16" t="s">
        <v>85</v>
      </c>
      <c r="E424" s="16">
        <v>1</v>
      </c>
      <c r="F424" s="16" t="s">
        <v>11</v>
      </c>
      <c r="G424" s="16"/>
      <c r="H424" s="16" t="s">
        <v>1626</v>
      </c>
      <c r="I424" s="16" t="s">
        <v>1650</v>
      </c>
    </row>
    <row r="425" spans="1:9" x14ac:dyDescent="0.25">
      <c r="A425" s="16" t="s">
        <v>2230</v>
      </c>
      <c r="B425" s="16" t="s">
        <v>1655</v>
      </c>
      <c r="C425" s="16" t="s">
        <v>890</v>
      </c>
      <c r="D425" s="16" t="s">
        <v>85</v>
      </c>
      <c r="E425" s="16">
        <v>1</v>
      </c>
      <c r="F425" s="16" t="s">
        <v>11</v>
      </c>
      <c r="G425" s="16"/>
      <c r="H425" s="16" t="s">
        <v>1626</v>
      </c>
      <c r="I425" s="16" t="s">
        <v>1656</v>
      </c>
    </row>
    <row r="426" spans="1:9" x14ac:dyDescent="0.25">
      <c r="A426" s="16" t="s">
        <v>2231</v>
      </c>
      <c r="B426" s="16" t="s">
        <v>1661</v>
      </c>
      <c r="C426" s="16" t="s">
        <v>890</v>
      </c>
      <c r="D426" s="16" t="s">
        <v>85</v>
      </c>
      <c r="E426" s="16">
        <v>1</v>
      </c>
      <c r="F426" s="16" t="s">
        <v>11</v>
      </c>
      <c r="G426" s="16"/>
      <c r="H426" s="16" t="s">
        <v>1633</v>
      </c>
      <c r="I426" s="16" t="s">
        <v>1662</v>
      </c>
    </row>
    <row r="427" spans="1:9" x14ac:dyDescent="0.25">
      <c r="A427" s="16" t="s">
        <v>2232</v>
      </c>
      <c r="B427" s="16" t="s">
        <v>1668</v>
      </c>
      <c r="C427" s="16" t="s">
        <v>890</v>
      </c>
      <c r="D427" s="16" t="s">
        <v>85</v>
      </c>
      <c r="E427" s="16">
        <v>1</v>
      </c>
      <c r="F427" s="16" t="s">
        <v>11</v>
      </c>
      <c r="G427" s="16"/>
      <c r="H427" s="16" t="s">
        <v>1633</v>
      </c>
      <c r="I427" s="16" t="s">
        <v>1669</v>
      </c>
    </row>
    <row r="428" spans="1:9" x14ac:dyDescent="0.25">
      <c r="A428" s="16" t="s">
        <v>2233</v>
      </c>
      <c r="B428" s="16" t="s">
        <v>1674</v>
      </c>
      <c r="C428" s="16" t="s">
        <v>890</v>
      </c>
      <c r="D428" s="16" t="s">
        <v>85</v>
      </c>
      <c r="E428" s="16">
        <v>1</v>
      </c>
      <c r="F428" s="16" t="s">
        <v>11</v>
      </c>
      <c r="G428" s="16"/>
      <c r="H428" s="16" t="s">
        <v>1633</v>
      </c>
      <c r="I428" s="16" t="s">
        <v>1675</v>
      </c>
    </row>
    <row r="429" spans="1:9" x14ac:dyDescent="0.25">
      <c r="A429" s="16" t="s">
        <v>2234</v>
      </c>
      <c r="B429" s="16" t="s">
        <v>1680</v>
      </c>
      <c r="C429" s="16" t="s">
        <v>890</v>
      </c>
      <c r="D429" s="16" t="s">
        <v>85</v>
      </c>
      <c r="E429" s="16">
        <v>1</v>
      </c>
      <c r="F429" s="16" t="s">
        <v>11</v>
      </c>
      <c r="G429" s="16"/>
      <c r="H429" s="16" t="s">
        <v>1633</v>
      </c>
      <c r="I429" s="16" t="s">
        <v>1681</v>
      </c>
    </row>
    <row r="430" spans="1:9" x14ac:dyDescent="0.25">
      <c r="A430" s="16" t="s">
        <v>2235</v>
      </c>
      <c r="B430" s="16" t="s">
        <v>1686</v>
      </c>
      <c r="C430" s="16" t="s">
        <v>890</v>
      </c>
      <c r="D430" s="16" t="s">
        <v>85</v>
      </c>
      <c r="E430" s="16">
        <v>1</v>
      </c>
      <c r="F430" s="16" t="s">
        <v>11</v>
      </c>
      <c r="G430" s="16"/>
      <c r="H430" s="16" t="s">
        <v>1640</v>
      </c>
      <c r="I430" s="16" t="s">
        <v>1687</v>
      </c>
    </row>
    <row r="431" spans="1:9" x14ac:dyDescent="0.25">
      <c r="A431" s="16" t="s">
        <v>2236</v>
      </c>
      <c r="B431" s="16" t="s">
        <v>1692</v>
      </c>
      <c r="C431" s="16" t="s">
        <v>890</v>
      </c>
      <c r="D431" s="16" t="s">
        <v>85</v>
      </c>
      <c r="E431" s="16">
        <v>1</v>
      </c>
      <c r="F431" s="16" t="s">
        <v>11</v>
      </c>
      <c r="G431" s="16"/>
      <c r="H431" s="16" t="s">
        <v>1640</v>
      </c>
      <c r="I431" s="16" t="s">
        <v>1693</v>
      </c>
    </row>
    <row r="432" spans="1:9" x14ac:dyDescent="0.25">
      <c r="A432" s="16" t="s">
        <v>2237</v>
      </c>
      <c r="B432" s="16" t="s">
        <v>1698</v>
      </c>
      <c r="C432" s="16" t="s">
        <v>890</v>
      </c>
      <c r="D432" s="16" t="s">
        <v>85</v>
      </c>
      <c r="E432" s="16">
        <v>1</v>
      </c>
      <c r="F432" s="16" t="s">
        <v>11</v>
      </c>
      <c r="G432" s="16"/>
      <c r="H432" s="16" t="s">
        <v>1640</v>
      </c>
      <c r="I432" s="16" t="s">
        <v>1699</v>
      </c>
    </row>
    <row r="433" spans="1:9" x14ac:dyDescent="0.25">
      <c r="A433" s="16" t="s">
        <v>2238</v>
      </c>
      <c r="B433" s="16" t="s">
        <v>1704</v>
      </c>
      <c r="C433" s="16" t="s">
        <v>890</v>
      </c>
      <c r="D433" s="16" t="s">
        <v>85</v>
      </c>
      <c r="E433" s="16">
        <v>1</v>
      </c>
      <c r="F433" s="16" t="s">
        <v>11</v>
      </c>
      <c r="G433" s="16"/>
      <c r="H433" s="16" t="s">
        <v>1647</v>
      </c>
      <c r="I433" s="16" t="s">
        <v>1705</v>
      </c>
    </row>
    <row r="434" spans="1:9" x14ac:dyDescent="0.25">
      <c r="A434" s="16" t="s">
        <v>2239</v>
      </c>
      <c r="B434" s="16" t="s">
        <v>1710</v>
      </c>
      <c r="C434" s="16" t="s">
        <v>890</v>
      </c>
      <c r="D434" s="16" t="s">
        <v>85</v>
      </c>
      <c r="E434" s="16">
        <v>1</v>
      </c>
      <c r="F434" s="16" t="s">
        <v>11</v>
      </c>
      <c r="G434" s="16"/>
      <c r="H434" s="16" t="s">
        <v>1647</v>
      </c>
      <c r="I434" s="16" t="s">
        <v>1711</v>
      </c>
    </row>
    <row r="435" spans="1:9" x14ac:dyDescent="0.25">
      <c r="A435" s="16" t="s">
        <v>2240</v>
      </c>
      <c r="B435" s="16" t="s">
        <v>1716</v>
      </c>
      <c r="C435" s="16" t="s">
        <v>890</v>
      </c>
      <c r="D435" s="16" t="s">
        <v>85</v>
      </c>
      <c r="E435" s="16">
        <v>1</v>
      </c>
      <c r="F435" s="16" t="s">
        <v>11</v>
      </c>
      <c r="G435" s="16"/>
      <c r="H435" s="16" t="s">
        <v>1647</v>
      </c>
      <c r="I435" s="16" t="s">
        <v>1717</v>
      </c>
    </row>
    <row r="436" spans="1:9" x14ac:dyDescent="0.25">
      <c r="A436" s="16" t="s">
        <v>2241</v>
      </c>
      <c r="B436" s="16" t="s">
        <v>1722</v>
      </c>
      <c r="C436" s="16" t="s">
        <v>890</v>
      </c>
      <c r="D436" s="16" t="s">
        <v>85</v>
      </c>
      <c r="E436" s="16">
        <v>1</v>
      </c>
      <c r="F436" s="16" t="s">
        <v>11</v>
      </c>
      <c r="G436" s="16"/>
      <c r="H436" s="16" t="s">
        <v>1647</v>
      </c>
      <c r="I436" s="16" t="s">
        <v>1723</v>
      </c>
    </row>
    <row r="437" spans="1:9" x14ac:dyDescent="0.25">
      <c r="A437" s="16" t="s">
        <v>2242</v>
      </c>
      <c r="B437" s="16" t="s">
        <v>1728</v>
      </c>
      <c r="C437" s="16" t="s">
        <v>890</v>
      </c>
      <c r="D437" s="16" t="s">
        <v>85</v>
      </c>
      <c r="E437" s="16">
        <v>1</v>
      </c>
      <c r="F437" s="16" t="s">
        <v>11</v>
      </c>
      <c r="G437" s="16"/>
      <c r="H437" s="16" t="s">
        <v>1647</v>
      </c>
      <c r="I437" s="16" t="s">
        <v>1729</v>
      </c>
    </row>
    <row r="438" spans="1:9" x14ac:dyDescent="0.25">
      <c r="A438" s="16" t="s">
        <v>1622</v>
      </c>
      <c r="B438" s="16" t="s">
        <v>1623</v>
      </c>
      <c r="C438" s="16" t="s">
        <v>1594</v>
      </c>
      <c r="D438" s="16" t="s">
        <v>1594</v>
      </c>
      <c r="E438" s="16">
        <v>0.5</v>
      </c>
      <c r="F438" s="16" t="s">
        <v>1599</v>
      </c>
      <c r="G438" s="16" t="s">
        <v>1624</v>
      </c>
      <c r="H438" s="16"/>
      <c r="I438" s="16"/>
    </row>
    <row r="439" spans="1:9" x14ac:dyDescent="0.25">
      <c r="A439" s="16" t="s">
        <v>1630</v>
      </c>
      <c r="B439" s="16" t="s">
        <v>1631</v>
      </c>
      <c r="C439" s="16" t="s">
        <v>1594</v>
      </c>
      <c r="D439" s="16" t="s">
        <v>1594</v>
      </c>
      <c r="E439" s="16">
        <v>0.5</v>
      </c>
      <c r="F439" s="16" t="s">
        <v>1599</v>
      </c>
      <c r="G439" s="16" t="s">
        <v>1624</v>
      </c>
      <c r="H439" s="16"/>
      <c r="I439" s="16"/>
    </row>
    <row r="440" spans="1:9" x14ac:dyDescent="0.25">
      <c r="A440" s="16" t="s">
        <v>1637</v>
      </c>
      <c r="B440" s="16" t="s">
        <v>1638</v>
      </c>
      <c r="C440" s="16" t="s">
        <v>1594</v>
      </c>
      <c r="D440" s="16" t="s">
        <v>1594</v>
      </c>
      <c r="E440" s="16">
        <v>0.5</v>
      </c>
      <c r="F440" s="16" t="s">
        <v>1599</v>
      </c>
      <c r="G440" s="16" t="s">
        <v>1624</v>
      </c>
      <c r="H440" s="16"/>
      <c r="I440" s="16"/>
    </row>
    <row r="441" spans="1:9" x14ac:dyDescent="0.25">
      <c r="A441" s="16" t="s">
        <v>1644</v>
      </c>
      <c r="B441" s="16" t="s">
        <v>1645</v>
      </c>
      <c r="C441" s="16" t="s">
        <v>1594</v>
      </c>
      <c r="D441" s="16" t="s">
        <v>1594</v>
      </c>
      <c r="E441" s="16">
        <v>0.5</v>
      </c>
      <c r="F441" s="16" t="s">
        <v>1599</v>
      </c>
      <c r="G441" s="16" t="s">
        <v>1624</v>
      </c>
      <c r="H441" s="16"/>
      <c r="I441" s="16"/>
    </row>
    <row r="442" spans="1:9" x14ac:dyDescent="0.25">
      <c r="A442" s="16" t="s">
        <v>1651</v>
      </c>
      <c r="B442" s="16" t="s">
        <v>1652</v>
      </c>
      <c r="C442" s="16" t="s">
        <v>1594</v>
      </c>
      <c r="D442" s="16" t="s">
        <v>1594</v>
      </c>
      <c r="E442" s="16">
        <v>0.5</v>
      </c>
      <c r="F442" s="16" t="s">
        <v>1599</v>
      </c>
      <c r="G442" s="16" t="s">
        <v>1624</v>
      </c>
      <c r="H442" s="16"/>
      <c r="I442" s="16"/>
    </row>
    <row r="443" spans="1:9" x14ac:dyDescent="0.25">
      <c r="A443" s="16" t="s">
        <v>1657</v>
      </c>
      <c r="B443" s="16" t="s">
        <v>1658</v>
      </c>
      <c r="C443" s="16" t="s">
        <v>1594</v>
      </c>
      <c r="D443" s="16" t="s">
        <v>1594</v>
      </c>
      <c r="E443" s="16">
        <v>0.5</v>
      </c>
      <c r="F443" s="16" t="s">
        <v>1599</v>
      </c>
      <c r="G443" s="16" t="s">
        <v>1624</v>
      </c>
      <c r="H443" s="16"/>
      <c r="I443" s="16"/>
    </row>
    <row r="444" spans="1:9" x14ac:dyDescent="0.25">
      <c r="A444" s="16" t="s">
        <v>1663</v>
      </c>
      <c r="B444" s="16" t="s">
        <v>1664</v>
      </c>
      <c r="C444" s="16" t="s">
        <v>1594</v>
      </c>
      <c r="D444" s="16" t="s">
        <v>1594</v>
      </c>
      <c r="E444" s="16">
        <v>0.5</v>
      </c>
      <c r="F444" s="16" t="s">
        <v>1599</v>
      </c>
      <c r="G444" s="16" t="s">
        <v>1665</v>
      </c>
      <c r="H444" s="16"/>
      <c r="I444" s="16"/>
    </row>
    <row r="445" spans="1:9" x14ac:dyDescent="0.25">
      <c r="A445" s="16" t="s">
        <v>1670</v>
      </c>
      <c r="B445" s="16" t="s">
        <v>1671</v>
      </c>
      <c r="C445" s="16" t="s">
        <v>1594</v>
      </c>
      <c r="D445" s="16" t="s">
        <v>1594</v>
      </c>
      <c r="E445" s="16">
        <v>0.5</v>
      </c>
      <c r="F445" s="16" t="s">
        <v>1599</v>
      </c>
      <c r="G445" s="16" t="s">
        <v>1665</v>
      </c>
      <c r="H445" s="16"/>
      <c r="I445" s="16"/>
    </row>
    <row r="446" spans="1:9" x14ac:dyDescent="0.25">
      <c r="A446" s="16" t="s">
        <v>1676</v>
      </c>
      <c r="B446" s="16" t="s">
        <v>1677</v>
      </c>
      <c r="C446" s="16" t="s">
        <v>1594</v>
      </c>
      <c r="D446" s="16" t="s">
        <v>1594</v>
      </c>
      <c r="E446" s="16">
        <v>0.5</v>
      </c>
      <c r="F446" s="16" t="s">
        <v>1599</v>
      </c>
      <c r="G446" s="16" t="s">
        <v>1665</v>
      </c>
      <c r="H446" s="16"/>
      <c r="I446" s="16"/>
    </row>
    <row r="447" spans="1:9" x14ac:dyDescent="0.25">
      <c r="A447" s="16" t="s">
        <v>1682</v>
      </c>
      <c r="B447" s="16" t="s">
        <v>1683</v>
      </c>
      <c r="C447" s="16" t="s">
        <v>1594</v>
      </c>
      <c r="D447" s="16" t="s">
        <v>1594</v>
      </c>
      <c r="E447" s="16">
        <v>0.5</v>
      </c>
      <c r="F447" s="16" t="s">
        <v>1599</v>
      </c>
      <c r="G447" s="16" t="s">
        <v>1665</v>
      </c>
      <c r="H447" s="16"/>
      <c r="I447" s="16"/>
    </row>
    <row r="448" spans="1:9" x14ac:dyDescent="0.25">
      <c r="A448" s="16" t="s">
        <v>1688</v>
      </c>
      <c r="B448" s="16" t="s">
        <v>1689</v>
      </c>
      <c r="C448" s="16" t="s">
        <v>1594</v>
      </c>
      <c r="D448" s="16" t="s">
        <v>1594</v>
      </c>
      <c r="E448" s="16">
        <v>0.5</v>
      </c>
      <c r="F448" s="16" t="s">
        <v>1599</v>
      </c>
      <c r="G448" s="16" t="s">
        <v>1665</v>
      </c>
      <c r="H448" s="16"/>
      <c r="I448" s="16"/>
    </row>
    <row r="449" spans="1:9" x14ac:dyDescent="0.25">
      <c r="A449" s="16" t="s">
        <v>1694</v>
      </c>
      <c r="B449" s="16" t="s">
        <v>1695</v>
      </c>
      <c r="C449" s="16" t="s">
        <v>1594</v>
      </c>
      <c r="D449" s="16" t="s">
        <v>1594</v>
      </c>
      <c r="E449" s="16">
        <v>0.5</v>
      </c>
      <c r="F449" s="16" t="s">
        <v>1599</v>
      </c>
      <c r="G449" s="16" t="s">
        <v>1665</v>
      </c>
      <c r="H449" s="16"/>
      <c r="I449" s="16"/>
    </row>
    <row r="450" spans="1:9" x14ac:dyDescent="0.25">
      <c r="A450" s="16" t="s">
        <v>1700</v>
      </c>
      <c r="B450" s="16" t="s">
        <v>1701</v>
      </c>
      <c r="C450" s="16" t="s">
        <v>1594</v>
      </c>
      <c r="D450" s="16" t="s">
        <v>1594</v>
      </c>
      <c r="E450" s="16">
        <v>1</v>
      </c>
      <c r="F450" s="16" t="s">
        <v>1600</v>
      </c>
      <c r="G450" s="16" t="s">
        <v>1665</v>
      </c>
      <c r="H450" s="16"/>
      <c r="I450" s="16"/>
    </row>
    <row r="451" spans="1:9" x14ac:dyDescent="0.25">
      <c r="A451" s="16" t="s">
        <v>1706</v>
      </c>
      <c r="B451" s="16" t="s">
        <v>1707</v>
      </c>
      <c r="C451" s="16" t="s">
        <v>1594</v>
      </c>
      <c r="D451" s="16" t="s">
        <v>1594</v>
      </c>
      <c r="E451" s="16">
        <v>1</v>
      </c>
      <c r="F451" s="16" t="s">
        <v>1600</v>
      </c>
      <c r="G451" s="16" t="s">
        <v>1665</v>
      </c>
      <c r="H451" s="16"/>
      <c r="I451" s="16"/>
    </row>
    <row r="452" spans="1:9" x14ac:dyDescent="0.25">
      <c r="A452" s="16" t="s">
        <v>1712</v>
      </c>
      <c r="B452" s="16" t="s">
        <v>1713</v>
      </c>
      <c r="C452" s="16" t="s">
        <v>1594</v>
      </c>
      <c r="D452" s="16" t="s">
        <v>1594</v>
      </c>
      <c r="E452" s="16">
        <v>1</v>
      </c>
      <c r="F452" s="16" t="s">
        <v>1600</v>
      </c>
      <c r="G452" s="16" t="s">
        <v>1665</v>
      </c>
      <c r="H452" s="16"/>
      <c r="I452" s="16"/>
    </row>
    <row r="453" spans="1:9" x14ac:dyDescent="0.25">
      <c r="A453" s="16" t="s">
        <v>1718</v>
      </c>
      <c r="B453" s="16" t="s">
        <v>1719</v>
      </c>
      <c r="C453" s="16" t="s">
        <v>1594</v>
      </c>
      <c r="D453" s="16" t="s">
        <v>1594</v>
      </c>
      <c r="E453" s="16">
        <v>1</v>
      </c>
      <c r="F453" s="16" t="s">
        <v>1600</v>
      </c>
      <c r="G453" s="16" t="s">
        <v>1665</v>
      </c>
      <c r="H453" s="16"/>
      <c r="I453" s="16"/>
    </row>
    <row r="454" spans="1:9" x14ac:dyDescent="0.25">
      <c r="A454" s="16" t="s">
        <v>1724</v>
      </c>
      <c r="B454" s="16" t="s">
        <v>1725</v>
      </c>
      <c r="C454" s="16" t="s">
        <v>1594</v>
      </c>
      <c r="D454" s="16" t="s">
        <v>1594</v>
      </c>
      <c r="E454" s="16">
        <v>1</v>
      </c>
      <c r="F454" s="16" t="s">
        <v>1600</v>
      </c>
      <c r="G454" s="16" t="s">
        <v>1665</v>
      </c>
      <c r="H454" s="16"/>
      <c r="I454" s="16"/>
    </row>
    <row r="455" spans="1:9" x14ac:dyDescent="0.25">
      <c r="A455" s="16" t="s">
        <v>1730</v>
      </c>
      <c r="B455" s="16" t="s">
        <v>1731</v>
      </c>
      <c r="C455" s="16" t="s">
        <v>1594</v>
      </c>
      <c r="D455" s="16" t="s">
        <v>1594</v>
      </c>
      <c r="E455" s="16">
        <v>1</v>
      </c>
      <c r="F455" s="16" t="s">
        <v>1600</v>
      </c>
      <c r="G455" s="16" t="s">
        <v>1665</v>
      </c>
      <c r="H455" s="16"/>
      <c r="I455" s="16"/>
    </row>
    <row r="456" spans="1:9" x14ac:dyDescent="0.25">
      <c r="A456" s="16" t="s">
        <v>1734</v>
      </c>
      <c r="B456" s="16" t="s">
        <v>1701</v>
      </c>
      <c r="C456" s="16" t="s">
        <v>1594</v>
      </c>
      <c r="D456" s="16" t="s">
        <v>1594</v>
      </c>
      <c r="E456" s="16">
        <v>1</v>
      </c>
      <c r="F456" s="16" t="s">
        <v>1601</v>
      </c>
      <c r="G456" s="16" t="s">
        <v>1665</v>
      </c>
      <c r="H456" s="16"/>
      <c r="I456" s="16"/>
    </row>
    <row r="457" spans="1:9" x14ac:dyDescent="0.25">
      <c r="A457" s="16" t="s">
        <v>1737</v>
      </c>
      <c r="B457" s="16" t="s">
        <v>1707</v>
      </c>
      <c r="C457" s="16" t="s">
        <v>1594</v>
      </c>
      <c r="D457" s="16" t="s">
        <v>1594</v>
      </c>
      <c r="E457" s="16">
        <v>1</v>
      </c>
      <c r="F457" s="16" t="s">
        <v>1601</v>
      </c>
      <c r="G457" s="16" t="s">
        <v>1665</v>
      </c>
      <c r="H457" s="16"/>
      <c r="I457" s="16"/>
    </row>
    <row r="458" spans="1:9" x14ac:dyDescent="0.25">
      <c r="A458" s="16" t="s">
        <v>1740</v>
      </c>
      <c r="B458" s="16" t="s">
        <v>1713</v>
      </c>
      <c r="C458" s="16" t="s">
        <v>1594</v>
      </c>
      <c r="D458" s="16" t="s">
        <v>1594</v>
      </c>
      <c r="E458" s="16">
        <v>1</v>
      </c>
      <c r="F458" s="16" t="s">
        <v>1601</v>
      </c>
      <c r="G458" s="16" t="s">
        <v>1665</v>
      </c>
      <c r="H458" s="16"/>
      <c r="I458" s="16"/>
    </row>
    <row r="459" spans="1:9" x14ac:dyDescent="0.25">
      <c r="A459" s="16" t="s">
        <v>1743</v>
      </c>
      <c r="B459" s="16" t="s">
        <v>1719</v>
      </c>
      <c r="C459" s="16" t="s">
        <v>1594</v>
      </c>
      <c r="D459" s="16" t="s">
        <v>1594</v>
      </c>
      <c r="E459" s="16">
        <v>1</v>
      </c>
      <c r="F459" s="16" t="s">
        <v>1601</v>
      </c>
      <c r="G459" s="16" t="s">
        <v>1665</v>
      </c>
      <c r="H459" s="16"/>
      <c r="I459" s="16"/>
    </row>
    <row r="460" spans="1:9" x14ac:dyDescent="0.25">
      <c r="A460" s="16" t="s">
        <v>1746</v>
      </c>
      <c r="B460" s="16" t="s">
        <v>1725</v>
      </c>
      <c r="C460" s="16" t="s">
        <v>1594</v>
      </c>
      <c r="D460" s="16" t="s">
        <v>1594</v>
      </c>
      <c r="E460" s="16">
        <v>1</v>
      </c>
      <c r="F460" s="16" t="s">
        <v>1601</v>
      </c>
      <c r="G460" s="16" t="s">
        <v>1665</v>
      </c>
      <c r="H460" s="16"/>
      <c r="I460" s="16"/>
    </row>
    <row r="461" spans="1:9" x14ac:dyDescent="0.25">
      <c r="A461" s="16" t="s">
        <v>1749</v>
      </c>
      <c r="B461" s="16" t="s">
        <v>1731</v>
      </c>
      <c r="C461" s="16" t="s">
        <v>1594</v>
      </c>
      <c r="D461" s="16" t="s">
        <v>1594</v>
      </c>
      <c r="E461" s="16">
        <v>1</v>
      </c>
      <c r="F461" s="16" t="s">
        <v>1601</v>
      </c>
      <c r="G461" s="16" t="s">
        <v>1665</v>
      </c>
      <c r="H461" s="16"/>
      <c r="I461" s="16"/>
    </row>
    <row r="462" spans="1:9" x14ac:dyDescent="0.25">
      <c r="A462" s="16" t="s">
        <v>1752</v>
      </c>
      <c r="B462" s="16" t="s">
        <v>1701</v>
      </c>
      <c r="C462" s="16" t="s">
        <v>1594</v>
      </c>
      <c r="D462" s="16" t="s">
        <v>1594</v>
      </c>
      <c r="E462" s="16">
        <v>1</v>
      </c>
      <c r="F462" s="16" t="s">
        <v>1602</v>
      </c>
      <c r="G462" s="16" t="s">
        <v>1665</v>
      </c>
      <c r="H462" s="16"/>
      <c r="I462" s="16"/>
    </row>
    <row r="463" spans="1:9" x14ac:dyDescent="0.25">
      <c r="A463" s="16" t="s">
        <v>1755</v>
      </c>
      <c r="B463" s="16" t="s">
        <v>1707</v>
      </c>
      <c r="C463" s="16" t="s">
        <v>1594</v>
      </c>
      <c r="D463" s="16" t="s">
        <v>1594</v>
      </c>
      <c r="E463" s="16">
        <v>1</v>
      </c>
      <c r="F463" s="16" t="s">
        <v>1602</v>
      </c>
      <c r="G463" s="16" t="s">
        <v>1665</v>
      </c>
      <c r="H463" s="16"/>
      <c r="I463" s="16"/>
    </row>
    <row r="464" spans="1:9" x14ac:dyDescent="0.25">
      <c r="A464" s="16" t="s">
        <v>1758</v>
      </c>
      <c r="B464" s="16" t="s">
        <v>1713</v>
      </c>
      <c r="C464" s="16" t="s">
        <v>1594</v>
      </c>
      <c r="D464" s="16" t="s">
        <v>1594</v>
      </c>
      <c r="E464" s="16">
        <v>1</v>
      </c>
      <c r="F464" s="16" t="s">
        <v>1602</v>
      </c>
      <c r="G464" s="16" t="s">
        <v>1665</v>
      </c>
      <c r="H464" s="16"/>
      <c r="I464" s="16"/>
    </row>
    <row r="465" spans="1:9" x14ac:dyDescent="0.25">
      <c r="A465" s="16" t="s">
        <v>1761</v>
      </c>
      <c r="B465" s="16" t="s">
        <v>1719</v>
      </c>
      <c r="C465" s="16" t="s">
        <v>1594</v>
      </c>
      <c r="D465" s="16" t="s">
        <v>1594</v>
      </c>
      <c r="E465" s="16">
        <v>1</v>
      </c>
      <c r="F465" s="16" t="s">
        <v>1602</v>
      </c>
      <c r="G465" s="16" t="s">
        <v>1665</v>
      </c>
      <c r="H465" s="16"/>
      <c r="I465" s="16"/>
    </row>
    <row r="466" spans="1:9" x14ac:dyDescent="0.25">
      <c r="A466" s="16" t="s">
        <v>1764</v>
      </c>
      <c r="B466" s="16" t="s">
        <v>1725</v>
      </c>
      <c r="C466" s="16" t="s">
        <v>1594</v>
      </c>
      <c r="D466" s="16" t="s">
        <v>1594</v>
      </c>
      <c r="E466" s="16">
        <v>1</v>
      </c>
      <c r="F466" s="16" t="s">
        <v>1602</v>
      </c>
      <c r="G466" s="16" t="s">
        <v>1665</v>
      </c>
      <c r="H466" s="16"/>
      <c r="I466" s="16"/>
    </row>
    <row r="467" spans="1:9" x14ac:dyDescent="0.25">
      <c r="A467" s="16" t="s">
        <v>1767</v>
      </c>
      <c r="B467" s="16" t="s">
        <v>1731</v>
      </c>
      <c r="C467" s="16" t="s">
        <v>1594</v>
      </c>
      <c r="D467" s="16" t="s">
        <v>1594</v>
      </c>
      <c r="E467" s="16">
        <v>1</v>
      </c>
      <c r="F467" s="16" t="s">
        <v>1602</v>
      </c>
      <c r="G467" s="16" t="s">
        <v>1665</v>
      </c>
      <c r="H467" s="16"/>
      <c r="I467" s="16"/>
    </row>
    <row r="468" spans="1:9" x14ac:dyDescent="0.25">
      <c r="A468" s="16" t="s">
        <v>1770</v>
      </c>
      <c r="B468" s="16" t="s">
        <v>1701</v>
      </c>
      <c r="C468" s="16" t="s">
        <v>1594</v>
      </c>
      <c r="D468" s="16" t="s">
        <v>1594</v>
      </c>
      <c r="E468" s="16">
        <v>1</v>
      </c>
      <c r="F468" s="16" t="s">
        <v>1603</v>
      </c>
      <c r="G468" s="16" t="s">
        <v>1665</v>
      </c>
      <c r="H468" s="16"/>
      <c r="I468" s="16"/>
    </row>
    <row r="469" spans="1:9" x14ac:dyDescent="0.25">
      <c r="A469" s="16" t="s">
        <v>1773</v>
      </c>
      <c r="B469" s="16" t="s">
        <v>1707</v>
      </c>
      <c r="C469" s="16" t="s">
        <v>1594</v>
      </c>
      <c r="D469" s="16" t="s">
        <v>1594</v>
      </c>
      <c r="E469" s="16">
        <v>1</v>
      </c>
      <c r="F469" s="16" t="s">
        <v>1603</v>
      </c>
      <c r="G469" s="16" t="s">
        <v>1665</v>
      </c>
      <c r="H469" s="16"/>
      <c r="I469" s="16"/>
    </row>
    <row r="470" spans="1:9" x14ac:dyDescent="0.25">
      <c r="A470" s="16" t="s">
        <v>1776</v>
      </c>
      <c r="B470" s="16" t="s">
        <v>1713</v>
      </c>
      <c r="C470" s="16" t="s">
        <v>1594</v>
      </c>
      <c r="D470" s="16" t="s">
        <v>1594</v>
      </c>
      <c r="E470" s="16">
        <v>1</v>
      </c>
      <c r="F470" s="16" t="s">
        <v>1603</v>
      </c>
      <c r="G470" s="16" t="s">
        <v>1665</v>
      </c>
      <c r="H470" s="16"/>
      <c r="I470" s="16"/>
    </row>
    <row r="471" spans="1:9" x14ac:dyDescent="0.25">
      <c r="A471" s="16" t="s">
        <v>1779</v>
      </c>
      <c r="B471" s="16" t="s">
        <v>1719</v>
      </c>
      <c r="C471" s="16" t="s">
        <v>1594</v>
      </c>
      <c r="D471" s="16" t="s">
        <v>1594</v>
      </c>
      <c r="E471" s="16">
        <v>1</v>
      </c>
      <c r="F471" s="16" t="s">
        <v>1603</v>
      </c>
      <c r="G471" s="16" t="s">
        <v>1665</v>
      </c>
      <c r="H471" s="16"/>
      <c r="I471" s="16"/>
    </row>
    <row r="472" spans="1:9" x14ac:dyDescent="0.25">
      <c r="A472" s="16" t="s">
        <v>1782</v>
      </c>
      <c r="B472" s="16" t="s">
        <v>1725</v>
      </c>
      <c r="C472" s="16" t="s">
        <v>1594</v>
      </c>
      <c r="D472" s="16" t="s">
        <v>1594</v>
      </c>
      <c r="E472" s="16">
        <v>1</v>
      </c>
      <c r="F472" s="16" t="s">
        <v>1603</v>
      </c>
      <c r="G472" s="16" t="s">
        <v>1665</v>
      </c>
      <c r="H472" s="16"/>
      <c r="I472" s="16"/>
    </row>
    <row r="473" spans="1:9" x14ac:dyDescent="0.25">
      <c r="A473" s="16" t="s">
        <v>1785</v>
      </c>
      <c r="B473" s="16" t="s">
        <v>1731</v>
      </c>
      <c r="C473" s="16" t="s">
        <v>1594</v>
      </c>
      <c r="D473" s="16" t="s">
        <v>1594</v>
      </c>
      <c r="E473" s="16">
        <v>1</v>
      </c>
      <c r="F473" s="16" t="s">
        <v>1603</v>
      </c>
      <c r="G473" s="16" t="s">
        <v>1665</v>
      </c>
      <c r="H473" s="16"/>
      <c r="I473" s="16"/>
    </row>
    <row r="474" spans="1:9" x14ac:dyDescent="0.25">
      <c r="A474" s="16" t="s">
        <v>1788</v>
      </c>
      <c r="B474" s="16" t="s">
        <v>1701</v>
      </c>
      <c r="C474" s="16" t="s">
        <v>1594</v>
      </c>
      <c r="D474" s="16" t="s">
        <v>1594</v>
      </c>
      <c r="E474" s="16">
        <v>1</v>
      </c>
      <c r="F474" s="16" t="s">
        <v>1604</v>
      </c>
      <c r="G474" s="16" t="s">
        <v>1665</v>
      </c>
      <c r="H474" s="16"/>
      <c r="I474" s="16"/>
    </row>
    <row r="475" spans="1:9" x14ac:dyDescent="0.25">
      <c r="A475" s="16" t="s">
        <v>1791</v>
      </c>
      <c r="B475" s="16" t="s">
        <v>1707</v>
      </c>
      <c r="C475" s="16" t="s">
        <v>1594</v>
      </c>
      <c r="D475" s="16" t="s">
        <v>1594</v>
      </c>
      <c r="E475" s="16">
        <v>1</v>
      </c>
      <c r="F475" s="16" t="s">
        <v>1604</v>
      </c>
      <c r="G475" s="16" t="s">
        <v>1665</v>
      </c>
      <c r="H475" s="16"/>
      <c r="I475" s="16"/>
    </row>
    <row r="476" spans="1:9" x14ac:dyDescent="0.25">
      <c r="A476" s="16" t="s">
        <v>1794</v>
      </c>
      <c r="B476" s="16" t="s">
        <v>1713</v>
      </c>
      <c r="C476" s="16" t="s">
        <v>1594</v>
      </c>
      <c r="D476" s="16" t="s">
        <v>1594</v>
      </c>
      <c r="E476" s="16">
        <v>1</v>
      </c>
      <c r="F476" s="16" t="s">
        <v>1604</v>
      </c>
      <c r="G476" s="16" t="s">
        <v>1665</v>
      </c>
      <c r="H476" s="16"/>
      <c r="I476" s="16"/>
    </row>
    <row r="477" spans="1:9" x14ac:dyDescent="0.25">
      <c r="A477" s="16" t="s">
        <v>1797</v>
      </c>
      <c r="B477" s="16" t="s">
        <v>1719</v>
      </c>
      <c r="C477" s="16" t="s">
        <v>1594</v>
      </c>
      <c r="D477" s="16" t="s">
        <v>1594</v>
      </c>
      <c r="E477" s="16">
        <v>1</v>
      </c>
      <c r="F477" s="16" t="s">
        <v>1604</v>
      </c>
      <c r="G477" s="16" t="s">
        <v>1665</v>
      </c>
      <c r="H477" s="16"/>
      <c r="I477" s="16"/>
    </row>
    <row r="478" spans="1:9" x14ac:dyDescent="0.25">
      <c r="A478" s="16" t="s">
        <v>1800</v>
      </c>
      <c r="B478" s="16" t="s">
        <v>1725</v>
      </c>
      <c r="C478" s="16" t="s">
        <v>1594</v>
      </c>
      <c r="D478" s="16" t="s">
        <v>1594</v>
      </c>
      <c r="E478" s="16">
        <v>1</v>
      </c>
      <c r="F478" s="16" t="s">
        <v>1604</v>
      </c>
      <c r="G478" s="16" t="s">
        <v>1665</v>
      </c>
      <c r="H478" s="16"/>
      <c r="I478" s="16"/>
    </row>
    <row r="479" spans="1:9" x14ac:dyDescent="0.25">
      <c r="A479" s="16" t="s">
        <v>1803</v>
      </c>
      <c r="B479" s="16" t="s">
        <v>1731</v>
      </c>
      <c r="C479" s="16" t="s">
        <v>1594</v>
      </c>
      <c r="D479" s="16" t="s">
        <v>1594</v>
      </c>
      <c r="E479" s="16">
        <v>1</v>
      </c>
      <c r="F479" s="16" t="s">
        <v>1604</v>
      </c>
      <c r="G479" s="16" t="s">
        <v>1665</v>
      </c>
      <c r="H479" s="16"/>
      <c r="I479" s="16"/>
    </row>
    <row r="480" spans="1:9" x14ac:dyDescent="0.25">
      <c r="A480" s="16" t="s">
        <v>1806</v>
      </c>
      <c r="B480" s="16" t="s">
        <v>1701</v>
      </c>
      <c r="C480" s="16" t="s">
        <v>1594</v>
      </c>
      <c r="D480" s="16" t="s">
        <v>1594</v>
      </c>
      <c r="E480" s="16">
        <v>1</v>
      </c>
      <c r="F480" s="16" t="s">
        <v>1605</v>
      </c>
      <c r="G480" s="16" t="s">
        <v>1665</v>
      </c>
      <c r="H480" s="16"/>
      <c r="I480" s="16"/>
    </row>
    <row r="481" spans="1:9" x14ac:dyDescent="0.25">
      <c r="A481" s="16" t="s">
        <v>1809</v>
      </c>
      <c r="B481" s="16" t="s">
        <v>1707</v>
      </c>
      <c r="C481" s="16" t="s">
        <v>1594</v>
      </c>
      <c r="D481" s="16" t="s">
        <v>1594</v>
      </c>
      <c r="E481" s="16">
        <v>1</v>
      </c>
      <c r="F481" s="16" t="s">
        <v>1605</v>
      </c>
      <c r="G481" s="16" t="s">
        <v>1665</v>
      </c>
      <c r="H481" s="16"/>
      <c r="I481" s="16"/>
    </row>
    <row r="482" spans="1:9" x14ac:dyDescent="0.25">
      <c r="A482" s="16" t="s">
        <v>1812</v>
      </c>
      <c r="B482" s="16" t="s">
        <v>1713</v>
      </c>
      <c r="C482" s="16" t="s">
        <v>1594</v>
      </c>
      <c r="D482" s="16" t="s">
        <v>1594</v>
      </c>
      <c r="E482" s="16">
        <v>1</v>
      </c>
      <c r="F482" s="16" t="s">
        <v>1605</v>
      </c>
      <c r="G482" s="16" t="s">
        <v>1665</v>
      </c>
      <c r="H482" s="16"/>
      <c r="I482" s="16"/>
    </row>
    <row r="483" spans="1:9" x14ac:dyDescent="0.25">
      <c r="A483" s="16" t="s">
        <v>1815</v>
      </c>
      <c r="B483" s="16" t="s">
        <v>1719</v>
      </c>
      <c r="C483" s="16" t="s">
        <v>1594</v>
      </c>
      <c r="D483" s="16" t="s">
        <v>1594</v>
      </c>
      <c r="E483" s="16">
        <v>1</v>
      </c>
      <c r="F483" s="16" t="s">
        <v>1605</v>
      </c>
      <c r="G483" s="16" t="s">
        <v>1665</v>
      </c>
      <c r="H483" s="16"/>
      <c r="I483" s="16"/>
    </row>
    <row r="484" spans="1:9" x14ac:dyDescent="0.25">
      <c r="A484" s="16" t="s">
        <v>1818</v>
      </c>
      <c r="B484" s="16" t="s">
        <v>1725</v>
      </c>
      <c r="C484" s="16" t="s">
        <v>1594</v>
      </c>
      <c r="D484" s="16" t="s">
        <v>1594</v>
      </c>
      <c r="E484" s="16">
        <v>1</v>
      </c>
      <c r="F484" s="16" t="s">
        <v>1605</v>
      </c>
      <c r="G484" s="16" t="s">
        <v>1665</v>
      </c>
      <c r="H484" s="16"/>
      <c r="I484" s="16"/>
    </row>
    <row r="485" spans="1:9" x14ac:dyDescent="0.25">
      <c r="A485" s="16" t="s">
        <v>1821</v>
      </c>
      <c r="B485" s="16" t="s">
        <v>1731</v>
      </c>
      <c r="C485" s="16" t="s">
        <v>1594</v>
      </c>
      <c r="D485" s="16" t="s">
        <v>1594</v>
      </c>
      <c r="E485" s="16">
        <v>1</v>
      </c>
      <c r="F485" s="16" t="s">
        <v>1605</v>
      </c>
      <c r="G485" s="16" t="s">
        <v>1665</v>
      </c>
      <c r="H485" s="16"/>
      <c r="I485" s="16"/>
    </row>
    <row r="486" spans="1:9" x14ac:dyDescent="0.25">
      <c r="A486" s="16" t="s">
        <v>1824</v>
      </c>
      <c r="B486" s="16" t="s">
        <v>1701</v>
      </c>
      <c r="C486" s="16" t="s">
        <v>1594</v>
      </c>
      <c r="D486" s="16" t="s">
        <v>1594</v>
      </c>
      <c r="E486" s="16">
        <v>1</v>
      </c>
      <c r="F486" s="16" t="s">
        <v>1606</v>
      </c>
      <c r="G486" s="16" t="s">
        <v>1665</v>
      </c>
      <c r="H486" s="16"/>
      <c r="I486" s="16"/>
    </row>
    <row r="487" spans="1:9" x14ac:dyDescent="0.25">
      <c r="A487" s="16" t="s">
        <v>1827</v>
      </c>
      <c r="B487" s="16" t="s">
        <v>1707</v>
      </c>
      <c r="C487" s="16" t="s">
        <v>1594</v>
      </c>
      <c r="D487" s="16" t="s">
        <v>1594</v>
      </c>
      <c r="E487" s="16">
        <v>1</v>
      </c>
      <c r="F487" s="16" t="s">
        <v>1606</v>
      </c>
      <c r="G487" s="16" t="s">
        <v>1665</v>
      </c>
      <c r="H487" s="16"/>
      <c r="I487" s="16"/>
    </row>
    <row r="488" spans="1:9" x14ac:dyDescent="0.25">
      <c r="A488" s="16" t="s">
        <v>1830</v>
      </c>
      <c r="B488" s="16" t="s">
        <v>1713</v>
      </c>
      <c r="C488" s="16" t="s">
        <v>1594</v>
      </c>
      <c r="D488" s="16" t="s">
        <v>1594</v>
      </c>
      <c r="E488" s="16">
        <v>1</v>
      </c>
      <c r="F488" s="16" t="s">
        <v>1606</v>
      </c>
      <c r="G488" s="16" t="s">
        <v>1665</v>
      </c>
      <c r="H488" s="16"/>
      <c r="I488" s="16"/>
    </row>
    <row r="489" spans="1:9" x14ac:dyDescent="0.25">
      <c r="A489" s="16" t="s">
        <v>1833</v>
      </c>
      <c r="B489" s="16" t="s">
        <v>1719</v>
      </c>
      <c r="C489" s="16" t="s">
        <v>1594</v>
      </c>
      <c r="D489" s="16" t="s">
        <v>1594</v>
      </c>
      <c r="E489" s="16">
        <v>1</v>
      </c>
      <c r="F489" s="16" t="s">
        <v>1606</v>
      </c>
      <c r="G489" s="16" t="s">
        <v>1665</v>
      </c>
      <c r="H489" s="16"/>
      <c r="I489" s="16"/>
    </row>
    <row r="490" spans="1:9" x14ac:dyDescent="0.25">
      <c r="A490" s="16" t="s">
        <v>1836</v>
      </c>
      <c r="B490" s="16" t="s">
        <v>1725</v>
      </c>
      <c r="C490" s="16" t="s">
        <v>1594</v>
      </c>
      <c r="D490" s="16" t="s">
        <v>1594</v>
      </c>
      <c r="E490" s="16">
        <v>1</v>
      </c>
      <c r="F490" s="16" t="s">
        <v>1606</v>
      </c>
      <c r="G490" s="16" t="s">
        <v>1665</v>
      </c>
      <c r="H490" s="16"/>
      <c r="I490" s="16"/>
    </row>
    <row r="491" spans="1:9" x14ac:dyDescent="0.25">
      <c r="A491" s="16" t="s">
        <v>1839</v>
      </c>
      <c r="B491" s="16" t="s">
        <v>1731</v>
      </c>
      <c r="C491" s="16" t="s">
        <v>1594</v>
      </c>
      <c r="D491" s="16" t="s">
        <v>1594</v>
      </c>
      <c r="E491" s="16">
        <v>1</v>
      </c>
      <c r="F491" s="16" t="s">
        <v>1606</v>
      </c>
      <c r="G491" s="16" t="s">
        <v>1665</v>
      </c>
      <c r="H491" s="16"/>
      <c r="I491" s="16"/>
    </row>
    <row r="492" spans="1:9" x14ac:dyDescent="0.25">
      <c r="A492" s="16" t="s">
        <v>1842</v>
      </c>
      <c r="B492" s="16" t="s">
        <v>1701</v>
      </c>
      <c r="C492" s="16" t="s">
        <v>1594</v>
      </c>
      <c r="D492" s="16" t="s">
        <v>1594</v>
      </c>
      <c r="E492" s="16">
        <v>1</v>
      </c>
      <c r="F492" s="16" t="s">
        <v>1607</v>
      </c>
      <c r="G492" s="16" t="s">
        <v>1665</v>
      </c>
      <c r="H492" s="16"/>
      <c r="I492" s="16"/>
    </row>
    <row r="493" spans="1:9" x14ac:dyDescent="0.25">
      <c r="A493" s="16" t="s">
        <v>1845</v>
      </c>
      <c r="B493" s="16" t="s">
        <v>1707</v>
      </c>
      <c r="C493" s="16" t="s">
        <v>1594</v>
      </c>
      <c r="D493" s="16" t="s">
        <v>1594</v>
      </c>
      <c r="E493" s="16">
        <v>1</v>
      </c>
      <c r="F493" s="16" t="s">
        <v>1607</v>
      </c>
      <c r="G493" s="16" t="s">
        <v>1665</v>
      </c>
      <c r="H493" s="16"/>
      <c r="I493" s="16"/>
    </row>
    <row r="494" spans="1:9" x14ac:dyDescent="0.25">
      <c r="A494" s="16" t="s">
        <v>1848</v>
      </c>
      <c r="B494" s="16" t="s">
        <v>1713</v>
      </c>
      <c r="C494" s="16" t="s">
        <v>1594</v>
      </c>
      <c r="D494" s="16" t="s">
        <v>1594</v>
      </c>
      <c r="E494" s="16">
        <v>1</v>
      </c>
      <c r="F494" s="16" t="s">
        <v>1607</v>
      </c>
      <c r="G494" s="16" t="s">
        <v>1665</v>
      </c>
      <c r="H494" s="16"/>
      <c r="I494" s="16"/>
    </row>
    <row r="495" spans="1:9" x14ac:dyDescent="0.25">
      <c r="A495" s="16" t="s">
        <v>1851</v>
      </c>
      <c r="B495" s="16" t="s">
        <v>1719</v>
      </c>
      <c r="C495" s="16" t="s">
        <v>1594</v>
      </c>
      <c r="D495" s="16" t="s">
        <v>1594</v>
      </c>
      <c r="E495" s="16">
        <v>1</v>
      </c>
      <c r="F495" s="16" t="s">
        <v>1607</v>
      </c>
      <c r="G495" s="16" t="s">
        <v>1665</v>
      </c>
      <c r="H495" s="16"/>
      <c r="I495" s="16"/>
    </row>
    <row r="496" spans="1:9" x14ac:dyDescent="0.25">
      <c r="A496" s="16" t="s">
        <v>1854</v>
      </c>
      <c r="B496" s="16" t="s">
        <v>1725</v>
      </c>
      <c r="C496" s="16" t="s">
        <v>1594</v>
      </c>
      <c r="D496" s="16" t="s">
        <v>1594</v>
      </c>
      <c r="E496" s="16">
        <v>1</v>
      </c>
      <c r="F496" s="16" t="s">
        <v>1607</v>
      </c>
      <c r="G496" s="16" t="s">
        <v>1665</v>
      </c>
      <c r="H496" s="16"/>
      <c r="I496" s="16"/>
    </row>
    <row r="497" spans="1:9" x14ac:dyDescent="0.25">
      <c r="A497" s="16" t="s">
        <v>1857</v>
      </c>
      <c r="B497" s="16" t="s">
        <v>1731</v>
      </c>
      <c r="C497" s="16" t="s">
        <v>1594</v>
      </c>
      <c r="D497" s="16" t="s">
        <v>1594</v>
      </c>
      <c r="E497" s="16">
        <v>1</v>
      </c>
      <c r="F497" s="16" t="s">
        <v>1607</v>
      </c>
      <c r="G497" s="16" t="s">
        <v>1665</v>
      </c>
      <c r="H497" s="16"/>
      <c r="I497" s="16"/>
    </row>
    <row r="498" spans="1:9" x14ac:dyDescent="0.25">
      <c r="A498" s="16" t="s">
        <v>1860</v>
      </c>
      <c r="B498" s="16" t="s">
        <v>1701</v>
      </c>
      <c r="C498" s="16" t="s">
        <v>1594</v>
      </c>
      <c r="D498" s="16" t="s">
        <v>1594</v>
      </c>
      <c r="E498" s="16">
        <v>1</v>
      </c>
      <c r="F498" s="16" t="s">
        <v>1</v>
      </c>
      <c r="G498" s="16" t="s">
        <v>1665</v>
      </c>
      <c r="H498" s="16"/>
      <c r="I498" s="16"/>
    </row>
    <row r="499" spans="1:9" x14ac:dyDescent="0.25">
      <c r="A499" s="16" t="s">
        <v>1863</v>
      </c>
      <c r="B499" s="16" t="s">
        <v>1707</v>
      </c>
      <c r="C499" s="16" t="s">
        <v>1594</v>
      </c>
      <c r="D499" s="16" t="s">
        <v>1594</v>
      </c>
      <c r="E499" s="16">
        <v>1</v>
      </c>
      <c r="F499" s="16" t="s">
        <v>1</v>
      </c>
      <c r="G499" s="16" t="s">
        <v>1665</v>
      </c>
      <c r="H499" s="16"/>
      <c r="I499" s="16"/>
    </row>
    <row r="500" spans="1:9" x14ac:dyDescent="0.25">
      <c r="A500" s="16" t="s">
        <v>1866</v>
      </c>
      <c r="B500" s="16" t="s">
        <v>1713</v>
      </c>
      <c r="C500" s="16" t="s">
        <v>1594</v>
      </c>
      <c r="D500" s="16" t="s">
        <v>1594</v>
      </c>
      <c r="E500" s="16">
        <v>1</v>
      </c>
      <c r="F500" s="16" t="s">
        <v>1</v>
      </c>
      <c r="G500" s="16" t="s">
        <v>1665</v>
      </c>
      <c r="H500" s="16"/>
      <c r="I500" s="16"/>
    </row>
    <row r="501" spans="1:9" x14ac:dyDescent="0.25">
      <c r="A501" s="16" t="s">
        <v>1869</v>
      </c>
      <c r="B501" s="16" t="s">
        <v>1719</v>
      </c>
      <c r="C501" s="16" t="s">
        <v>1594</v>
      </c>
      <c r="D501" s="16" t="s">
        <v>1594</v>
      </c>
      <c r="E501" s="16">
        <v>1</v>
      </c>
      <c r="F501" s="16" t="s">
        <v>1</v>
      </c>
      <c r="G501" s="16" t="s">
        <v>1665</v>
      </c>
      <c r="H501" s="16"/>
      <c r="I501" s="16"/>
    </row>
    <row r="502" spans="1:9" x14ac:dyDescent="0.25">
      <c r="A502" s="16" t="s">
        <v>1872</v>
      </c>
      <c r="B502" s="16" t="s">
        <v>1725</v>
      </c>
      <c r="C502" s="16" t="s">
        <v>1594</v>
      </c>
      <c r="D502" s="16" t="s">
        <v>1594</v>
      </c>
      <c r="E502" s="16">
        <v>1</v>
      </c>
      <c r="F502" s="16" t="s">
        <v>1</v>
      </c>
      <c r="G502" s="16" t="s">
        <v>1665</v>
      </c>
      <c r="H502" s="16"/>
      <c r="I502" s="16"/>
    </row>
    <row r="503" spans="1:9" x14ac:dyDescent="0.25">
      <c r="A503" s="16" t="s">
        <v>1875</v>
      </c>
      <c r="B503" s="16" t="s">
        <v>1731</v>
      </c>
      <c r="C503" s="16" t="s">
        <v>1594</v>
      </c>
      <c r="D503" s="16" t="s">
        <v>1594</v>
      </c>
      <c r="E503" s="16">
        <v>1</v>
      </c>
      <c r="F503" s="16" t="s">
        <v>1</v>
      </c>
      <c r="G503" s="16" t="s">
        <v>1665</v>
      </c>
      <c r="H503" s="16"/>
      <c r="I503" s="16"/>
    </row>
    <row r="504" spans="1:9" x14ac:dyDescent="0.25">
      <c r="A504" s="16" t="s">
        <v>1878</v>
      </c>
      <c r="B504" s="16" t="s">
        <v>1701</v>
      </c>
      <c r="C504" s="16" t="s">
        <v>1594</v>
      </c>
      <c r="D504" s="16" t="s">
        <v>1594</v>
      </c>
      <c r="E504" s="16">
        <v>1</v>
      </c>
      <c r="F504" s="16" t="s">
        <v>2</v>
      </c>
      <c r="G504" s="16" t="s">
        <v>1665</v>
      </c>
      <c r="H504" s="16"/>
      <c r="I504" s="16"/>
    </row>
    <row r="505" spans="1:9" x14ac:dyDescent="0.25">
      <c r="A505" s="16" t="s">
        <v>1881</v>
      </c>
      <c r="B505" s="16" t="s">
        <v>1707</v>
      </c>
      <c r="C505" s="16" t="s">
        <v>1594</v>
      </c>
      <c r="D505" s="16" t="s">
        <v>1594</v>
      </c>
      <c r="E505" s="16">
        <v>1</v>
      </c>
      <c r="F505" s="16" t="s">
        <v>2</v>
      </c>
      <c r="G505" s="16" t="s">
        <v>1665</v>
      </c>
      <c r="H505" s="16"/>
      <c r="I505" s="16"/>
    </row>
    <row r="506" spans="1:9" x14ac:dyDescent="0.25">
      <c r="A506" s="16" t="s">
        <v>1884</v>
      </c>
      <c r="B506" s="16" t="s">
        <v>1713</v>
      </c>
      <c r="C506" s="16" t="s">
        <v>1594</v>
      </c>
      <c r="D506" s="16" t="s">
        <v>1594</v>
      </c>
      <c r="E506" s="16">
        <v>1</v>
      </c>
      <c r="F506" s="16" t="s">
        <v>2</v>
      </c>
      <c r="G506" s="16" t="s">
        <v>1665</v>
      </c>
      <c r="H506" s="16"/>
      <c r="I506" s="16"/>
    </row>
    <row r="507" spans="1:9" x14ac:dyDescent="0.25">
      <c r="A507" s="16" t="s">
        <v>1887</v>
      </c>
      <c r="B507" s="16" t="s">
        <v>1719</v>
      </c>
      <c r="C507" s="16" t="s">
        <v>1594</v>
      </c>
      <c r="D507" s="16" t="s">
        <v>1594</v>
      </c>
      <c r="E507" s="16">
        <v>1</v>
      </c>
      <c r="F507" s="16" t="s">
        <v>2</v>
      </c>
      <c r="G507" s="16" t="s">
        <v>1665</v>
      </c>
      <c r="H507" s="16"/>
      <c r="I507" s="16"/>
    </row>
    <row r="508" spans="1:9" x14ac:dyDescent="0.25">
      <c r="A508" s="16" t="s">
        <v>1890</v>
      </c>
      <c r="B508" s="16" t="s">
        <v>1725</v>
      </c>
      <c r="C508" s="16" t="s">
        <v>1594</v>
      </c>
      <c r="D508" s="16" t="s">
        <v>1594</v>
      </c>
      <c r="E508" s="16">
        <v>1</v>
      </c>
      <c r="F508" s="16" t="s">
        <v>2</v>
      </c>
      <c r="G508" s="16" t="s">
        <v>1665</v>
      </c>
      <c r="H508" s="16"/>
      <c r="I508" s="16"/>
    </row>
    <row r="509" spans="1:9" x14ac:dyDescent="0.25">
      <c r="A509" s="16" t="s">
        <v>1893</v>
      </c>
      <c r="B509" s="16" t="s">
        <v>1731</v>
      </c>
      <c r="C509" s="16" t="s">
        <v>1594</v>
      </c>
      <c r="D509" s="16" t="s">
        <v>1594</v>
      </c>
      <c r="E509" s="16">
        <v>1</v>
      </c>
      <c r="F509" s="16" t="s">
        <v>2</v>
      </c>
      <c r="G509" s="16" t="s">
        <v>1665</v>
      </c>
      <c r="H509" s="16"/>
      <c r="I509" s="16"/>
    </row>
    <row r="510" spans="1:9" x14ac:dyDescent="0.25">
      <c r="A510" s="16" t="s">
        <v>1896</v>
      </c>
      <c r="B510" s="16" t="s">
        <v>1701</v>
      </c>
      <c r="C510" s="16" t="s">
        <v>1594</v>
      </c>
      <c r="D510" s="16" t="s">
        <v>1594</v>
      </c>
      <c r="E510" s="16">
        <v>1</v>
      </c>
      <c r="F510" s="16" t="s">
        <v>3</v>
      </c>
      <c r="G510" s="16" t="s">
        <v>1665</v>
      </c>
      <c r="H510" s="16"/>
      <c r="I510" s="16"/>
    </row>
    <row r="511" spans="1:9" x14ac:dyDescent="0.25">
      <c r="A511" s="16" t="s">
        <v>1899</v>
      </c>
      <c r="B511" s="16" t="s">
        <v>1707</v>
      </c>
      <c r="C511" s="16" t="s">
        <v>1594</v>
      </c>
      <c r="D511" s="16" t="s">
        <v>1594</v>
      </c>
      <c r="E511" s="16">
        <v>1</v>
      </c>
      <c r="F511" s="16" t="s">
        <v>3</v>
      </c>
      <c r="G511" s="16" t="s">
        <v>1665</v>
      </c>
      <c r="H511" s="16"/>
      <c r="I511" s="16"/>
    </row>
    <row r="512" spans="1:9" x14ac:dyDescent="0.25">
      <c r="A512" s="16" t="s">
        <v>1902</v>
      </c>
      <c r="B512" s="16" t="s">
        <v>1713</v>
      </c>
      <c r="C512" s="16" t="s">
        <v>1594</v>
      </c>
      <c r="D512" s="16" t="s">
        <v>1594</v>
      </c>
      <c r="E512" s="16">
        <v>1</v>
      </c>
      <c r="F512" s="16" t="s">
        <v>3</v>
      </c>
      <c r="G512" s="16" t="s">
        <v>1665</v>
      </c>
      <c r="H512" s="16"/>
      <c r="I512" s="16"/>
    </row>
    <row r="513" spans="1:9" x14ac:dyDescent="0.25">
      <c r="A513" s="16" t="s">
        <v>1905</v>
      </c>
      <c r="B513" s="16" t="s">
        <v>1719</v>
      </c>
      <c r="C513" s="16" t="s">
        <v>1594</v>
      </c>
      <c r="D513" s="16" t="s">
        <v>1594</v>
      </c>
      <c r="E513" s="16">
        <v>1</v>
      </c>
      <c r="F513" s="16" t="s">
        <v>3</v>
      </c>
      <c r="G513" s="16" t="s">
        <v>1665</v>
      </c>
      <c r="H513" s="16"/>
      <c r="I513" s="16"/>
    </row>
    <row r="514" spans="1:9" x14ac:dyDescent="0.25">
      <c r="A514" s="16" t="s">
        <v>1908</v>
      </c>
      <c r="B514" s="16" t="s">
        <v>1725</v>
      </c>
      <c r="C514" s="16" t="s">
        <v>1594</v>
      </c>
      <c r="D514" s="16" t="s">
        <v>1594</v>
      </c>
      <c r="E514" s="16">
        <v>1</v>
      </c>
      <c r="F514" s="16" t="s">
        <v>3</v>
      </c>
      <c r="G514" s="16" t="s">
        <v>1665</v>
      </c>
      <c r="H514" s="16"/>
      <c r="I514" s="16"/>
    </row>
    <row r="515" spans="1:9" x14ac:dyDescent="0.25">
      <c r="A515" s="16" t="s">
        <v>1911</v>
      </c>
      <c r="B515" s="16" t="s">
        <v>1731</v>
      </c>
      <c r="C515" s="16" t="s">
        <v>1594</v>
      </c>
      <c r="D515" s="16" t="s">
        <v>1594</v>
      </c>
      <c r="E515" s="16">
        <v>1</v>
      </c>
      <c r="F515" s="16" t="s">
        <v>3</v>
      </c>
      <c r="G515" s="16" t="s">
        <v>1665</v>
      </c>
      <c r="H515" s="16"/>
      <c r="I515" s="16"/>
    </row>
    <row r="516" spans="1:9" x14ac:dyDescent="0.25">
      <c r="A516" s="16" t="s">
        <v>1914</v>
      </c>
      <c r="B516" s="16" t="s">
        <v>1701</v>
      </c>
      <c r="C516" s="16" t="s">
        <v>1594</v>
      </c>
      <c r="D516" s="16" t="s">
        <v>1594</v>
      </c>
      <c r="E516" s="16">
        <v>1</v>
      </c>
      <c r="F516" s="16" t="s">
        <v>4</v>
      </c>
      <c r="G516" s="16" t="s">
        <v>1665</v>
      </c>
      <c r="H516" s="16"/>
      <c r="I516" s="16"/>
    </row>
    <row r="517" spans="1:9" x14ac:dyDescent="0.25">
      <c r="A517" s="16" t="s">
        <v>1917</v>
      </c>
      <c r="B517" s="16" t="s">
        <v>1707</v>
      </c>
      <c r="C517" s="16" t="s">
        <v>1594</v>
      </c>
      <c r="D517" s="16" t="s">
        <v>1594</v>
      </c>
      <c r="E517" s="16">
        <v>1</v>
      </c>
      <c r="F517" s="16" t="s">
        <v>4</v>
      </c>
      <c r="G517" s="16" t="s">
        <v>1665</v>
      </c>
      <c r="H517" s="16"/>
      <c r="I517" s="16"/>
    </row>
    <row r="518" spans="1:9" x14ac:dyDescent="0.25">
      <c r="A518" s="16" t="s">
        <v>1920</v>
      </c>
      <c r="B518" s="16" t="s">
        <v>1713</v>
      </c>
      <c r="C518" s="16" t="s">
        <v>1594</v>
      </c>
      <c r="D518" s="16" t="s">
        <v>1594</v>
      </c>
      <c r="E518" s="16">
        <v>1</v>
      </c>
      <c r="F518" s="16" t="s">
        <v>4</v>
      </c>
      <c r="G518" s="16" t="s">
        <v>1665</v>
      </c>
      <c r="H518" s="16"/>
      <c r="I518" s="16"/>
    </row>
    <row r="519" spans="1:9" x14ac:dyDescent="0.25">
      <c r="A519" s="16" t="s">
        <v>1923</v>
      </c>
      <c r="B519" s="16" t="s">
        <v>1719</v>
      </c>
      <c r="C519" s="16" t="s">
        <v>1594</v>
      </c>
      <c r="D519" s="16" t="s">
        <v>1594</v>
      </c>
      <c r="E519" s="16">
        <v>1</v>
      </c>
      <c r="F519" s="16" t="s">
        <v>4</v>
      </c>
      <c r="G519" s="16" t="s">
        <v>1665</v>
      </c>
      <c r="H519" s="16"/>
      <c r="I519" s="16"/>
    </row>
    <row r="520" spans="1:9" x14ac:dyDescent="0.25">
      <c r="A520" s="16" t="s">
        <v>1926</v>
      </c>
      <c r="B520" s="16" t="s">
        <v>1725</v>
      </c>
      <c r="C520" s="16" t="s">
        <v>1594</v>
      </c>
      <c r="D520" s="16" t="s">
        <v>1594</v>
      </c>
      <c r="E520" s="16">
        <v>1</v>
      </c>
      <c r="F520" s="16" t="s">
        <v>4</v>
      </c>
      <c r="G520" s="16" t="s">
        <v>1665</v>
      </c>
      <c r="H520" s="16"/>
      <c r="I520" s="16"/>
    </row>
    <row r="521" spans="1:9" x14ac:dyDescent="0.25">
      <c r="A521" s="16" t="s">
        <v>1929</v>
      </c>
      <c r="B521" s="16" t="s">
        <v>1731</v>
      </c>
      <c r="C521" s="16" t="s">
        <v>1594</v>
      </c>
      <c r="D521" s="16" t="s">
        <v>1594</v>
      </c>
      <c r="E521" s="16">
        <v>1</v>
      </c>
      <c r="F521" s="16" t="s">
        <v>4</v>
      </c>
      <c r="G521" s="16" t="s">
        <v>1665</v>
      </c>
      <c r="H521" s="16"/>
      <c r="I521" s="16"/>
    </row>
    <row r="522" spans="1:9" x14ac:dyDescent="0.25">
      <c r="A522" s="16" t="s">
        <v>1932</v>
      </c>
      <c r="B522" s="16" t="s">
        <v>1623</v>
      </c>
      <c r="C522" s="16" t="s">
        <v>1594</v>
      </c>
      <c r="D522" s="16" t="s">
        <v>1594</v>
      </c>
      <c r="E522" s="16">
        <v>0.5</v>
      </c>
      <c r="F522" s="16" t="s">
        <v>5</v>
      </c>
      <c r="G522" s="16" t="s">
        <v>1624</v>
      </c>
      <c r="H522" s="16"/>
      <c r="I522" s="16"/>
    </row>
    <row r="523" spans="1:9" x14ac:dyDescent="0.25">
      <c r="A523" s="16" t="s">
        <v>1934</v>
      </c>
      <c r="B523" s="16" t="s">
        <v>1631</v>
      </c>
      <c r="C523" s="16" t="s">
        <v>1594</v>
      </c>
      <c r="D523" s="16" t="s">
        <v>1594</v>
      </c>
      <c r="E523" s="16">
        <v>0.5</v>
      </c>
      <c r="F523" s="16" t="s">
        <v>5</v>
      </c>
      <c r="G523" s="16" t="s">
        <v>1624</v>
      </c>
      <c r="H523" s="16"/>
      <c r="I523" s="16"/>
    </row>
    <row r="524" spans="1:9" x14ac:dyDescent="0.25">
      <c r="A524" s="16" t="s">
        <v>1936</v>
      </c>
      <c r="B524" s="16" t="s">
        <v>1638</v>
      </c>
      <c r="C524" s="16" t="s">
        <v>1594</v>
      </c>
      <c r="D524" s="16" t="s">
        <v>1594</v>
      </c>
      <c r="E524" s="16">
        <v>0.5</v>
      </c>
      <c r="F524" s="16" t="s">
        <v>5</v>
      </c>
      <c r="G524" s="16" t="s">
        <v>1624</v>
      </c>
      <c r="H524" s="16"/>
      <c r="I524" s="16"/>
    </row>
    <row r="525" spans="1:9" x14ac:dyDescent="0.25">
      <c r="A525" s="16" t="s">
        <v>1938</v>
      </c>
      <c r="B525" s="16" t="s">
        <v>1645</v>
      </c>
      <c r="C525" s="16" t="s">
        <v>1594</v>
      </c>
      <c r="D525" s="16" t="s">
        <v>1594</v>
      </c>
      <c r="E525" s="16">
        <v>0.5</v>
      </c>
      <c r="F525" s="16" t="s">
        <v>5</v>
      </c>
      <c r="G525" s="16" t="s">
        <v>1624</v>
      </c>
      <c r="H525" s="16"/>
      <c r="I525" s="16"/>
    </row>
    <row r="526" spans="1:9" x14ac:dyDescent="0.25">
      <c r="A526" s="16" t="s">
        <v>1940</v>
      </c>
      <c r="B526" s="16" t="s">
        <v>1652</v>
      </c>
      <c r="C526" s="16" t="s">
        <v>1594</v>
      </c>
      <c r="D526" s="16" t="s">
        <v>1594</v>
      </c>
      <c r="E526" s="16">
        <v>0.5</v>
      </c>
      <c r="F526" s="16" t="s">
        <v>5</v>
      </c>
      <c r="G526" s="16" t="s">
        <v>1624</v>
      </c>
      <c r="H526" s="16"/>
      <c r="I526" s="16"/>
    </row>
    <row r="527" spans="1:9" x14ac:dyDescent="0.25">
      <c r="A527" s="16" t="s">
        <v>1942</v>
      </c>
      <c r="B527" s="16" t="s">
        <v>1658</v>
      </c>
      <c r="C527" s="16" t="s">
        <v>1594</v>
      </c>
      <c r="D527" s="16" t="s">
        <v>1594</v>
      </c>
      <c r="E527" s="16">
        <v>0.5</v>
      </c>
      <c r="F527" s="16" t="s">
        <v>5</v>
      </c>
      <c r="G527" s="16" t="s">
        <v>1624</v>
      </c>
      <c r="H527" s="16"/>
      <c r="I527" s="16"/>
    </row>
    <row r="528" spans="1:9" x14ac:dyDescent="0.25">
      <c r="A528" s="16" t="s">
        <v>1944</v>
      </c>
      <c r="B528" s="16" t="s">
        <v>1664</v>
      </c>
      <c r="C528" s="16" t="s">
        <v>1594</v>
      </c>
      <c r="D528" s="16" t="s">
        <v>1594</v>
      </c>
      <c r="E528" s="16">
        <v>0.5</v>
      </c>
      <c r="F528" s="16" t="s">
        <v>5</v>
      </c>
      <c r="G528" s="16" t="s">
        <v>1665</v>
      </c>
      <c r="H528" s="16"/>
      <c r="I528" s="16"/>
    </row>
    <row r="529" spans="1:9" x14ac:dyDescent="0.25">
      <c r="A529" s="16" t="s">
        <v>1946</v>
      </c>
      <c r="B529" s="16" t="s">
        <v>1671</v>
      </c>
      <c r="C529" s="16" t="s">
        <v>1594</v>
      </c>
      <c r="D529" s="16" t="s">
        <v>1594</v>
      </c>
      <c r="E529" s="16">
        <v>0.5</v>
      </c>
      <c r="F529" s="16" t="s">
        <v>5</v>
      </c>
      <c r="G529" s="16" t="s">
        <v>1665</v>
      </c>
      <c r="H529" s="16"/>
      <c r="I529" s="16"/>
    </row>
    <row r="530" spans="1:9" x14ac:dyDescent="0.25">
      <c r="A530" s="16" t="s">
        <v>1948</v>
      </c>
      <c r="B530" s="16" t="s">
        <v>1677</v>
      </c>
      <c r="C530" s="16" t="s">
        <v>1594</v>
      </c>
      <c r="D530" s="16" t="s">
        <v>1594</v>
      </c>
      <c r="E530" s="16">
        <v>0.5</v>
      </c>
      <c r="F530" s="16" t="s">
        <v>5</v>
      </c>
      <c r="G530" s="16" t="s">
        <v>1665</v>
      </c>
      <c r="H530" s="16"/>
      <c r="I530" s="16"/>
    </row>
    <row r="531" spans="1:9" x14ac:dyDescent="0.25">
      <c r="A531" s="16" t="s">
        <v>1950</v>
      </c>
      <c r="B531" s="16" t="s">
        <v>1683</v>
      </c>
      <c r="C531" s="16" t="s">
        <v>1594</v>
      </c>
      <c r="D531" s="16" t="s">
        <v>1594</v>
      </c>
      <c r="E531" s="16">
        <v>0.5</v>
      </c>
      <c r="F531" s="16" t="s">
        <v>5</v>
      </c>
      <c r="G531" s="16" t="s">
        <v>1665</v>
      </c>
      <c r="H531" s="16"/>
      <c r="I531" s="16"/>
    </row>
    <row r="532" spans="1:9" x14ac:dyDescent="0.25">
      <c r="A532" s="16" t="s">
        <v>1952</v>
      </c>
      <c r="B532" s="16" t="s">
        <v>1689</v>
      </c>
      <c r="C532" s="16" t="s">
        <v>1594</v>
      </c>
      <c r="D532" s="16" t="s">
        <v>1594</v>
      </c>
      <c r="E532" s="16">
        <v>0.5</v>
      </c>
      <c r="F532" s="16" t="s">
        <v>5</v>
      </c>
      <c r="G532" s="16" t="s">
        <v>1665</v>
      </c>
      <c r="H532" s="16"/>
      <c r="I532" s="16"/>
    </row>
    <row r="533" spans="1:9" x14ac:dyDescent="0.25">
      <c r="A533" s="16" t="s">
        <v>1954</v>
      </c>
      <c r="B533" s="16" t="s">
        <v>1695</v>
      </c>
      <c r="C533" s="16" t="s">
        <v>1594</v>
      </c>
      <c r="D533" s="16" t="s">
        <v>1594</v>
      </c>
      <c r="E533" s="16">
        <v>0.5</v>
      </c>
      <c r="F533" s="16" t="s">
        <v>5</v>
      </c>
      <c r="G533" s="16" t="s">
        <v>1665</v>
      </c>
      <c r="H533" s="16"/>
      <c r="I533" s="16"/>
    </row>
    <row r="534" spans="1:9" x14ac:dyDescent="0.25">
      <c r="A534" s="16" t="s">
        <v>1956</v>
      </c>
      <c r="B534" s="16" t="s">
        <v>1623</v>
      </c>
      <c r="C534" s="16" t="s">
        <v>1594</v>
      </c>
      <c r="D534" s="16" t="s">
        <v>1594</v>
      </c>
      <c r="E534" s="16">
        <v>0.5</v>
      </c>
      <c r="F534" s="16" t="s">
        <v>6</v>
      </c>
      <c r="G534" s="16" t="s">
        <v>1624</v>
      </c>
      <c r="H534" s="16"/>
      <c r="I534" s="16"/>
    </row>
    <row r="535" spans="1:9" x14ac:dyDescent="0.25">
      <c r="A535" s="16" t="s">
        <v>1958</v>
      </c>
      <c r="B535" s="16" t="s">
        <v>1631</v>
      </c>
      <c r="C535" s="16" t="s">
        <v>1594</v>
      </c>
      <c r="D535" s="16" t="s">
        <v>1594</v>
      </c>
      <c r="E535" s="16">
        <v>0.5</v>
      </c>
      <c r="F535" s="16" t="s">
        <v>6</v>
      </c>
      <c r="G535" s="16" t="s">
        <v>1624</v>
      </c>
      <c r="H535" s="16"/>
      <c r="I535" s="16"/>
    </row>
    <row r="536" spans="1:9" x14ac:dyDescent="0.25">
      <c r="A536" s="16" t="s">
        <v>1960</v>
      </c>
      <c r="B536" s="16" t="s">
        <v>1638</v>
      </c>
      <c r="C536" s="16" t="s">
        <v>1594</v>
      </c>
      <c r="D536" s="16" t="s">
        <v>1594</v>
      </c>
      <c r="E536" s="16">
        <v>0.5</v>
      </c>
      <c r="F536" s="16" t="s">
        <v>6</v>
      </c>
      <c r="G536" s="16" t="s">
        <v>1624</v>
      </c>
      <c r="H536" s="16"/>
      <c r="I536" s="16"/>
    </row>
    <row r="537" spans="1:9" x14ac:dyDescent="0.25">
      <c r="A537" s="16" t="s">
        <v>1962</v>
      </c>
      <c r="B537" s="16" t="s">
        <v>1645</v>
      </c>
      <c r="C537" s="16" t="s">
        <v>1594</v>
      </c>
      <c r="D537" s="16" t="s">
        <v>1594</v>
      </c>
      <c r="E537" s="16">
        <v>0.5</v>
      </c>
      <c r="F537" s="16" t="s">
        <v>6</v>
      </c>
      <c r="G537" s="16" t="s">
        <v>1624</v>
      </c>
      <c r="H537" s="16"/>
      <c r="I537" s="16"/>
    </row>
    <row r="538" spans="1:9" x14ac:dyDescent="0.25">
      <c r="A538" s="16" t="s">
        <v>1964</v>
      </c>
      <c r="B538" s="16" t="s">
        <v>1652</v>
      </c>
      <c r="C538" s="16" t="s">
        <v>1594</v>
      </c>
      <c r="D538" s="16" t="s">
        <v>1594</v>
      </c>
      <c r="E538" s="16">
        <v>0.5</v>
      </c>
      <c r="F538" s="16" t="s">
        <v>6</v>
      </c>
      <c r="G538" s="16" t="s">
        <v>1624</v>
      </c>
      <c r="H538" s="16"/>
      <c r="I538" s="16"/>
    </row>
    <row r="539" spans="1:9" x14ac:dyDescent="0.25">
      <c r="A539" s="16" t="s">
        <v>1966</v>
      </c>
      <c r="B539" s="16" t="s">
        <v>1658</v>
      </c>
      <c r="C539" s="16" t="s">
        <v>1594</v>
      </c>
      <c r="D539" s="16" t="s">
        <v>1594</v>
      </c>
      <c r="E539" s="16">
        <v>0.5</v>
      </c>
      <c r="F539" s="16" t="s">
        <v>6</v>
      </c>
      <c r="G539" s="16" t="s">
        <v>1624</v>
      </c>
      <c r="H539" s="16"/>
      <c r="I539" s="16"/>
    </row>
    <row r="540" spans="1:9" x14ac:dyDescent="0.25">
      <c r="A540" s="16" t="s">
        <v>1968</v>
      </c>
      <c r="B540" s="16" t="s">
        <v>1664</v>
      </c>
      <c r="C540" s="16" t="s">
        <v>1594</v>
      </c>
      <c r="D540" s="16" t="s">
        <v>1594</v>
      </c>
      <c r="E540" s="16">
        <v>0.5</v>
      </c>
      <c r="F540" s="16" t="s">
        <v>6</v>
      </c>
      <c r="G540" s="16" t="s">
        <v>1665</v>
      </c>
      <c r="H540" s="16"/>
      <c r="I540" s="16"/>
    </row>
    <row r="541" spans="1:9" x14ac:dyDescent="0.25">
      <c r="A541" s="16" t="s">
        <v>1970</v>
      </c>
      <c r="B541" s="16" t="s">
        <v>1671</v>
      </c>
      <c r="C541" s="16" t="s">
        <v>1594</v>
      </c>
      <c r="D541" s="16" t="s">
        <v>1594</v>
      </c>
      <c r="E541" s="16">
        <v>0.5</v>
      </c>
      <c r="F541" s="16" t="s">
        <v>6</v>
      </c>
      <c r="G541" s="16" t="s">
        <v>1665</v>
      </c>
      <c r="H541" s="16"/>
      <c r="I541" s="16"/>
    </row>
    <row r="542" spans="1:9" x14ac:dyDescent="0.25">
      <c r="A542" s="16" t="s">
        <v>1972</v>
      </c>
      <c r="B542" s="16" t="s">
        <v>1677</v>
      </c>
      <c r="C542" s="16" t="s">
        <v>1594</v>
      </c>
      <c r="D542" s="16" t="s">
        <v>1594</v>
      </c>
      <c r="E542" s="16">
        <v>0.5</v>
      </c>
      <c r="F542" s="16" t="s">
        <v>6</v>
      </c>
      <c r="G542" s="16" t="s">
        <v>1665</v>
      </c>
      <c r="H542" s="16"/>
      <c r="I542" s="16"/>
    </row>
    <row r="543" spans="1:9" x14ac:dyDescent="0.25">
      <c r="A543" s="16" t="s">
        <v>1974</v>
      </c>
      <c r="B543" s="16" t="s">
        <v>1683</v>
      </c>
      <c r="C543" s="16" t="s">
        <v>1594</v>
      </c>
      <c r="D543" s="16" t="s">
        <v>1594</v>
      </c>
      <c r="E543" s="16">
        <v>0.5</v>
      </c>
      <c r="F543" s="16" t="s">
        <v>6</v>
      </c>
      <c r="G543" s="16" t="s">
        <v>1665</v>
      </c>
      <c r="H543" s="16"/>
      <c r="I543" s="16"/>
    </row>
    <row r="544" spans="1:9" x14ac:dyDescent="0.25">
      <c r="A544" s="16" t="s">
        <v>1976</v>
      </c>
      <c r="B544" s="16" t="s">
        <v>1689</v>
      </c>
      <c r="C544" s="16" t="s">
        <v>1594</v>
      </c>
      <c r="D544" s="16" t="s">
        <v>1594</v>
      </c>
      <c r="E544" s="16">
        <v>0.5</v>
      </c>
      <c r="F544" s="16" t="s">
        <v>6</v>
      </c>
      <c r="G544" s="16" t="s">
        <v>1665</v>
      </c>
      <c r="H544" s="16"/>
      <c r="I544" s="16"/>
    </row>
    <row r="545" spans="1:9" x14ac:dyDescent="0.25">
      <c r="A545" s="16" t="s">
        <v>1978</v>
      </c>
      <c r="B545" s="16" t="s">
        <v>1695</v>
      </c>
      <c r="C545" s="16" t="s">
        <v>1594</v>
      </c>
      <c r="D545" s="16" t="s">
        <v>1594</v>
      </c>
      <c r="E545" s="16">
        <v>0.5</v>
      </c>
      <c r="F545" s="16" t="s">
        <v>6</v>
      </c>
      <c r="G545" s="16" t="s">
        <v>1665</v>
      </c>
      <c r="H545" s="16"/>
      <c r="I545" s="16"/>
    </row>
    <row r="546" spans="1:9" x14ac:dyDescent="0.25">
      <c r="A546" s="16" t="s">
        <v>1980</v>
      </c>
      <c r="B546" s="16" t="s">
        <v>1623</v>
      </c>
      <c r="C546" s="16" t="s">
        <v>1594</v>
      </c>
      <c r="D546" s="16" t="s">
        <v>1594</v>
      </c>
      <c r="E546" s="16">
        <v>0.5</v>
      </c>
      <c r="F546" s="16" t="s">
        <v>7</v>
      </c>
      <c r="G546" s="16" t="s">
        <v>1624</v>
      </c>
      <c r="H546" s="16"/>
      <c r="I546" s="16"/>
    </row>
    <row r="547" spans="1:9" x14ac:dyDescent="0.25">
      <c r="A547" s="16" t="s">
        <v>1982</v>
      </c>
      <c r="B547" s="16" t="s">
        <v>1631</v>
      </c>
      <c r="C547" s="16" t="s">
        <v>1594</v>
      </c>
      <c r="D547" s="16" t="s">
        <v>1594</v>
      </c>
      <c r="E547" s="16">
        <v>0.5</v>
      </c>
      <c r="F547" s="16" t="s">
        <v>7</v>
      </c>
      <c r="G547" s="16" t="s">
        <v>1624</v>
      </c>
      <c r="H547" s="16"/>
      <c r="I547" s="16"/>
    </row>
    <row r="548" spans="1:9" x14ac:dyDescent="0.25">
      <c r="A548" s="16" t="s">
        <v>1984</v>
      </c>
      <c r="B548" s="16" t="s">
        <v>1638</v>
      </c>
      <c r="C548" s="16" t="s">
        <v>1594</v>
      </c>
      <c r="D548" s="16" t="s">
        <v>1594</v>
      </c>
      <c r="E548" s="16">
        <v>0.5</v>
      </c>
      <c r="F548" s="16" t="s">
        <v>7</v>
      </c>
      <c r="G548" s="16" t="s">
        <v>1624</v>
      </c>
      <c r="H548" s="16"/>
      <c r="I548" s="16"/>
    </row>
    <row r="549" spans="1:9" x14ac:dyDescent="0.25">
      <c r="A549" s="16" t="s">
        <v>1986</v>
      </c>
      <c r="B549" s="16" t="s">
        <v>1645</v>
      </c>
      <c r="C549" s="16" t="s">
        <v>1594</v>
      </c>
      <c r="D549" s="16" t="s">
        <v>1594</v>
      </c>
      <c r="E549" s="16">
        <v>0.5</v>
      </c>
      <c r="F549" s="16" t="s">
        <v>7</v>
      </c>
      <c r="G549" s="16" t="s">
        <v>1624</v>
      </c>
      <c r="H549" s="16"/>
      <c r="I549" s="16"/>
    </row>
    <row r="550" spans="1:9" x14ac:dyDescent="0.25">
      <c r="A550" s="16" t="s">
        <v>1988</v>
      </c>
      <c r="B550" s="16" t="s">
        <v>1652</v>
      </c>
      <c r="C550" s="16" t="s">
        <v>1594</v>
      </c>
      <c r="D550" s="16" t="s">
        <v>1594</v>
      </c>
      <c r="E550" s="16">
        <v>0.5</v>
      </c>
      <c r="F550" s="16" t="s">
        <v>7</v>
      </c>
      <c r="G550" s="16" t="s">
        <v>1624</v>
      </c>
      <c r="H550" s="16"/>
      <c r="I550" s="16"/>
    </row>
    <row r="551" spans="1:9" x14ac:dyDescent="0.25">
      <c r="A551" s="16" t="s">
        <v>1990</v>
      </c>
      <c r="B551" s="16" t="s">
        <v>1658</v>
      </c>
      <c r="C551" s="16" t="s">
        <v>1594</v>
      </c>
      <c r="D551" s="16" t="s">
        <v>1594</v>
      </c>
      <c r="E551" s="16">
        <v>0.5</v>
      </c>
      <c r="F551" s="16" t="s">
        <v>7</v>
      </c>
      <c r="G551" s="16" t="s">
        <v>1624</v>
      </c>
      <c r="H551" s="16"/>
      <c r="I551" s="16"/>
    </row>
    <row r="552" spans="1:9" x14ac:dyDescent="0.25">
      <c r="A552" s="16" t="s">
        <v>1992</v>
      </c>
      <c r="B552" s="16" t="s">
        <v>1664</v>
      </c>
      <c r="C552" s="16" t="s">
        <v>1594</v>
      </c>
      <c r="D552" s="16" t="s">
        <v>1594</v>
      </c>
      <c r="E552" s="16">
        <v>0.5</v>
      </c>
      <c r="F552" s="16" t="s">
        <v>7</v>
      </c>
      <c r="G552" s="16" t="s">
        <v>1665</v>
      </c>
      <c r="H552" s="16"/>
      <c r="I552" s="16"/>
    </row>
    <row r="553" spans="1:9" x14ac:dyDescent="0.25">
      <c r="A553" s="16" t="s">
        <v>1994</v>
      </c>
      <c r="B553" s="16" t="s">
        <v>1671</v>
      </c>
      <c r="C553" s="16" t="s">
        <v>1594</v>
      </c>
      <c r="D553" s="16" t="s">
        <v>1594</v>
      </c>
      <c r="E553" s="16">
        <v>0.5</v>
      </c>
      <c r="F553" s="16" t="s">
        <v>7</v>
      </c>
      <c r="G553" s="16" t="s">
        <v>1665</v>
      </c>
      <c r="H553" s="16"/>
      <c r="I553" s="16"/>
    </row>
    <row r="554" spans="1:9" x14ac:dyDescent="0.25">
      <c r="A554" s="16" t="s">
        <v>1996</v>
      </c>
      <c r="B554" s="16" t="s">
        <v>1677</v>
      </c>
      <c r="C554" s="16" t="s">
        <v>1594</v>
      </c>
      <c r="D554" s="16" t="s">
        <v>1594</v>
      </c>
      <c r="E554" s="16">
        <v>0.5</v>
      </c>
      <c r="F554" s="16" t="s">
        <v>7</v>
      </c>
      <c r="G554" s="16" t="s">
        <v>1665</v>
      </c>
      <c r="H554" s="16"/>
      <c r="I554" s="16"/>
    </row>
    <row r="555" spans="1:9" x14ac:dyDescent="0.25">
      <c r="A555" s="16" t="s">
        <v>1998</v>
      </c>
      <c r="B555" s="16" t="s">
        <v>1683</v>
      </c>
      <c r="C555" s="16" t="s">
        <v>1594</v>
      </c>
      <c r="D555" s="16" t="s">
        <v>1594</v>
      </c>
      <c r="E555" s="16">
        <v>0.5</v>
      </c>
      <c r="F555" s="16" t="s">
        <v>7</v>
      </c>
      <c r="G555" s="16" t="s">
        <v>1665</v>
      </c>
      <c r="H555" s="16"/>
      <c r="I555" s="16"/>
    </row>
    <row r="556" spans="1:9" x14ac:dyDescent="0.25">
      <c r="A556" s="16" t="s">
        <v>2000</v>
      </c>
      <c r="B556" s="16" t="s">
        <v>1689</v>
      </c>
      <c r="C556" s="16" t="s">
        <v>1594</v>
      </c>
      <c r="D556" s="16" t="s">
        <v>1594</v>
      </c>
      <c r="E556" s="16">
        <v>0.5</v>
      </c>
      <c r="F556" s="16" t="s">
        <v>7</v>
      </c>
      <c r="G556" s="16" t="s">
        <v>1665</v>
      </c>
      <c r="H556" s="16"/>
      <c r="I556" s="16"/>
    </row>
    <row r="557" spans="1:9" x14ac:dyDescent="0.25">
      <c r="A557" s="16" t="s">
        <v>2002</v>
      </c>
      <c r="B557" s="16" t="s">
        <v>1695</v>
      </c>
      <c r="C557" s="16" t="s">
        <v>1594</v>
      </c>
      <c r="D557" s="16" t="s">
        <v>1594</v>
      </c>
      <c r="E557" s="16">
        <v>0.5</v>
      </c>
      <c r="F557" s="16" t="s">
        <v>7</v>
      </c>
      <c r="G557" s="16" t="s">
        <v>1665</v>
      </c>
      <c r="H557" s="16"/>
      <c r="I557" s="16"/>
    </row>
    <row r="558" spans="1:9" x14ac:dyDescent="0.25">
      <c r="A558" s="16" t="s">
        <v>2004</v>
      </c>
      <c r="B558" s="16" t="s">
        <v>1623</v>
      </c>
      <c r="C558" s="16" t="s">
        <v>1594</v>
      </c>
      <c r="D558" s="16" t="s">
        <v>1594</v>
      </c>
      <c r="E558" s="16">
        <v>0.5</v>
      </c>
      <c r="F558" s="16" t="s">
        <v>8</v>
      </c>
      <c r="G558" s="16" t="s">
        <v>1624</v>
      </c>
      <c r="H558" s="16"/>
      <c r="I558" s="16"/>
    </row>
    <row r="559" spans="1:9" x14ac:dyDescent="0.25">
      <c r="A559" s="16" t="s">
        <v>2006</v>
      </c>
      <c r="B559" s="16" t="s">
        <v>1631</v>
      </c>
      <c r="C559" s="16" t="s">
        <v>1594</v>
      </c>
      <c r="D559" s="16" t="s">
        <v>1594</v>
      </c>
      <c r="E559" s="16">
        <v>0.5</v>
      </c>
      <c r="F559" s="16" t="s">
        <v>8</v>
      </c>
      <c r="G559" s="16" t="s">
        <v>1624</v>
      </c>
      <c r="H559" s="16"/>
      <c r="I559" s="16"/>
    </row>
    <row r="560" spans="1:9" x14ac:dyDescent="0.25">
      <c r="A560" s="16" t="s">
        <v>2008</v>
      </c>
      <c r="B560" s="16" t="s">
        <v>1638</v>
      </c>
      <c r="C560" s="16" t="s">
        <v>1594</v>
      </c>
      <c r="D560" s="16" t="s">
        <v>1594</v>
      </c>
      <c r="E560" s="16">
        <v>0.5</v>
      </c>
      <c r="F560" s="16" t="s">
        <v>8</v>
      </c>
      <c r="G560" s="16" t="s">
        <v>1624</v>
      </c>
      <c r="H560" s="16"/>
      <c r="I560" s="16"/>
    </row>
    <row r="561" spans="1:9" x14ac:dyDescent="0.25">
      <c r="A561" s="16" t="s">
        <v>2010</v>
      </c>
      <c r="B561" s="16" t="s">
        <v>1645</v>
      </c>
      <c r="C561" s="16" t="s">
        <v>1594</v>
      </c>
      <c r="D561" s="16" t="s">
        <v>1594</v>
      </c>
      <c r="E561" s="16">
        <v>0.5</v>
      </c>
      <c r="F561" s="16" t="s">
        <v>8</v>
      </c>
      <c r="G561" s="16" t="s">
        <v>1624</v>
      </c>
      <c r="H561" s="16"/>
      <c r="I561" s="16"/>
    </row>
    <row r="562" spans="1:9" x14ac:dyDescent="0.25">
      <c r="A562" s="16" t="s">
        <v>2012</v>
      </c>
      <c r="B562" s="16" t="s">
        <v>1652</v>
      </c>
      <c r="C562" s="16" t="s">
        <v>1594</v>
      </c>
      <c r="D562" s="16" t="s">
        <v>1594</v>
      </c>
      <c r="E562" s="16">
        <v>0.5</v>
      </c>
      <c r="F562" s="16" t="s">
        <v>8</v>
      </c>
      <c r="G562" s="16" t="s">
        <v>1624</v>
      </c>
      <c r="H562" s="16"/>
      <c r="I562" s="16"/>
    </row>
    <row r="563" spans="1:9" x14ac:dyDescent="0.25">
      <c r="A563" s="16" t="s">
        <v>2014</v>
      </c>
      <c r="B563" s="16" t="s">
        <v>1658</v>
      </c>
      <c r="C563" s="16" t="s">
        <v>1594</v>
      </c>
      <c r="D563" s="16" t="s">
        <v>1594</v>
      </c>
      <c r="E563" s="16">
        <v>0.5</v>
      </c>
      <c r="F563" s="16" t="s">
        <v>8</v>
      </c>
      <c r="G563" s="16" t="s">
        <v>1624</v>
      </c>
      <c r="H563" s="16"/>
      <c r="I563" s="16"/>
    </row>
    <row r="564" spans="1:9" x14ac:dyDescent="0.25">
      <c r="A564" s="16" t="s">
        <v>2016</v>
      </c>
      <c r="B564" s="16" t="s">
        <v>1664</v>
      </c>
      <c r="C564" s="16" t="s">
        <v>1594</v>
      </c>
      <c r="D564" s="16" t="s">
        <v>1594</v>
      </c>
      <c r="E564" s="16">
        <v>0.5</v>
      </c>
      <c r="F564" s="16" t="s">
        <v>8</v>
      </c>
      <c r="G564" s="16" t="s">
        <v>1665</v>
      </c>
      <c r="H564" s="16"/>
      <c r="I564" s="16"/>
    </row>
    <row r="565" spans="1:9" x14ac:dyDescent="0.25">
      <c r="A565" s="16" t="s">
        <v>2018</v>
      </c>
      <c r="B565" s="16" t="s">
        <v>1671</v>
      </c>
      <c r="C565" s="16" t="s">
        <v>1594</v>
      </c>
      <c r="D565" s="16" t="s">
        <v>1594</v>
      </c>
      <c r="E565" s="16">
        <v>0.5</v>
      </c>
      <c r="F565" s="16" t="s">
        <v>8</v>
      </c>
      <c r="G565" s="16" t="s">
        <v>1665</v>
      </c>
      <c r="H565" s="16"/>
      <c r="I565" s="16"/>
    </row>
    <row r="566" spans="1:9" x14ac:dyDescent="0.25">
      <c r="A566" s="16" t="s">
        <v>2020</v>
      </c>
      <c r="B566" s="16" t="s">
        <v>1677</v>
      </c>
      <c r="C566" s="16" t="s">
        <v>1594</v>
      </c>
      <c r="D566" s="16" t="s">
        <v>1594</v>
      </c>
      <c r="E566" s="16">
        <v>0.5</v>
      </c>
      <c r="F566" s="16" t="s">
        <v>8</v>
      </c>
      <c r="G566" s="16" t="s">
        <v>1665</v>
      </c>
      <c r="H566" s="16"/>
      <c r="I566" s="16"/>
    </row>
    <row r="567" spans="1:9" x14ac:dyDescent="0.25">
      <c r="A567" s="16" t="s">
        <v>2022</v>
      </c>
      <c r="B567" s="16" t="s">
        <v>1683</v>
      </c>
      <c r="C567" s="16" t="s">
        <v>1594</v>
      </c>
      <c r="D567" s="16" t="s">
        <v>1594</v>
      </c>
      <c r="E567" s="16">
        <v>0.5</v>
      </c>
      <c r="F567" s="16" t="s">
        <v>8</v>
      </c>
      <c r="G567" s="16" t="s">
        <v>1665</v>
      </c>
      <c r="H567" s="16"/>
      <c r="I567" s="16"/>
    </row>
    <row r="568" spans="1:9" x14ac:dyDescent="0.25">
      <c r="A568" s="16" t="s">
        <v>2024</v>
      </c>
      <c r="B568" s="16" t="s">
        <v>1689</v>
      </c>
      <c r="C568" s="16" t="s">
        <v>1594</v>
      </c>
      <c r="D568" s="16" t="s">
        <v>1594</v>
      </c>
      <c r="E568" s="16">
        <v>0.5</v>
      </c>
      <c r="F568" s="16" t="s">
        <v>8</v>
      </c>
      <c r="G568" s="16" t="s">
        <v>1665</v>
      </c>
      <c r="H568" s="16"/>
      <c r="I568" s="16"/>
    </row>
    <row r="569" spans="1:9" x14ac:dyDescent="0.25">
      <c r="A569" s="16" t="s">
        <v>2026</v>
      </c>
      <c r="B569" s="16" t="s">
        <v>1695</v>
      </c>
      <c r="C569" s="16" t="s">
        <v>1594</v>
      </c>
      <c r="D569" s="16" t="s">
        <v>1594</v>
      </c>
      <c r="E569" s="16">
        <v>0.5</v>
      </c>
      <c r="F569" s="16" t="s">
        <v>8</v>
      </c>
      <c r="G569" s="16" t="s">
        <v>1665</v>
      </c>
      <c r="H569" s="16"/>
      <c r="I569" s="16"/>
    </row>
    <row r="570" spans="1:9" x14ac:dyDescent="0.25">
      <c r="A570" s="16" t="s">
        <v>2028</v>
      </c>
      <c r="B570" s="16" t="s">
        <v>1701</v>
      </c>
      <c r="C570" s="16" t="s">
        <v>1594</v>
      </c>
      <c r="D570" s="16" t="s">
        <v>1594</v>
      </c>
      <c r="E570" s="16">
        <v>1</v>
      </c>
      <c r="F570" s="16" t="s">
        <v>9</v>
      </c>
      <c r="G570" s="16" t="s">
        <v>1665</v>
      </c>
      <c r="H570" s="16"/>
      <c r="I570" s="16"/>
    </row>
    <row r="571" spans="1:9" x14ac:dyDescent="0.25">
      <c r="A571" s="16" t="s">
        <v>2030</v>
      </c>
      <c r="B571" s="16" t="s">
        <v>1707</v>
      </c>
      <c r="C571" s="16" t="s">
        <v>1594</v>
      </c>
      <c r="D571" s="16" t="s">
        <v>1594</v>
      </c>
      <c r="E571" s="16">
        <v>1</v>
      </c>
      <c r="F571" s="16" t="s">
        <v>9</v>
      </c>
      <c r="G571" s="16" t="s">
        <v>1665</v>
      </c>
      <c r="H571" s="16"/>
      <c r="I571" s="16"/>
    </row>
    <row r="572" spans="1:9" x14ac:dyDescent="0.25">
      <c r="A572" s="16" t="s">
        <v>2032</v>
      </c>
      <c r="B572" s="16" t="s">
        <v>1713</v>
      </c>
      <c r="C572" s="16" t="s">
        <v>1594</v>
      </c>
      <c r="D572" s="16" t="s">
        <v>1594</v>
      </c>
      <c r="E572" s="16">
        <v>1</v>
      </c>
      <c r="F572" s="16" t="s">
        <v>9</v>
      </c>
      <c r="G572" s="16" t="s">
        <v>1665</v>
      </c>
      <c r="H572" s="16"/>
      <c r="I572" s="16"/>
    </row>
    <row r="573" spans="1:9" x14ac:dyDescent="0.25">
      <c r="A573" s="16" t="s">
        <v>2034</v>
      </c>
      <c r="B573" s="16" t="s">
        <v>1719</v>
      </c>
      <c r="C573" s="16" t="s">
        <v>1594</v>
      </c>
      <c r="D573" s="16" t="s">
        <v>1594</v>
      </c>
      <c r="E573" s="16">
        <v>1</v>
      </c>
      <c r="F573" s="16" t="s">
        <v>9</v>
      </c>
      <c r="G573" s="16" t="s">
        <v>1665</v>
      </c>
      <c r="H573" s="16"/>
      <c r="I573" s="16"/>
    </row>
    <row r="574" spans="1:9" x14ac:dyDescent="0.25">
      <c r="A574" s="16" t="s">
        <v>2036</v>
      </c>
      <c r="B574" s="16" t="s">
        <v>1725</v>
      </c>
      <c r="C574" s="16" t="s">
        <v>1594</v>
      </c>
      <c r="D574" s="16" t="s">
        <v>1594</v>
      </c>
      <c r="E574" s="16">
        <v>1</v>
      </c>
      <c r="F574" s="16" t="s">
        <v>9</v>
      </c>
      <c r="G574" s="16" t="s">
        <v>1665</v>
      </c>
      <c r="H574" s="16"/>
      <c r="I574" s="16"/>
    </row>
    <row r="575" spans="1:9" x14ac:dyDescent="0.25">
      <c r="A575" s="16" t="s">
        <v>2038</v>
      </c>
      <c r="B575" s="16" t="s">
        <v>1731</v>
      </c>
      <c r="C575" s="16" t="s">
        <v>1594</v>
      </c>
      <c r="D575" s="16" t="s">
        <v>1594</v>
      </c>
      <c r="E575" s="16">
        <v>1</v>
      </c>
      <c r="F575" s="16" t="s">
        <v>9</v>
      </c>
      <c r="G575" s="16" t="s">
        <v>1665</v>
      </c>
      <c r="H575" s="16"/>
      <c r="I575" s="16"/>
    </row>
    <row r="576" spans="1:9" x14ac:dyDescent="0.25">
      <c r="A576" s="16" t="s">
        <v>2040</v>
      </c>
      <c r="B576" s="16" t="s">
        <v>1701</v>
      </c>
      <c r="C576" s="16" t="s">
        <v>1594</v>
      </c>
      <c r="D576" s="16" t="s">
        <v>1594</v>
      </c>
      <c r="E576" s="16">
        <v>1</v>
      </c>
      <c r="F576" s="16" t="s">
        <v>10</v>
      </c>
      <c r="G576" s="16" t="s">
        <v>1665</v>
      </c>
      <c r="H576" s="16"/>
      <c r="I576" s="16"/>
    </row>
    <row r="577" spans="1:9" x14ac:dyDescent="0.25">
      <c r="A577" s="16" t="s">
        <v>2042</v>
      </c>
      <c r="B577" s="16" t="s">
        <v>1707</v>
      </c>
      <c r="C577" s="16" t="s">
        <v>1594</v>
      </c>
      <c r="D577" s="16" t="s">
        <v>1594</v>
      </c>
      <c r="E577" s="16">
        <v>1</v>
      </c>
      <c r="F577" s="16" t="s">
        <v>10</v>
      </c>
      <c r="G577" s="16" t="s">
        <v>1665</v>
      </c>
      <c r="H577" s="16"/>
      <c r="I577" s="16"/>
    </row>
    <row r="578" spans="1:9" x14ac:dyDescent="0.25">
      <c r="A578" s="16" t="s">
        <v>2044</v>
      </c>
      <c r="B578" s="16" t="s">
        <v>1713</v>
      </c>
      <c r="C578" s="16" t="s">
        <v>1594</v>
      </c>
      <c r="D578" s="16" t="s">
        <v>1594</v>
      </c>
      <c r="E578" s="16">
        <v>1</v>
      </c>
      <c r="F578" s="16" t="s">
        <v>10</v>
      </c>
      <c r="G578" s="16" t="s">
        <v>1665</v>
      </c>
      <c r="H578" s="16"/>
      <c r="I578" s="16"/>
    </row>
    <row r="579" spans="1:9" x14ac:dyDescent="0.25">
      <c r="A579" s="16" t="s">
        <v>2046</v>
      </c>
      <c r="B579" s="16" t="s">
        <v>1719</v>
      </c>
      <c r="C579" s="16" t="s">
        <v>1594</v>
      </c>
      <c r="D579" s="16" t="s">
        <v>1594</v>
      </c>
      <c r="E579" s="16">
        <v>1</v>
      </c>
      <c r="F579" s="16" t="s">
        <v>10</v>
      </c>
      <c r="G579" s="16" t="s">
        <v>1665</v>
      </c>
      <c r="H579" s="16"/>
      <c r="I579" s="16"/>
    </row>
    <row r="580" spans="1:9" x14ac:dyDescent="0.25">
      <c r="A580" s="16" t="s">
        <v>2048</v>
      </c>
      <c r="B580" s="16" t="s">
        <v>1725</v>
      </c>
      <c r="C580" s="16" t="s">
        <v>1594</v>
      </c>
      <c r="D580" s="16" t="s">
        <v>1594</v>
      </c>
      <c r="E580" s="16">
        <v>1</v>
      </c>
      <c r="F580" s="16" t="s">
        <v>10</v>
      </c>
      <c r="G580" s="16" t="s">
        <v>1665</v>
      </c>
      <c r="H580" s="16"/>
      <c r="I580" s="16"/>
    </row>
    <row r="581" spans="1:9" x14ac:dyDescent="0.25">
      <c r="A581" s="16" t="s">
        <v>2050</v>
      </c>
      <c r="B581" s="16" t="s">
        <v>1731</v>
      </c>
      <c r="C581" s="16" t="s">
        <v>1594</v>
      </c>
      <c r="D581" s="16" t="s">
        <v>1594</v>
      </c>
      <c r="E581" s="16">
        <v>1</v>
      </c>
      <c r="F581" s="16" t="s">
        <v>10</v>
      </c>
      <c r="G581" s="16" t="s">
        <v>1665</v>
      </c>
      <c r="H581" s="16"/>
      <c r="I581" s="16"/>
    </row>
    <row r="582" spans="1:9" x14ac:dyDescent="0.25">
      <c r="A582" s="16" t="s">
        <v>2052</v>
      </c>
      <c r="B582" s="16" t="s">
        <v>1701</v>
      </c>
      <c r="C582" s="16" t="s">
        <v>1594</v>
      </c>
      <c r="D582" s="16" t="s">
        <v>1594</v>
      </c>
      <c r="E582" s="16">
        <v>1</v>
      </c>
      <c r="F582" s="16" t="s">
        <v>11</v>
      </c>
      <c r="G582" s="16" t="s">
        <v>1665</v>
      </c>
      <c r="H582" s="16"/>
      <c r="I582" s="16"/>
    </row>
    <row r="583" spans="1:9" x14ac:dyDescent="0.25">
      <c r="A583" s="16" t="s">
        <v>2054</v>
      </c>
      <c r="B583" s="16" t="s">
        <v>1707</v>
      </c>
      <c r="C583" s="16" t="s">
        <v>1594</v>
      </c>
      <c r="D583" s="16" t="s">
        <v>1594</v>
      </c>
      <c r="E583" s="16">
        <v>1</v>
      </c>
      <c r="F583" s="16" t="s">
        <v>11</v>
      </c>
      <c r="G583" s="16" t="s">
        <v>1665</v>
      </c>
      <c r="H583" s="16"/>
      <c r="I583" s="16"/>
    </row>
    <row r="584" spans="1:9" x14ac:dyDescent="0.25">
      <c r="A584" s="16" t="s">
        <v>2056</v>
      </c>
      <c r="B584" s="16" t="s">
        <v>1713</v>
      </c>
      <c r="C584" s="16" t="s">
        <v>1594</v>
      </c>
      <c r="D584" s="16" t="s">
        <v>1594</v>
      </c>
      <c r="E584" s="16">
        <v>1</v>
      </c>
      <c r="F584" s="16" t="s">
        <v>11</v>
      </c>
      <c r="G584" s="16" t="s">
        <v>1665</v>
      </c>
      <c r="H584" s="16"/>
      <c r="I584" s="16"/>
    </row>
    <row r="585" spans="1:9" x14ac:dyDescent="0.25">
      <c r="A585" s="16" t="s">
        <v>2058</v>
      </c>
      <c r="B585" s="16" t="s">
        <v>1719</v>
      </c>
      <c r="C585" s="16" t="s">
        <v>1594</v>
      </c>
      <c r="D585" s="16" t="s">
        <v>1594</v>
      </c>
      <c r="E585" s="16">
        <v>1</v>
      </c>
      <c r="F585" s="16" t="s">
        <v>11</v>
      </c>
      <c r="G585" s="16" t="s">
        <v>1665</v>
      </c>
      <c r="H585" s="16"/>
      <c r="I585" s="16"/>
    </row>
    <row r="586" spans="1:9" x14ac:dyDescent="0.25">
      <c r="A586" s="16" t="s">
        <v>2060</v>
      </c>
      <c r="B586" s="16" t="s">
        <v>1725</v>
      </c>
      <c r="C586" s="16" t="s">
        <v>1594</v>
      </c>
      <c r="D586" s="16" t="s">
        <v>1594</v>
      </c>
      <c r="E586" s="16">
        <v>1</v>
      </c>
      <c r="F586" s="16" t="s">
        <v>11</v>
      </c>
      <c r="G586" s="16" t="s">
        <v>1665</v>
      </c>
      <c r="H586" s="16"/>
      <c r="I586" s="16"/>
    </row>
    <row r="587" spans="1:9" x14ac:dyDescent="0.25">
      <c r="A587" s="16" t="s">
        <v>2062</v>
      </c>
      <c r="B587" s="16" t="s">
        <v>1731</v>
      </c>
      <c r="C587" s="16" t="s">
        <v>1594</v>
      </c>
      <c r="D587" s="16" t="s">
        <v>1594</v>
      </c>
      <c r="E587" s="16">
        <v>1</v>
      </c>
      <c r="F587" s="16" t="s">
        <v>11</v>
      </c>
      <c r="G587" s="16" t="s">
        <v>1665</v>
      </c>
      <c r="H587" s="16"/>
      <c r="I587" s="16"/>
    </row>
    <row r="588" spans="1:9" x14ac:dyDescent="0.25">
      <c r="A588" s="16" t="s">
        <v>2262</v>
      </c>
      <c r="B588" s="16" t="s">
        <v>2244</v>
      </c>
      <c r="C588" s="16" t="s">
        <v>2246</v>
      </c>
      <c r="D588" s="16" t="s">
        <v>2246</v>
      </c>
      <c r="E588" s="16">
        <v>0.5</v>
      </c>
      <c r="F588" s="16" t="s">
        <v>1599</v>
      </c>
      <c r="G588" s="16"/>
      <c r="H588" s="16" t="s">
        <v>1618</v>
      </c>
      <c r="I588" s="16"/>
    </row>
    <row r="589" spans="1:9" x14ac:dyDescent="0.25">
      <c r="A589" s="16" t="s">
        <v>2263</v>
      </c>
      <c r="B589" s="16" t="s">
        <v>2245</v>
      </c>
      <c r="C589" s="16" t="s">
        <v>2246</v>
      </c>
      <c r="D589" s="16" t="s">
        <v>2246</v>
      </c>
      <c r="E589" s="16">
        <v>0.5</v>
      </c>
      <c r="F589" s="16" t="s">
        <v>1599</v>
      </c>
      <c r="G589" s="16"/>
      <c r="H589" s="16" t="s">
        <v>1626</v>
      </c>
      <c r="I589" s="16"/>
    </row>
    <row r="590" spans="1:9" x14ac:dyDescent="0.25">
      <c r="A590" s="16" t="s">
        <v>2264</v>
      </c>
      <c r="B590" s="16" t="s">
        <v>2243</v>
      </c>
      <c r="C590" s="16" t="s">
        <v>2246</v>
      </c>
      <c r="D590" s="16" t="s">
        <v>2246</v>
      </c>
      <c r="E590" s="16">
        <v>1</v>
      </c>
      <c r="F590" s="16" t="s">
        <v>1600</v>
      </c>
      <c r="G590" s="16"/>
      <c r="H590" s="16" t="s">
        <v>1626</v>
      </c>
      <c r="I590" s="16"/>
    </row>
    <row r="591" spans="1:9" x14ac:dyDescent="0.25">
      <c r="A591" s="16" t="s">
        <v>2265</v>
      </c>
      <c r="B591" s="16" t="s">
        <v>2243</v>
      </c>
      <c r="C591" s="16" t="s">
        <v>2246</v>
      </c>
      <c r="D591" s="16" t="s">
        <v>2246</v>
      </c>
      <c r="E591" s="16">
        <v>1</v>
      </c>
      <c r="F591" s="16" t="s">
        <v>1601</v>
      </c>
      <c r="G591" s="16"/>
      <c r="H591" s="16" t="s">
        <v>1626</v>
      </c>
      <c r="I591" s="16"/>
    </row>
    <row r="592" spans="1:9" x14ac:dyDescent="0.25">
      <c r="A592" s="16" t="s">
        <v>2266</v>
      </c>
      <c r="B592" s="16" t="s">
        <v>2243</v>
      </c>
      <c r="C592" s="16" t="s">
        <v>2246</v>
      </c>
      <c r="D592" s="16" t="s">
        <v>2246</v>
      </c>
      <c r="E592" s="16">
        <v>1</v>
      </c>
      <c r="F592" s="16" t="s">
        <v>1602</v>
      </c>
      <c r="G592" s="16"/>
      <c r="H592" s="16" t="s">
        <v>1626</v>
      </c>
      <c r="I592" s="16"/>
    </row>
    <row r="593" spans="1:9" x14ac:dyDescent="0.25">
      <c r="A593" s="16" t="s">
        <v>2267</v>
      </c>
      <c r="B593" s="16" t="s">
        <v>2243</v>
      </c>
      <c r="C593" s="16" t="s">
        <v>2246</v>
      </c>
      <c r="D593" s="16" t="s">
        <v>2246</v>
      </c>
      <c r="E593" s="16">
        <v>1</v>
      </c>
      <c r="F593" s="16" t="s">
        <v>1603</v>
      </c>
      <c r="G593" s="16"/>
      <c r="H593" s="16" t="s">
        <v>1626</v>
      </c>
      <c r="I593" s="16"/>
    </row>
    <row r="594" spans="1:9" x14ac:dyDescent="0.25">
      <c r="A594" s="16" t="s">
        <v>2268</v>
      </c>
      <c r="B594" s="16" t="s">
        <v>2243</v>
      </c>
      <c r="C594" s="16" t="s">
        <v>2246</v>
      </c>
      <c r="D594" s="16" t="s">
        <v>2246</v>
      </c>
      <c r="E594" s="16">
        <v>1</v>
      </c>
      <c r="F594" s="16" t="s">
        <v>1604</v>
      </c>
      <c r="G594" s="16"/>
      <c r="H594" s="16" t="s">
        <v>1626</v>
      </c>
      <c r="I594" s="16"/>
    </row>
    <row r="595" spans="1:9" x14ac:dyDescent="0.25">
      <c r="A595" s="16" t="s">
        <v>2269</v>
      </c>
      <c r="B595" s="16" t="s">
        <v>2243</v>
      </c>
      <c r="C595" s="16" t="s">
        <v>2246</v>
      </c>
      <c r="D595" s="16" t="s">
        <v>2246</v>
      </c>
      <c r="E595" s="16">
        <v>1</v>
      </c>
      <c r="F595" s="16" t="s">
        <v>1605</v>
      </c>
      <c r="G595" s="16"/>
      <c r="H595" s="16" t="s">
        <v>1626</v>
      </c>
      <c r="I595" s="16"/>
    </row>
    <row r="596" spans="1:9" x14ac:dyDescent="0.25">
      <c r="A596" s="16" t="s">
        <v>2270</v>
      </c>
      <c r="B596" s="16" t="s">
        <v>2243</v>
      </c>
      <c r="C596" s="16" t="s">
        <v>2246</v>
      </c>
      <c r="D596" s="16" t="s">
        <v>2246</v>
      </c>
      <c r="E596" s="16">
        <v>1</v>
      </c>
      <c r="F596" s="16" t="s">
        <v>1606</v>
      </c>
      <c r="G596" s="16"/>
      <c r="H596" s="16" t="s">
        <v>1626</v>
      </c>
      <c r="I596" s="16"/>
    </row>
    <row r="597" spans="1:9" x14ac:dyDescent="0.25">
      <c r="A597" s="16" t="s">
        <v>2271</v>
      </c>
      <c r="B597" s="16" t="s">
        <v>2243</v>
      </c>
      <c r="C597" s="16" t="s">
        <v>2246</v>
      </c>
      <c r="D597" s="16" t="s">
        <v>2246</v>
      </c>
      <c r="E597" s="16">
        <v>1</v>
      </c>
      <c r="F597" s="16" t="s">
        <v>1607</v>
      </c>
      <c r="G597" s="16"/>
      <c r="H597" s="16" t="s">
        <v>1626</v>
      </c>
      <c r="I597" s="16"/>
    </row>
    <row r="598" spans="1:9" x14ac:dyDescent="0.25">
      <c r="A598" s="16" t="s">
        <v>2247</v>
      </c>
      <c r="B598" s="16" t="s">
        <v>2243</v>
      </c>
      <c r="C598" s="16" t="s">
        <v>2246</v>
      </c>
      <c r="D598" s="16" t="s">
        <v>2246</v>
      </c>
      <c r="E598" s="16">
        <v>1</v>
      </c>
      <c r="F598" s="16" t="s">
        <v>1</v>
      </c>
      <c r="G598" s="16"/>
      <c r="H598" s="16" t="s">
        <v>1626</v>
      </c>
      <c r="I598" s="16"/>
    </row>
    <row r="599" spans="1:9" x14ac:dyDescent="0.25">
      <c r="A599" s="16" t="s">
        <v>2248</v>
      </c>
      <c r="B599" s="16" t="s">
        <v>2243</v>
      </c>
      <c r="C599" s="16" t="s">
        <v>2246</v>
      </c>
      <c r="D599" s="16" t="s">
        <v>2246</v>
      </c>
      <c r="E599" s="16">
        <v>1</v>
      </c>
      <c r="F599" s="16" t="s">
        <v>2</v>
      </c>
      <c r="G599" s="16"/>
      <c r="H599" s="16" t="s">
        <v>1626</v>
      </c>
      <c r="I599" s="16"/>
    </row>
    <row r="600" spans="1:9" x14ac:dyDescent="0.25">
      <c r="A600" s="16" t="s">
        <v>2249</v>
      </c>
      <c r="B600" s="16" t="s">
        <v>2243</v>
      </c>
      <c r="C600" s="16" t="s">
        <v>2246</v>
      </c>
      <c r="D600" s="16" t="s">
        <v>2246</v>
      </c>
      <c r="E600" s="16">
        <v>1</v>
      </c>
      <c r="F600" s="16" t="s">
        <v>3</v>
      </c>
      <c r="G600" s="16"/>
      <c r="H600" s="16" t="s">
        <v>1626</v>
      </c>
      <c r="I600" s="16"/>
    </row>
    <row r="601" spans="1:9" x14ac:dyDescent="0.25">
      <c r="A601" s="16" t="s">
        <v>2250</v>
      </c>
      <c r="B601" s="16" t="s">
        <v>2243</v>
      </c>
      <c r="C601" s="16" t="s">
        <v>2246</v>
      </c>
      <c r="D601" s="16" t="s">
        <v>2246</v>
      </c>
      <c r="E601" s="16">
        <v>1</v>
      </c>
      <c r="F601" s="16" t="s">
        <v>4</v>
      </c>
      <c r="G601" s="16"/>
      <c r="H601" s="16" t="s">
        <v>1626</v>
      </c>
      <c r="I601" s="16"/>
    </row>
    <row r="602" spans="1:9" x14ac:dyDescent="0.25">
      <c r="A602" s="16" t="s">
        <v>2251</v>
      </c>
      <c r="B602" s="16" t="s">
        <v>2244</v>
      </c>
      <c r="C602" s="16" t="s">
        <v>2246</v>
      </c>
      <c r="D602" s="16" t="s">
        <v>2246</v>
      </c>
      <c r="E602" s="16">
        <v>0.5</v>
      </c>
      <c r="F602" s="16" t="s">
        <v>5</v>
      </c>
      <c r="G602" s="16"/>
      <c r="H602" s="16" t="s">
        <v>1618</v>
      </c>
      <c r="I602" s="16"/>
    </row>
    <row r="603" spans="1:9" x14ac:dyDescent="0.25">
      <c r="A603" s="16" t="s">
        <v>2252</v>
      </c>
      <c r="B603" s="16" t="s">
        <v>2245</v>
      </c>
      <c r="C603" s="16" t="s">
        <v>2246</v>
      </c>
      <c r="D603" s="16" t="s">
        <v>2246</v>
      </c>
      <c r="E603" s="16">
        <v>0.5</v>
      </c>
      <c r="F603" s="16" t="s">
        <v>5</v>
      </c>
      <c r="G603" s="16"/>
      <c r="H603" s="16" t="s">
        <v>1626</v>
      </c>
      <c r="I603" s="16"/>
    </row>
    <row r="604" spans="1:9" x14ac:dyDescent="0.25">
      <c r="A604" s="16" t="s">
        <v>2253</v>
      </c>
      <c r="B604" s="16" t="s">
        <v>2244</v>
      </c>
      <c r="C604" s="16" t="s">
        <v>2246</v>
      </c>
      <c r="D604" s="16" t="s">
        <v>2246</v>
      </c>
      <c r="E604" s="16">
        <v>0.5</v>
      </c>
      <c r="F604" s="16" t="s">
        <v>6</v>
      </c>
      <c r="G604" s="16"/>
      <c r="H604" s="16" t="s">
        <v>1618</v>
      </c>
      <c r="I604" s="16"/>
    </row>
    <row r="605" spans="1:9" x14ac:dyDescent="0.25">
      <c r="A605" s="16" t="s">
        <v>2254</v>
      </c>
      <c r="B605" s="16" t="s">
        <v>2245</v>
      </c>
      <c r="C605" s="16" t="s">
        <v>2246</v>
      </c>
      <c r="D605" s="16" t="s">
        <v>2246</v>
      </c>
      <c r="E605" s="16">
        <v>0.5</v>
      </c>
      <c r="F605" s="16" t="s">
        <v>6</v>
      </c>
      <c r="G605" s="16"/>
      <c r="H605" s="16" t="s">
        <v>1626</v>
      </c>
      <c r="I605" s="16"/>
    </row>
    <row r="606" spans="1:9" x14ac:dyDescent="0.25">
      <c r="A606" s="16" t="s">
        <v>2255</v>
      </c>
      <c r="B606" s="16" t="s">
        <v>2244</v>
      </c>
      <c r="C606" s="16" t="s">
        <v>2246</v>
      </c>
      <c r="D606" s="16" t="s">
        <v>2246</v>
      </c>
      <c r="E606" s="16">
        <v>0.5</v>
      </c>
      <c r="F606" s="16" t="s">
        <v>7</v>
      </c>
      <c r="G606" s="16"/>
      <c r="H606" s="16" t="s">
        <v>1618</v>
      </c>
      <c r="I606" s="16"/>
    </row>
    <row r="607" spans="1:9" x14ac:dyDescent="0.25">
      <c r="A607" s="16" t="s">
        <v>2256</v>
      </c>
      <c r="B607" s="16" t="s">
        <v>2245</v>
      </c>
      <c r="C607" s="16" t="s">
        <v>2246</v>
      </c>
      <c r="D607" s="16" t="s">
        <v>2246</v>
      </c>
      <c r="E607" s="16">
        <v>0.5</v>
      </c>
      <c r="F607" s="16" t="s">
        <v>7</v>
      </c>
      <c r="G607" s="16"/>
      <c r="H607" s="16" t="s">
        <v>1626</v>
      </c>
      <c r="I607" s="16"/>
    </row>
    <row r="608" spans="1:9" x14ac:dyDescent="0.25">
      <c r="A608" s="16" t="s">
        <v>2257</v>
      </c>
      <c r="B608" s="16" t="s">
        <v>2244</v>
      </c>
      <c r="C608" s="16" t="s">
        <v>2246</v>
      </c>
      <c r="D608" s="16" t="s">
        <v>2246</v>
      </c>
      <c r="E608" s="16">
        <v>0.5</v>
      </c>
      <c r="F608" s="16" t="s">
        <v>8</v>
      </c>
      <c r="G608" s="16"/>
      <c r="H608" s="16" t="s">
        <v>1618</v>
      </c>
      <c r="I608" s="16"/>
    </row>
    <row r="609" spans="1:9" x14ac:dyDescent="0.25">
      <c r="A609" s="16" t="s">
        <v>2258</v>
      </c>
      <c r="B609" s="16" t="s">
        <v>2245</v>
      </c>
      <c r="C609" s="16" t="s">
        <v>2246</v>
      </c>
      <c r="D609" s="16" t="s">
        <v>2246</v>
      </c>
      <c r="E609" s="16">
        <v>0.5</v>
      </c>
      <c r="F609" s="16" t="s">
        <v>8</v>
      </c>
      <c r="G609" s="16"/>
      <c r="H609" s="16" t="s">
        <v>1626</v>
      </c>
      <c r="I609" s="16"/>
    </row>
    <row r="610" spans="1:9" x14ac:dyDescent="0.25">
      <c r="A610" s="16" t="s">
        <v>2259</v>
      </c>
      <c r="B610" s="16" t="s">
        <v>2243</v>
      </c>
      <c r="C610" s="16" t="s">
        <v>2246</v>
      </c>
      <c r="D610" s="16" t="s">
        <v>2246</v>
      </c>
      <c r="E610" s="16">
        <v>1</v>
      </c>
      <c r="F610" s="16" t="s">
        <v>9</v>
      </c>
      <c r="G610" s="16"/>
      <c r="H610" s="16" t="s">
        <v>1626</v>
      </c>
      <c r="I610" s="16"/>
    </row>
    <row r="611" spans="1:9" x14ac:dyDescent="0.25">
      <c r="A611" s="16" t="s">
        <v>2260</v>
      </c>
      <c r="B611" s="16" t="s">
        <v>2243</v>
      </c>
      <c r="C611" s="16" t="s">
        <v>2246</v>
      </c>
      <c r="D611" s="16" t="s">
        <v>2246</v>
      </c>
      <c r="E611" s="16">
        <v>1</v>
      </c>
      <c r="F611" s="16" t="s">
        <v>10</v>
      </c>
      <c r="G611" s="16"/>
      <c r="H611" s="16" t="s">
        <v>1626</v>
      </c>
      <c r="I611" s="16"/>
    </row>
    <row r="612" spans="1:9" x14ac:dyDescent="0.25">
      <c r="A612" s="16" t="s">
        <v>2261</v>
      </c>
      <c r="B612" s="16" t="s">
        <v>2243</v>
      </c>
      <c r="C612" s="16" t="s">
        <v>2246</v>
      </c>
      <c r="D612" s="16" t="s">
        <v>2246</v>
      </c>
      <c r="E612" s="16">
        <v>1</v>
      </c>
      <c r="F612" s="16" t="s">
        <v>11</v>
      </c>
      <c r="G612" s="16"/>
      <c r="H612" s="16" t="s">
        <v>1626</v>
      </c>
      <c r="I612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3" sqref="D23"/>
    </sheetView>
  </sheetViews>
  <sheetFormatPr baseColWidth="10" defaultRowHeight="15" x14ac:dyDescent="0.25"/>
  <sheetData>
    <row r="1" spans="1:9" x14ac:dyDescent="0.25">
      <c r="A1" t="s">
        <v>17</v>
      </c>
      <c r="B1" t="s">
        <v>43</v>
      </c>
      <c r="C1" t="s">
        <v>44</v>
      </c>
      <c r="D1" t="s">
        <v>45</v>
      </c>
      <c r="E1" t="s">
        <v>65</v>
      </c>
      <c r="F1" t="s">
        <v>66</v>
      </c>
      <c r="G1" t="s">
        <v>46</v>
      </c>
      <c r="H1" t="s">
        <v>47</v>
      </c>
      <c r="I1" t="s">
        <v>51</v>
      </c>
    </row>
    <row r="2" spans="1:9" x14ac:dyDescent="0.25">
      <c r="A2" t="s">
        <v>2272</v>
      </c>
      <c r="B2" t="s">
        <v>2273</v>
      </c>
      <c r="C2">
        <v>1</v>
      </c>
      <c r="D2">
        <v>1</v>
      </c>
      <c r="E2">
        <v>50</v>
      </c>
      <c r="F2">
        <v>50</v>
      </c>
      <c r="G2">
        <v>0</v>
      </c>
      <c r="H2" t="s">
        <v>889</v>
      </c>
      <c r="I2" t="s">
        <v>2274</v>
      </c>
    </row>
    <row r="3" spans="1:9" x14ac:dyDescent="0.25">
      <c r="A3" t="s">
        <v>1599</v>
      </c>
      <c r="B3" t="s">
        <v>18</v>
      </c>
      <c r="C3">
        <v>2</v>
      </c>
      <c r="D3">
        <v>8</v>
      </c>
      <c r="E3">
        <v>14</v>
      </c>
      <c r="F3">
        <v>20</v>
      </c>
      <c r="G3">
        <v>0</v>
      </c>
      <c r="H3" t="s">
        <v>48</v>
      </c>
      <c r="I3" t="s">
        <v>96</v>
      </c>
    </row>
    <row r="4" spans="1:9" x14ac:dyDescent="0.25">
      <c r="A4" t="s">
        <v>1600</v>
      </c>
      <c r="B4" t="s">
        <v>19</v>
      </c>
      <c r="C4">
        <v>3</v>
      </c>
      <c r="D4">
        <v>8</v>
      </c>
      <c r="E4">
        <v>14</v>
      </c>
      <c r="F4">
        <v>20</v>
      </c>
      <c r="G4">
        <v>0</v>
      </c>
      <c r="H4" t="s">
        <v>48</v>
      </c>
      <c r="I4" t="s">
        <v>96</v>
      </c>
    </row>
    <row r="5" spans="1:9" x14ac:dyDescent="0.25">
      <c r="A5" t="s">
        <v>1601</v>
      </c>
      <c r="B5" t="s">
        <v>20</v>
      </c>
      <c r="C5">
        <v>5</v>
      </c>
      <c r="D5">
        <v>8</v>
      </c>
      <c r="E5">
        <v>14</v>
      </c>
      <c r="F5">
        <v>20</v>
      </c>
      <c r="G5">
        <v>0</v>
      </c>
      <c r="H5" t="s">
        <v>48</v>
      </c>
      <c r="I5" t="s">
        <v>96</v>
      </c>
    </row>
    <row r="6" spans="1:9" x14ac:dyDescent="0.25">
      <c r="A6" t="s">
        <v>1602</v>
      </c>
      <c r="B6" t="s">
        <v>21</v>
      </c>
      <c r="C6">
        <v>5</v>
      </c>
      <c r="D6">
        <v>7</v>
      </c>
      <c r="E6">
        <v>14</v>
      </c>
      <c r="F6">
        <v>20</v>
      </c>
      <c r="G6">
        <v>90</v>
      </c>
      <c r="H6" t="s">
        <v>48</v>
      </c>
      <c r="I6" t="s">
        <v>96</v>
      </c>
    </row>
    <row r="7" spans="1:9" x14ac:dyDescent="0.25">
      <c r="A7" t="s">
        <v>1603</v>
      </c>
      <c r="B7" t="s">
        <v>22</v>
      </c>
      <c r="C7">
        <v>5</v>
      </c>
      <c r="D7">
        <v>6</v>
      </c>
      <c r="E7">
        <v>14</v>
      </c>
      <c r="F7">
        <v>20</v>
      </c>
      <c r="G7">
        <v>90</v>
      </c>
      <c r="H7" t="s">
        <v>48</v>
      </c>
      <c r="I7" t="s">
        <v>96</v>
      </c>
    </row>
    <row r="8" spans="1:9" x14ac:dyDescent="0.25">
      <c r="A8" t="s">
        <v>1604</v>
      </c>
      <c r="B8" t="s">
        <v>23</v>
      </c>
      <c r="C8">
        <v>5</v>
      </c>
      <c r="D8">
        <v>5</v>
      </c>
      <c r="E8">
        <v>14</v>
      </c>
      <c r="F8">
        <v>20</v>
      </c>
      <c r="G8">
        <v>90</v>
      </c>
      <c r="H8" t="s">
        <v>48</v>
      </c>
      <c r="I8" t="s">
        <v>96</v>
      </c>
    </row>
    <row r="9" spans="1:9" x14ac:dyDescent="0.25">
      <c r="A9" t="s">
        <v>1605</v>
      </c>
      <c r="B9" t="s">
        <v>24</v>
      </c>
      <c r="C9">
        <v>5</v>
      </c>
      <c r="D9">
        <v>4</v>
      </c>
      <c r="E9">
        <v>14</v>
      </c>
      <c r="F9">
        <v>20</v>
      </c>
      <c r="G9">
        <v>90</v>
      </c>
      <c r="H9" t="s">
        <v>48</v>
      </c>
      <c r="I9" t="s">
        <v>96</v>
      </c>
    </row>
    <row r="10" spans="1:9" x14ac:dyDescent="0.25">
      <c r="A10" t="s">
        <v>1606</v>
      </c>
      <c r="B10" t="s">
        <v>25</v>
      </c>
      <c r="C10">
        <v>5</v>
      </c>
      <c r="D10">
        <v>3</v>
      </c>
      <c r="E10">
        <v>14</v>
      </c>
      <c r="F10">
        <v>20</v>
      </c>
      <c r="G10">
        <v>90</v>
      </c>
      <c r="H10" t="s">
        <v>48</v>
      </c>
      <c r="I10" t="s">
        <v>96</v>
      </c>
    </row>
    <row r="11" spans="1:9" x14ac:dyDescent="0.25">
      <c r="A11" t="s">
        <v>1607</v>
      </c>
      <c r="B11" t="s">
        <v>26</v>
      </c>
      <c r="C11">
        <v>4</v>
      </c>
      <c r="D11">
        <v>2</v>
      </c>
      <c r="E11">
        <v>14</v>
      </c>
      <c r="F11">
        <v>20</v>
      </c>
      <c r="G11">
        <v>-45</v>
      </c>
      <c r="H11" t="s">
        <v>48</v>
      </c>
      <c r="I11" t="s">
        <v>96</v>
      </c>
    </row>
    <row r="12" spans="1:9" x14ac:dyDescent="0.25">
      <c r="A12" t="s">
        <v>1</v>
      </c>
      <c r="B12" t="s">
        <v>27</v>
      </c>
      <c r="C12">
        <v>3</v>
      </c>
      <c r="D12">
        <v>1</v>
      </c>
      <c r="E12">
        <v>14</v>
      </c>
      <c r="F12">
        <v>20</v>
      </c>
      <c r="G12">
        <v>0</v>
      </c>
      <c r="H12" t="s">
        <v>48</v>
      </c>
      <c r="I12" t="s">
        <v>96</v>
      </c>
    </row>
    <row r="13" spans="1:9" x14ac:dyDescent="0.25">
      <c r="A13" t="s">
        <v>2</v>
      </c>
      <c r="B13" t="s">
        <v>28</v>
      </c>
      <c r="C13">
        <v>2</v>
      </c>
      <c r="D13">
        <v>1</v>
      </c>
      <c r="E13">
        <v>14</v>
      </c>
      <c r="F13">
        <v>20</v>
      </c>
      <c r="G13">
        <v>0</v>
      </c>
      <c r="H13" t="s">
        <v>48</v>
      </c>
      <c r="I13" t="s">
        <v>96</v>
      </c>
    </row>
    <row r="14" spans="1:9" x14ac:dyDescent="0.25">
      <c r="A14" t="s">
        <v>3</v>
      </c>
      <c r="B14" t="s">
        <v>29</v>
      </c>
      <c r="C14">
        <v>1</v>
      </c>
      <c r="D14">
        <v>1</v>
      </c>
      <c r="E14">
        <v>14</v>
      </c>
      <c r="F14">
        <v>20</v>
      </c>
      <c r="G14">
        <v>0</v>
      </c>
      <c r="H14" t="s">
        <v>48</v>
      </c>
      <c r="I14" t="s">
        <v>96</v>
      </c>
    </row>
    <row r="15" spans="1:9" x14ac:dyDescent="0.25">
      <c r="A15" t="s">
        <v>4</v>
      </c>
      <c r="B15" t="s">
        <v>30</v>
      </c>
      <c r="C15">
        <v>1</v>
      </c>
      <c r="D15">
        <v>2</v>
      </c>
      <c r="E15">
        <v>14</v>
      </c>
      <c r="F15">
        <v>20</v>
      </c>
      <c r="G15">
        <v>90</v>
      </c>
      <c r="H15" t="s">
        <v>48</v>
      </c>
      <c r="I15" t="s">
        <v>96</v>
      </c>
    </row>
    <row r="16" spans="1:9" x14ac:dyDescent="0.25">
      <c r="A16" t="s">
        <v>5</v>
      </c>
      <c r="B16" t="s">
        <v>31</v>
      </c>
      <c r="C16">
        <v>1</v>
      </c>
      <c r="D16">
        <v>3</v>
      </c>
      <c r="E16">
        <v>14</v>
      </c>
      <c r="F16">
        <v>20</v>
      </c>
      <c r="G16">
        <v>90</v>
      </c>
      <c r="H16" t="s">
        <v>48</v>
      </c>
      <c r="I16" t="s">
        <v>96</v>
      </c>
    </row>
    <row r="17" spans="1:9" x14ac:dyDescent="0.25">
      <c r="A17" t="s">
        <v>6</v>
      </c>
      <c r="B17" t="s">
        <v>32</v>
      </c>
      <c r="C17">
        <v>1</v>
      </c>
      <c r="D17">
        <v>4</v>
      </c>
      <c r="E17">
        <v>14</v>
      </c>
      <c r="F17">
        <v>20</v>
      </c>
      <c r="G17">
        <v>90</v>
      </c>
      <c r="H17" t="s">
        <v>48</v>
      </c>
      <c r="I17" t="s">
        <v>96</v>
      </c>
    </row>
    <row r="18" spans="1:9" x14ac:dyDescent="0.25">
      <c r="A18" t="s">
        <v>7</v>
      </c>
      <c r="B18" t="s">
        <v>33</v>
      </c>
      <c r="C18">
        <v>1</v>
      </c>
      <c r="D18">
        <v>5</v>
      </c>
      <c r="E18">
        <v>14</v>
      </c>
      <c r="F18">
        <v>20</v>
      </c>
      <c r="G18">
        <v>90</v>
      </c>
      <c r="H18" t="s">
        <v>48</v>
      </c>
      <c r="I18" t="s">
        <v>96</v>
      </c>
    </row>
    <row r="19" spans="1:9" x14ac:dyDescent="0.25">
      <c r="A19" t="s">
        <v>8</v>
      </c>
      <c r="B19" t="s">
        <v>34</v>
      </c>
      <c r="C19">
        <v>2</v>
      </c>
      <c r="D19">
        <v>6</v>
      </c>
      <c r="E19">
        <v>14</v>
      </c>
      <c r="F19">
        <v>20</v>
      </c>
      <c r="G19">
        <v>-45</v>
      </c>
      <c r="H19" t="s">
        <v>48</v>
      </c>
      <c r="I19" t="s">
        <v>96</v>
      </c>
    </row>
    <row r="20" spans="1:9" x14ac:dyDescent="0.25">
      <c r="A20" t="s">
        <v>9</v>
      </c>
      <c r="B20" t="s">
        <v>35</v>
      </c>
      <c r="C20">
        <v>3</v>
      </c>
      <c r="D20">
        <v>6</v>
      </c>
      <c r="E20">
        <v>14</v>
      </c>
      <c r="F20">
        <v>20</v>
      </c>
      <c r="G20">
        <v>0</v>
      </c>
      <c r="H20" t="s">
        <v>48</v>
      </c>
      <c r="I20" t="s">
        <v>96</v>
      </c>
    </row>
    <row r="21" spans="1:9" x14ac:dyDescent="0.25">
      <c r="A21" t="s">
        <v>10</v>
      </c>
      <c r="B21" t="s">
        <v>36</v>
      </c>
      <c r="C21">
        <v>4</v>
      </c>
      <c r="D21">
        <v>5</v>
      </c>
      <c r="E21">
        <v>14</v>
      </c>
      <c r="F21">
        <v>20</v>
      </c>
      <c r="G21">
        <v>90</v>
      </c>
      <c r="H21" t="s">
        <v>48</v>
      </c>
      <c r="I21" t="s">
        <v>96</v>
      </c>
    </row>
    <row r="22" spans="1:9" x14ac:dyDescent="0.25">
      <c r="A22" t="s">
        <v>11</v>
      </c>
      <c r="B22" t="s">
        <v>37</v>
      </c>
      <c r="C22">
        <v>2</v>
      </c>
      <c r="D22">
        <v>4</v>
      </c>
      <c r="E22">
        <v>14</v>
      </c>
      <c r="F22">
        <v>20</v>
      </c>
      <c r="G22">
        <v>90</v>
      </c>
      <c r="H22" t="s">
        <v>48</v>
      </c>
      <c r="I22" t="s">
        <v>96</v>
      </c>
    </row>
    <row r="23" spans="1:9" x14ac:dyDescent="0.25">
      <c r="A23" t="s">
        <v>12</v>
      </c>
      <c r="B23" t="s">
        <v>38</v>
      </c>
      <c r="C23">
        <v>3</v>
      </c>
      <c r="D23">
        <v>2</v>
      </c>
      <c r="E23">
        <v>5</v>
      </c>
      <c r="F23">
        <v>10</v>
      </c>
      <c r="G23">
        <v>45</v>
      </c>
      <c r="H23" t="s">
        <v>49</v>
      </c>
      <c r="I23" t="s">
        <v>98</v>
      </c>
    </row>
    <row r="24" spans="1:9" x14ac:dyDescent="0.25">
      <c r="A24" t="s">
        <v>13</v>
      </c>
      <c r="B24" t="s">
        <v>39</v>
      </c>
      <c r="C24">
        <v>2</v>
      </c>
      <c r="D24">
        <v>4</v>
      </c>
      <c r="E24">
        <v>5</v>
      </c>
      <c r="F24">
        <v>10</v>
      </c>
      <c r="G24">
        <v>45</v>
      </c>
      <c r="H24" t="s">
        <v>49</v>
      </c>
      <c r="I24" t="s">
        <v>98</v>
      </c>
    </row>
    <row r="25" spans="1:9" x14ac:dyDescent="0.25">
      <c r="A25" t="s">
        <v>14</v>
      </c>
      <c r="B25" t="s">
        <v>40</v>
      </c>
      <c r="C25">
        <v>3</v>
      </c>
      <c r="D25">
        <v>7</v>
      </c>
      <c r="E25">
        <v>5</v>
      </c>
      <c r="F25">
        <v>10</v>
      </c>
      <c r="G25">
        <v>-45</v>
      </c>
      <c r="H25" t="s">
        <v>49</v>
      </c>
      <c r="I25" t="s">
        <v>98</v>
      </c>
    </row>
    <row r="26" spans="1:9" x14ac:dyDescent="0.25">
      <c r="A26" t="s">
        <v>15</v>
      </c>
      <c r="B26" t="s">
        <v>41</v>
      </c>
      <c r="C26">
        <v>3</v>
      </c>
      <c r="D26">
        <v>3</v>
      </c>
      <c r="E26">
        <v>14</v>
      </c>
      <c r="F26">
        <v>20</v>
      </c>
      <c r="G26">
        <v>45</v>
      </c>
      <c r="H26" t="s">
        <v>50</v>
      </c>
      <c r="I26" t="s">
        <v>97</v>
      </c>
    </row>
    <row r="27" spans="1:9" x14ac:dyDescent="0.25">
      <c r="A27" t="s">
        <v>16</v>
      </c>
      <c r="B27" t="s">
        <v>42</v>
      </c>
      <c r="C27">
        <v>3</v>
      </c>
      <c r="D27">
        <v>5</v>
      </c>
      <c r="E27">
        <v>14</v>
      </c>
      <c r="F27">
        <v>20</v>
      </c>
      <c r="G27">
        <v>-45</v>
      </c>
      <c r="H27" t="s">
        <v>50</v>
      </c>
      <c r="I27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2" sqref="E22"/>
    </sheetView>
  </sheetViews>
  <sheetFormatPr baseColWidth="10" defaultRowHeight="15" x14ac:dyDescent="0.25"/>
  <sheetData>
    <row r="1" spans="1:12" x14ac:dyDescent="0.25">
      <c r="A1" t="s">
        <v>1501</v>
      </c>
      <c r="B1" t="s">
        <v>17</v>
      </c>
      <c r="C1" t="s">
        <v>43</v>
      </c>
      <c r="D1" t="s">
        <v>47</v>
      </c>
      <c r="E1" t="s">
        <v>2284</v>
      </c>
      <c r="F1" t="s">
        <v>55</v>
      </c>
      <c r="G1" t="s">
        <v>56</v>
      </c>
      <c r="H1" t="s">
        <v>57</v>
      </c>
      <c r="I1" t="s">
        <v>64</v>
      </c>
      <c r="J1" t="s">
        <v>62</v>
      </c>
      <c r="K1" t="s">
        <v>1590</v>
      </c>
      <c r="L1" t="s">
        <v>1593</v>
      </c>
    </row>
    <row r="2" spans="1:12" x14ac:dyDescent="0.25">
      <c r="A2" t="s">
        <v>1599</v>
      </c>
      <c r="B2" t="s">
        <v>1599</v>
      </c>
      <c r="C2" t="s">
        <v>18</v>
      </c>
      <c r="D2" t="s">
        <v>1597</v>
      </c>
      <c r="E2" t="s">
        <v>52</v>
      </c>
      <c r="F2">
        <v>5</v>
      </c>
      <c r="G2">
        <v>18</v>
      </c>
      <c r="H2">
        <v>0</v>
      </c>
      <c r="I2">
        <v>1</v>
      </c>
      <c r="J2">
        <v>8</v>
      </c>
      <c r="K2">
        <v>1</v>
      </c>
      <c r="L2">
        <v>1</v>
      </c>
    </row>
    <row r="3" spans="1:12" x14ac:dyDescent="0.25">
      <c r="A3" t="s">
        <v>1600</v>
      </c>
      <c r="B3" t="s">
        <v>1600</v>
      </c>
      <c r="C3" t="s">
        <v>19</v>
      </c>
      <c r="D3" t="s">
        <v>1598</v>
      </c>
      <c r="E3" t="s">
        <v>53</v>
      </c>
      <c r="F3">
        <v>4</v>
      </c>
      <c r="G3">
        <v>16</v>
      </c>
      <c r="H3">
        <v>0</v>
      </c>
      <c r="I3">
        <v>1</v>
      </c>
      <c r="J3">
        <v>6</v>
      </c>
      <c r="K3">
        <v>1</v>
      </c>
      <c r="L3">
        <v>1</v>
      </c>
    </row>
    <row r="4" spans="1:12" x14ac:dyDescent="0.25">
      <c r="A4" t="s">
        <v>1601</v>
      </c>
      <c r="B4" t="s">
        <v>1601</v>
      </c>
      <c r="C4" t="s">
        <v>20</v>
      </c>
      <c r="D4" t="s">
        <v>1598</v>
      </c>
      <c r="E4" t="s">
        <v>53</v>
      </c>
      <c r="F4">
        <v>4</v>
      </c>
      <c r="G4">
        <v>16</v>
      </c>
      <c r="H4">
        <v>0</v>
      </c>
      <c r="I4">
        <v>1</v>
      </c>
      <c r="J4">
        <v>6</v>
      </c>
      <c r="K4">
        <v>1</v>
      </c>
      <c r="L4">
        <v>1</v>
      </c>
    </row>
    <row r="5" spans="1:12" x14ac:dyDescent="0.25">
      <c r="A5" t="s">
        <v>1602</v>
      </c>
      <c r="B5" t="s">
        <v>1602</v>
      </c>
      <c r="C5" t="s">
        <v>21</v>
      </c>
      <c r="D5" t="s">
        <v>1598</v>
      </c>
      <c r="E5" t="s">
        <v>53</v>
      </c>
      <c r="F5">
        <v>4</v>
      </c>
      <c r="G5">
        <v>16</v>
      </c>
      <c r="H5">
        <v>0</v>
      </c>
      <c r="I5">
        <v>1</v>
      </c>
      <c r="J5">
        <v>6</v>
      </c>
      <c r="K5">
        <v>1</v>
      </c>
      <c r="L5">
        <v>1</v>
      </c>
    </row>
    <row r="6" spans="1:12" x14ac:dyDescent="0.25">
      <c r="A6" t="s">
        <v>1603</v>
      </c>
      <c r="B6" t="s">
        <v>1603</v>
      </c>
      <c r="C6" t="s">
        <v>22</v>
      </c>
      <c r="D6" t="s">
        <v>1598</v>
      </c>
      <c r="E6" t="s">
        <v>53</v>
      </c>
      <c r="F6">
        <v>4</v>
      </c>
      <c r="G6">
        <v>16</v>
      </c>
      <c r="H6">
        <v>0</v>
      </c>
      <c r="I6">
        <v>1</v>
      </c>
      <c r="J6">
        <v>6</v>
      </c>
      <c r="K6">
        <v>1</v>
      </c>
      <c r="L6">
        <v>1</v>
      </c>
    </row>
    <row r="7" spans="1:12" x14ac:dyDescent="0.25">
      <c r="A7" t="s">
        <v>1604</v>
      </c>
      <c r="B7" t="s">
        <v>1604</v>
      </c>
      <c r="C7" t="s">
        <v>23</v>
      </c>
      <c r="D7" t="s">
        <v>1598</v>
      </c>
      <c r="E7" t="s">
        <v>53</v>
      </c>
      <c r="F7">
        <v>4</v>
      </c>
      <c r="G7">
        <v>16</v>
      </c>
      <c r="H7">
        <v>0</v>
      </c>
      <c r="I7">
        <v>1</v>
      </c>
      <c r="J7">
        <v>6</v>
      </c>
      <c r="K7">
        <v>1</v>
      </c>
      <c r="L7">
        <v>1</v>
      </c>
    </row>
    <row r="8" spans="1:12" x14ac:dyDescent="0.25">
      <c r="A8" t="s">
        <v>1605</v>
      </c>
      <c r="B8" t="s">
        <v>1605</v>
      </c>
      <c r="C8" t="s">
        <v>24</v>
      </c>
      <c r="D8" t="s">
        <v>1598</v>
      </c>
      <c r="E8" t="s">
        <v>53</v>
      </c>
      <c r="F8">
        <v>4</v>
      </c>
      <c r="G8">
        <v>16</v>
      </c>
      <c r="H8">
        <v>0</v>
      </c>
      <c r="I8">
        <v>1</v>
      </c>
      <c r="J8">
        <v>6</v>
      </c>
      <c r="K8">
        <v>1</v>
      </c>
      <c r="L8">
        <v>1</v>
      </c>
    </row>
    <row r="9" spans="1:12" x14ac:dyDescent="0.25">
      <c r="A9" t="s">
        <v>1606</v>
      </c>
      <c r="B9" t="s">
        <v>1606</v>
      </c>
      <c r="C9" t="s">
        <v>25</v>
      </c>
      <c r="D9" t="s">
        <v>1598</v>
      </c>
      <c r="E9" t="s">
        <v>53</v>
      </c>
      <c r="F9">
        <v>4</v>
      </c>
      <c r="G9">
        <v>16</v>
      </c>
      <c r="H9">
        <v>1</v>
      </c>
      <c r="I9">
        <v>0</v>
      </c>
      <c r="J9">
        <v>6</v>
      </c>
      <c r="K9">
        <v>1</v>
      </c>
      <c r="L9">
        <v>1</v>
      </c>
    </row>
    <row r="10" spans="1:12" x14ac:dyDescent="0.25">
      <c r="A10" t="s">
        <v>1607</v>
      </c>
      <c r="B10" t="s">
        <v>1607</v>
      </c>
      <c r="C10" t="s">
        <v>26</v>
      </c>
      <c r="D10" t="s">
        <v>1598</v>
      </c>
      <c r="E10" t="s">
        <v>53</v>
      </c>
      <c r="F10">
        <v>4</v>
      </c>
      <c r="G10">
        <v>16</v>
      </c>
      <c r="H10">
        <v>0</v>
      </c>
      <c r="I10">
        <v>1</v>
      </c>
      <c r="J10">
        <v>6</v>
      </c>
      <c r="K10">
        <v>0</v>
      </c>
      <c r="L10">
        <v>1</v>
      </c>
    </row>
    <row r="11" spans="1:12" x14ac:dyDescent="0.25">
      <c r="A11" t="s">
        <v>1</v>
      </c>
      <c r="B11" t="s">
        <v>1</v>
      </c>
      <c r="C11" t="s">
        <v>27</v>
      </c>
      <c r="D11" t="s">
        <v>1598</v>
      </c>
      <c r="E11" t="s">
        <v>53</v>
      </c>
      <c r="F11">
        <v>4</v>
      </c>
      <c r="G11">
        <v>16</v>
      </c>
      <c r="H11">
        <v>1</v>
      </c>
      <c r="I11">
        <v>0</v>
      </c>
      <c r="J11">
        <v>6</v>
      </c>
      <c r="K11">
        <v>1</v>
      </c>
      <c r="L11">
        <v>1</v>
      </c>
    </row>
    <row r="12" spans="1:12" x14ac:dyDescent="0.25">
      <c r="A12" t="s">
        <v>2</v>
      </c>
      <c r="B12" t="s">
        <v>2</v>
      </c>
      <c r="C12" t="s">
        <v>28</v>
      </c>
      <c r="D12" t="s">
        <v>1598</v>
      </c>
      <c r="E12" t="s">
        <v>53</v>
      </c>
      <c r="F12">
        <v>4</v>
      </c>
      <c r="G12">
        <v>16</v>
      </c>
      <c r="H12">
        <v>0</v>
      </c>
      <c r="I12">
        <v>1</v>
      </c>
      <c r="J12">
        <v>6</v>
      </c>
      <c r="K12">
        <v>1</v>
      </c>
      <c r="L12">
        <v>1</v>
      </c>
    </row>
    <row r="13" spans="1:12" x14ac:dyDescent="0.25">
      <c r="A13" t="s">
        <v>3</v>
      </c>
      <c r="B13" t="s">
        <v>3</v>
      </c>
      <c r="C13" t="s">
        <v>29</v>
      </c>
      <c r="D13" t="s">
        <v>1598</v>
      </c>
      <c r="E13" t="s">
        <v>53</v>
      </c>
      <c r="F13">
        <v>4</v>
      </c>
      <c r="G13">
        <v>16</v>
      </c>
      <c r="H13">
        <v>0</v>
      </c>
      <c r="I13">
        <v>1</v>
      </c>
      <c r="J13">
        <v>6</v>
      </c>
      <c r="K13">
        <v>1</v>
      </c>
      <c r="L13">
        <v>1</v>
      </c>
    </row>
    <row r="14" spans="1:12" x14ac:dyDescent="0.25">
      <c r="A14" t="s">
        <v>4</v>
      </c>
      <c r="B14" t="s">
        <v>4</v>
      </c>
      <c r="C14" t="s">
        <v>30</v>
      </c>
      <c r="D14" t="s">
        <v>1598</v>
      </c>
      <c r="E14" t="s">
        <v>53</v>
      </c>
      <c r="F14">
        <v>4</v>
      </c>
      <c r="G14">
        <v>16</v>
      </c>
      <c r="H14">
        <v>0</v>
      </c>
      <c r="I14">
        <v>1</v>
      </c>
      <c r="J14">
        <v>6</v>
      </c>
      <c r="K14">
        <v>1</v>
      </c>
      <c r="L14">
        <v>1</v>
      </c>
    </row>
    <row r="15" spans="1:12" x14ac:dyDescent="0.25">
      <c r="A15" t="s">
        <v>5</v>
      </c>
      <c r="B15" t="s">
        <v>5</v>
      </c>
      <c r="C15" t="s">
        <v>31</v>
      </c>
      <c r="D15" t="s">
        <v>1545</v>
      </c>
      <c r="E15" t="s">
        <v>54</v>
      </c>
      <c r="F15">
        <v>5</v>
      </c>
      <c r="G15">
        <v>18</v>
      </c>
      <c r="H15">
        <v>0</v>
      </c>
      <c r="I15">
        <v>1</v>
      </c>
      <c r="J15">
        <v>8</v>
      </c>
      <c r="K15">
        <v>1</v>
      </c>
      <c r="L15">
        <v>1</v>
      </c>
    </row>
    <row r="16" spans="1:12" x14ac:dyDescent="0.25">
      <c r="A16" t="s">
        <v>6</v>
      </c>
      <c r="B16" t="s">
        <v>6</v>
      </c>
      <c r="C16" t="s">
        <v>32</v>
      </c>
      <c r="D16" t="s">
        <v>1545</v>
      </c>
      <c r="E16" t="s">
        <v>54</v>
      </c>
      <c r="F16">
        <v>5</v>
      </c>
      <c r="G16">
        <v>18</v>
      </c>
      <c r="H16">
        <v>0</v>
      </c>
      <c r="I16">
        <v>1</v>
      </c>
      <c r="J16">
        <v>8</v>
      </c>
      <c r="K16">
        <v>1</v>
      </c>
      <c r="L16">
        <v>1</v>
      </c>
    </row>
    <row r="17" spans="1:12" x14ac:dyDescent="0.25">
      <c r="A17" t="s">
        <v>7</v>
      </c>
      <c r="B17" t="s">
        <v>7</v>
      </c>
      <c r="C17" t="s">
        <v>33</v>
      </c>
      <c r="D17" t="s">
        <v>1545</v>
      </c>
      <c r="E17" t="s">
        <v>54</v>
      </c>
      <c r="F17">
        <v>5</v>
      </c>
      <c r="G17">
        <v>18</v>
      </c>
      <c r="H17">
        <v>0</v>
      </c>
      <c r="I17">
        <v>0</v>
      </c>
      <c r="J17">
        <v>8</v>
      </c>
      <c r="K17">
        <v>1</v>
      </c>
      <c r="L17">
        <v>1</v>
      </c>
    </row>
    <row r="18" spans="1:12" x14ac:dyDescent="0.25">
      <c r="A18" t="s">
        <v>8</v>
      </c>
      <c r="B18" t="s">
        <v>8</v>
      </c>
      <c r="C18" t="s">
        <v>34</v>
      </c>
      <c r="D18" t="s">
        <v>1545</v>
      </c>
      <c r="E18" t="s">
        <v>54</v>
      </c>
      <c r="F18">
        <v>5</v>
      </c>
      <c r="G18">
        <v>18</v>
      </c>
      <c r="H18">
        <v>0</v>
      </c>
      <c r="I18">
        <v>0</v>
      </c>
      <c r="J18">
        <v>8</v>
      </c>
      <c r="K18">
        <v>0</v>
      </c>
      <c r="L18">
        <v>1</v>
      </c>
    </row>
    <row r="19" spans="1:12" x14ac:dyDescent="0.25">
      <c r="A19" t="s">
        <v>9</v>
      </c>
      <c r="B19" t="s">
        <v>9</v>
      </c>
      <c r="C19" t="s">
        <v>35</v>
      </c>
      <c r="D19" t="s">
        <v>1598</v>
      </c>
      <c r="E19" t="s">
        <v>53</v>
      </c>
      <c r="F19">
        <v>4</v>
      </c>
      <c r="G19">
        <v>16</v>
      </c>
      <c r="H19">
        <v>0</v>
      </c>
      <c r="I19">
        <v>0</v>
      </c>
      <c r="J19">
        <v>6</v>
      </c>
      <c r="K19">
        <v>0</v>
      </c>
      <c r="L19">
        <v>1</v>
      </c>
    </row>
    <row r="20" spans="1:12" x14ac:dyDescent="0.25">
      <c r="A20" t="s">
        <v>10</v>
      </c>
      <c r="B20" t="s">
        <v>10</v>
      </c>
      <c r="C20" t="s">
        <v>36</v>
      </c>
      <c r="D20" t="s">
        <v>1598</v>
      </c>
      <c r="E20" t="s">
        <v>53</v>
      </c>
      <c r="F20">
        <v>4</v>
      </c>
      <c r="G20">
        <v>16</v>
      </c>
      <c r="H20">
        <v>0</v>
      </c>
      <c r="I20">
        <v>0</v>
      </c>
      <c r="J20">
        <v>6</v>
      </c>
      <c r="K20">
        <v>0</v>
      </c>
      <c r="L20">
        <v>1</v>
      </c>
    </row>
    <row r="21" spans="1:12" x14ac:dyDescent="0.25">
      <c r="A21" t="s">
        <v>11</v>
      </c>
      <c r="B21" t="s">
        <v>11</v>
      </c>
      <c r="C21" t="s">
        <v>37</v>
      </c>
      <c r="D21" t="s">
        <v>1598</v>
      </c>
      <c r="E21" t="s">
        <v>53</v>
      </c>
      <c r="F21">
        <v>4</v>
      </c>
      <c r="G21">
        <v>16</v>
      </c>
      <c r="H21">
        <v>0</v>
      </c>
      <c r="I21">
        <v>0</v>
      </c>
      <c r="J21">
        <v>6</v>
      </c>
      <c r="K21">
        <v>0</v>
      </c>
      <c r="L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1" sqref="D21"/>
    </sheetView>
  </sheetViews>
  <sheetFormatPr baseColWidth="10" defaultRowHeight="15" x14ac:dyDescent="0.25"/>
  <cols>
    <col min="2" max="2" width="18.7109375" bestFit="1" customWidth="1"/>
    <col min="3" max="4" width="18.7109375" customWidth="1"/>
  </cols>
  <sheetData>
    <row r="1" spans="1:11" x14ac:dyDescent="0.25">
      <c r="A1" t="s">
        <v>1501</v>
      </c>
      <c r="B1" t="s">
        <v>43</v>
      </c>
      <c r="C1" t="s">
        <v>47</v>
      </c>
      <c r="D1" t="s">
        <v>1596</v>
      </c>
      <c r="E1" t="s">
        <v>1593</v>
      </c>
      <c r="F1" t="s">
        <v>1502</v>
      </c>
      <c r="G1" t="s">
        <v>1594</v>
      </c>
      <c r="H1" t="s">
        <v>58</v>
      </c>
      <c r="I1" t="s">
        <v>890</v>
      </c>
      <c r="J1" t="s">
        <v>47</v>
      </c>
      <c r="K1" t="s">
        <v>1594</v>
      </c>
    </row>
    <row r="2" spans="1:11" x14ac:dyDescent="0.25">
      <c r="A2" t="str">
        <f t="shared" ref="A2:A26" si="0">CONCATENATE(F2,".L",K2)</f>
        <v>E01.L0</v>
      </c>
      <c r="B2" t="s">
        <v>2244</v>
      </c>
      <c r="C2" t="s">
        <v>2246</v>
      </c>
      <c r="D2" t="s">
        <v>2246</v>
      </c>
      <c r="E2">
        <v>0.5</v>
      </c>
      <c r="F2" t="s">
        <v>1599</v>
      </c>
      <c r="H2" t="s">
        <v>1618</v>
      </c>
      <c r="J2" t="s">
        <v>52</v>
      </c>
      <c r="K2">
        <v>0</v>
      </c>
    </row>
    <row r="3" spans="1:11" x14ac:dyDescent="0.25">
      <c r="A3" t="str">
        <f t="shared" si="0"/>
        <v>E01.L1</v>
      </c>
      <c r="B3" t="s">
        <v>2245</v>
      </c>
      <c r="C3" t="s">
        <v>2246</v>
      </c>
      <c r="D3" t="s">
        <v>2246</v>
      </c>
      <c r="E3">
        <v>0.5</v>
      </c>
      <c r="F3" t="s">
        <v>1599</v>
      </c>
      <c r="H3" t="s">
        <v>1626</v>
      </c>
      <c r="J3" t="s">
        <v>52</v>
      </c>
      <c r="K3">
        <v>1</v>
      </c>
    </row>
    <row r="4" spans="1:11" x14ac:dyDescent="0.25">
      <c r="A4" t="str">
        <f t="shared" si="0"/>
        <v>E02.L1</v>
      </c>
      <c r="B4" t="s">
        <v>2243</v>
      </c>
      <c r="C4" t="s">
        <v>2246</v>
      </c>
      <c r="D4" t="s">
        <v>2246</v>
      </c>
      <c r="E4">
        <v>1</v>
      </c>
      <c r="F4" t="s">
        <v>1600</v>
      </c>
      <c r="H4" t="s">
        <v>1626</v>
      </c>
      <c r="J4" t="s">
        <v>53</v>
      </c>
      <c r="K4">
        <v>1</v>
      </c>
    </row>
    <row r="5" spans="1:11" x14ac:dyDescent="0.25">
      <c r="A5" t="str">
        <f t="shared" si="0"/>
        <v>E03.L1</v>
      </c>
      <c r="B5" t="s">
        <v>2243</v>
      </c>
      <c r="C5" t="s">
        <v>2246</v>
      </c>
      <c r="D5" t="s">
        <v>2246</v>
      </c>
      <c r="E5">
        <v>1</v>
      </c>
      <c r="F5" t="s">
        <v>1601</v>
      </c>
      <c r="H5" t="s">
        <v>1626</v>
      </c>
      <c r="J5" t="s">
        <v>53</v>
      </c>
      <c r="K5">
        <v>1</v>
      </c>
    </row>
    <row r="6" spans="1:11" x14ac:dyDescent="0.25">
      <c r="A6" t="str">
        <f t="shared" si="0"/>
        <v>E04.L1</v>
      </c>
      <c r="B6" t="s">
        <v>2243</v>
      </c>
      <c r="C6" t="s">
        <v>2246</v>
      </c>
      <c r="D6" t="s">
        <v>2246</v>
      </c>
      <c r="E6">
        <v>1</v>
      </c>
      <c r="F6" t="s">
        <v>1602</v>
      </c>
      <c r="H6" t="s">
        <v>1626</v>
      </c>
      <c r="J6" t="s">
        <v>53</v>
      </c>
      <c r="K6">
        <v>1</v>
      </c>
    </row>
    <row r="7" spans="1:11" x14ac:dyDescent="0.25">
      <c r="A7" t="str">
        <f t="shared" si="0"/>
        <v>E05.L1</v>
      </c>
      <c r="B7" t="s">
        <v>2243</v>
      </c>
      <c r="C7" t="s">
        <v>2246</v>
      </c>
      <c r="D7" t="s">
        <v>2246</v>
      </c>
      <c r="E7">
        <v>1</v>
      </c>
      <c r="F7" t="s">
        <v>1603</v>
      </c>
      <c r="H7" t="s">
        <v>1626</v>
      </c>
      <c r="J7" t="s">
        <v>53</v>
      </c>
      <c r="K7">
        <v>1</v>
      </c>
    </row>
    <row r="8" spans="1:11" x14ac:dyDescent="0.25">
      <c r="A8" t="str">
        <f t="shared" si="0"/>
        <v>E06.L1</v>
      </c>
      <c r="B8" t="s">
        <v>2243</v>
      </c>
      <c r="C8" t="s">
        <v>2246</v>
      </c>
      <c r="D8" t="s">
        <v>2246</v>
      </c>
      <c r="E8">
        <v>1</v>
      </c>
      <c r="F8" t="s">
        <v>1604</v>
      </c>
      <c r="H8" t="s">
        <v>1626</v>
      </c>
      <c r="J8" t="s">
        <v>53</v>
      </c>
      <c r="K8">
        <v>1</v>
      </c>
    </row>
    <row r="9" spans="1:11" x14ac:dyDescent="0.25">
      <c r="A9" t="str">
        <f t="shared" si="0"/>
        <v>E07.L1</v>
      </c>
      <c r="B9" t="s">
        <v>2243</v>
      </c>
      <c r="C9" t="s">
        <v>2246</v>
      </c>
      <c r="D9" t="s">
        <v>2246</v>
      </c>
      <c r="E9">
        <v>1</v>
      </c>
      <c r="F9" t="s">
        <v>1605</v>
      </c>
      <c r="H9" t="s">
        <v>1626</v>
      </c>
      <c r="J9" t="s">
        <v>53</v>
      </c>
      <c r="K9">
        <v>1</v>
      </c>
    </row>
    <row r="10" spans="1:11" x14ac:dyDescent="0.25">
      <c r="A10" t="str">
        <f t="shared" si="0"/>
        <v>E08.L1</v>
      </c>
      <c r="B10" t="s">
        <v>2243</v>
      </c>
      <c r="C10" t="s">
        <v>2246</v>
      </c>
      <c r="D10" t="s">
        <v>2246</v>
      </c>
      <c r="E10">
        <v>1</v>
      </c>
      <c r="F10" t="s">
        <v>1606</v>
      </c>
      <c r="H10" t="s">
        <v>1626</v>
      </c>
      <c r="J10" t="s">
        <v>53</v>
      </c>
      <c r="K10">
        <v>1</v>
      </c>
    </row>
    <row r="11" spans="1:11" x14ac:dyDescent="0.25">
      <c r="A11" t="str">
        <f t="shared" si="0"/>
        <v>E09.L1</v>
      </c>
      <c r="B11" t="s">
        <v>2243</v>
      </c>
      <c r="C11" t="s">
        <v>2246</v>
      </c>
      <c r="D11" t="s">
        <v>2246</v>
      </c>
      <c r="E11">
        <v>1</v>
      </c>
      <c r="F11" t="s">
        <v>1607</v>
      </c>
      <c r="H11" t="s">
        <v>1626</v>
      </c>
      <c r="J11" t="s">
        <v>53</v>
      </c>
      <c r="K11">
        <v>1</v>
      </c>
    </row>
    <row r="12" spans="1:11" x14ac:dyDescent="0.25">
      <c r="A12" t="str">
        <f t="shared" si="0"/>
        <v>E10.L1</v>
      </c>
      <c r="B12" t="s">
        <v>2243</v>
      </c>
      <c r="C12" t="s">
        <v>2246</v>
      </c>
      <c r="D12" t="s">
        <v>2246</v>
      </c>
      <c r="E12">
        <v>1</v>
      </c>
      <c r="F12" t="s">
        <v>1</v>
      </c>
      <c r="H12" t="s">
        <v>1626</v>
      </c>
      <c r="J12" t="s">
        <v>53</v>
      </c>
      <c r="K12">
        <v>1</v>
      </c>
    </row>
    <row r="13" spans="1:11" x14ac:dyDescent="0.25">
      <c r="A13" t="str">
        <f t="shared" si="0"/>
        <v>E11.L1</v>
      </c>
      <c r="B13" t="s">
        <v>2243</v>
      </c>
      <c r="C13" t="s">
        <v>2246</v>
      </c>
      <c r="D13" t="s">
        <v>2246</v>
      </c>
      <c r="E13">
        <v>1</v>
      </c>
      <c r="F13" t="s">
        <v>2</v>
      </c>
      <c r="H13" t="s">
        <v>1626</v>
      </c>
      <c r="J13" t="s">
        <v>53</v>
      </c>
      <c r="K13">
        <v>1</v>
      </c>
    </row>
    <row r="14" spans="1:11" x14ac:dyDescent="0.25">
      <c r="A14" t="str">
        <f t="shared" si="0"/>
        <v>E12.L1</v>
      </c>
      <c r="B14" t="s">
        <v>2243</v>
      </c>
      <c r="C14" t="s">
        <v>2246</v>
      </c>
      <c r="D14" t="s">
        <v>2246</v>
      </c>
      <c r="E14">
        <v>1</v>
      </c>
      <c r="F14" t="s">
        <v>3</v>
      </c>
      <c r="H14" t="s">
        <v>1626</v>
      </c>
      <c r="J14" t="s">
        <v>53</v>
      </c>
      <c r="K14">
        <v>1</v>
      </c>
    </row>
    <row r="15" spans="1:11" x14ac:dyDescent="0.25">
      <c r="A15" t="str">
        <f t="shared" si="0"/>
        <v>E13.L1</v>
      </c>
      <c r="B15" t="s">
        <v>2243</v>
      </c>
      <c r="C15" t="s">
        <v>2246</v>
      </c>
      <c r="D15" t="s">
        <v>2246</v>
      </c>
      <c r="E15">
        <v>1</v>
      </c>
      <c r="F15" t="s">
        <v>4</v>
      </c>
      <c r="H15" t="s">
        <v>1626</v>
      </c>
      <c r="J15" t="s">
        <v>53</v>
      </c>
      <c r="K15">
        <v>1</v>
      </c>
    </row>
    <row r="16" spans="1:11" x14ac:dyDescent="0.25">
      <c r="A16" t="str">
        <f t="shared" si="0"/>
        <v>E14.L0</v>
      </c>
      <c r="B16" t="s">
        <v>2244</v>
      </c>
      <c r="C16" t="s">
        <v>2246</v>
      </c>
      <c r="D16" t="s">
        <v>2246</v>
      </c>
      <c r="E16">
        <v>0.5</v>
      </c>
      <c r="F16" t="s">
        <v>5</v>
      </c>
      <c r="H16" t="s">
        <v>1618</v>
      </c>
      <c r="J16" t="s">
        <v>54</v>
      </c>
      <c r="K16">
        <v>0</v>
      </c>
    </row>
    <row r="17" spans="1:11" x14ac:dyDescent="0.25">
      <c r="A17" t="str">
        <f t="shared" si="0"/>
        <v>E14.L1</v>
      </c>
      <c r="B17" t="s">
        <v>2245</v>
      </c>
      <c r="C17" t="s">
        <v>2246</v>
      </c>
      <c r="D17" t="s">
        <v>2246</v>
      </c>
      <c r="E17">
        <v>0.5</v>
      </c>
      <c r="F17" t="s">
        <v>5</v>
      </c>
      <c r="H17" t="s">
        <v>1626</v>
      </c>
      <c r="J17" t="s">
        <v>54</v>
      </c>
      <c r="K17">
        <v>1</v>
      </c>
    </row>
    <row r="18" spans="1:11" x14ac:dyDescent="0.25">
      <c r="A18" t="str">
        <f t="shared" si="0"/>
        <v>E15.L0</v>
      </c>
      <c r="B18" t="s">
        <v>2244</v>
      </c>
      <c r="C18" t="s">
        <v>2246</v>
      </c>
      <c r="D18" t="s">
        <v>2246</v>
      </c>
      <c r="E18">
        <v>0.5</v>
      </c>
      <c r="F18" t="s">
        <v>6</v>
      </c>
      <c r="H18" t="s">
        <v>1618</v>
      </c>
      <c r="J18" t="s">
        <v>54</v>
      </c>
      <c r="K18">
        <v>0</v>
      </c>
    </row>
    <row r="19" spans="1:11" x14ac:dyDescent="0.25">
      <c r="A19" t="str">
        <f t="shared" si="0"/>
        <v>E15.L1</v>
      </c>
      <c r="B19" t="s">
        <v>2245</v>
      </c>
      <c r="C19" t="s">
        <v>2246</v>
      </c>
      <c r="D19" t="s">
        <v>2246</v>
      </c>
      <c r="E19">
        <v>0.5</v>
      </c>
      <c r="F19" t="s">
        <v>6</v>
      </c>
      <c r="H19" t="s">
        <v>1626</v>
      </c>
      <c r="J19" t="s">
        <v>54</v>
      </c>
      <c r="K19">
        <v>1</v>
      </c>
    </row>
    <row r="20" spans="1:11" x14ac:dyDescent="0.25">
      <c r="A20" t="str">
        <f t="shared" si="0"/>
        <v>E16.L0</v>
      </c>
      <c r="B20" t="s">
        <v>2244</v>
      </c>
      <c r="C20" t="s">
        <v>2246</v>
      </c>
      <c r="D20" t="s">
        <v>2246</v>
      </c>
      <c r="E20">
        <v>0.5</v>
      </c>
      <c r="F20" t="s">
        <v>7</v>
      </c>
      <c r="H20" t="s">
        <v>1618</v>
      </c>
      <c r="J20" t="s">
        <v>54</v>
      </c>
      <c r="K20">
        <v>0</v>
      </c>
    </row>
    <row r="21" spans="1:11" x14ac:dyDescent="0.25">
      <c r="A21" t="str">
        <f t="shared" si="0"/>
        <v>E16.L1</v>
      </c>
      <c r="B21" t="s">
        <v>2245</v>
      </c>
      <c r="C21" t="s">
        <v>2246</v>
      </c>
      <c r="D21" t="s">
        <v>2246</v>
      </c>
      <c r="E21">
        <v>0.5</v>
      </c>
      <c r="F21" t="s">
        <v>7</v>
      </c>
      <c r="H21" t="s">
        <v>1626</v>
      </c>
      <c r="J21" t="s">
        <v>54</v>
      </c>
      <c r="K21">
        <v>1</v>
      </c>
    </row>
    <row r="22" spans="1:11" x14ac:dyDescent="0.25">
      <c r="A22" t="str">
        <f t="shared" si="0"/>
        <v>E17.L0</v>
      </c>
      <c r="B22" t="s">
        <v>2244</v>
      </c>
      <c r="C22" t="s">
        <v>2246</v>
      </c>
      <c r="D22" t="s">
        <v>2246</v>
      </c>
      <c r="E22">
        <v>0.5</v>
      </c>
      <c r="F22" t="s">
        <v>8</v>
      </c>
      <c r="H22" t="s">
        <v>1618</v>
      </c>
      <c r="J22" t="s">
        <v>54</v>
      </c>
      <c r="K22">
        <v>0</v>
      </c>
    </row>
    <row r="23" spans="1:11" x14ac:dyDescent="0.25">
      <c r="A23" t="str">
        <f t="shared" si="0"/>
        <v>E17.L1</v>
      </c>
      <c r="B23" t="s">
        <v>2245</v>
      </c>
      <c r="C23" t="s">
        <v>2246</v>
      </c>
      <c r="D23" t="s">
        <v>2246</v>
      </c>
      <c r="E23">
        <v>0.5</v>
      </c>
      <c r="F23" t="s">
        <v>8</v>
      </c>
      <c r="H23" t="s">
        <v>1626</v>
      </c>
      <c r="J23" t="s">
        <v>54</v>
      </c>
      <c r="K23">
        <v>1</v>
      </c>
    </row>
    <row r="24" spans="1:11" x14ac:dyDescent="0.25">
      <c r="A24" t="str">
        <f t="shared" si="0"/>
        <v>E18.L1</v>
      </c>
      <c r="B24" t="s">
        <v>2243</v>
      </c>
      <c r="C24" t="s">
        <v>2246</v>
      </c>
      <c r="D24" t="s">
        <v>2246</v>
      </c>
      <c r="E24">
        <v>1</v>
      </c>
      <c r="F24" t="s">
        <v>9</v>
      </c>
      <c r="H24" t="s">
        <v>1626</v>
      </c>
      <c r="J24" t="s">
        <v>53</v>
      </c>
      <c r="K24">
        <v>1</v>
      </c>
    </row>
    <row r="25" spans="1:11" x14ac:dyDescent="0.25">
      <c r="A25" t="str">
        <f t="shared" si="0"/>
        <v>E19.L1</v>
      </c>
      <c r="B25" t="s">
        <v>2243</v>
      </c>
      <c r="C25" t="s">
        <v>2246</v>
      </c>
      <c r="D25" t="s">
        <v>2246</v>
      </c>
      <c r="E25">
        <v>1</v>
      </c>
      <c r="F25" t="s">
        <v>10</v>
      </c>
      <c r="H25" t="s">
        <v>1626</v>
      </c>
      <c r="J25" t="s">
        <v>53</v>
      </c>
      <c r="K25">
        <v>1</v>
      </c>
    </row>
    <row r="26" spans="1:11" x14ac:dyDescent="0.25">
      <c r="A26" t="str">
        <f t="shared" si="0"/>
        <v>E20.L1</v>
      </c>
      <c r="B26" t="s">
        <v>2243</v>
      </c>
      <c r="C26" t="s">
        <v>2246</v>
      </c>
      <c r="D26" t="s">
        <v>2246</v>
      </c>
      <c r="E26">
        <v>1</v>
      </c>
      <c r="F26" t="s">
        <v>11</v>
      </c>
      <c r="H26" t="s">
        <v>1626</v>
      </c>
      <c r="J26" t="s">
        <v>53</v>
      </c>
      <c r="K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4" workbookViewId="0">
      <selection activeCell="E25" sqref="E25"/>
    </sheetView>
  </sheetViews>
  <sheetFormatPr baseColWidth="10" defaultRowHeight="15" x14ac:dyDescent="0.25"/>
  <sheetData>
    <row r="1" spans="1:4" x14ac:dyDescent="0.25">
      <c r="A1" t="s">
        <v>48</v>
      </c>
      <c r="B1" t="s">
        <v>1594</v>
      </c>
      <c r="C1" t="s">
        <v>1595</v>
      </c>
      <c r="D1" t="s">
        <v>1593</v>
      </c>
    </row>
    <row r="2" spans="1:4" x14ac:dyDescent="0.25">
      <c r="A2" t="s">
        <v>1599</v>
      </c>
      <c r="B2">
        <v>0</v>
      </c>
      <c r="C2">
        <v>1</v>
      </c>
      <c r="D2" t="s">
        <v>2283</v>
      </c>
    </row>
    <row r="3" spans="1:4" x14ac:dyDescent="0.25">
      <c r="A3" t="s">
        <v>1599</v>
      </c>
      <c r="B3">
        <v>0</v>
      </c>
      <c r="C3">
        <v>2</v>
      </c>
      <c r="D3" t="s">
        <v>2283</v>
      </c>
    </row>
    <row r="4" spans="1:4" x14ac:dyDescent="0.25">
      <c r="A4" t="s">
        <v>1599</v>
      </c>
      <c r="B4">
        <v>0</v>
      </c>
      <c r="C4">
        <v>3</v>
      </c>
      <c r="D4" t="s">
        <v>2283</v>
      </c>
    </row>
    <row r="5" spans="1:4" x14ac:dyDescent="0.25">
      <c r="A5" t="s">
        <v>1599</v>
      </c>
      <c r="B5">
        <v>0</v>
      </c>
      <c r="C5">
        <v>4</v>
      </c>
      <c r="D5" t="s">
        <v>2283</v>
      </c>
    </row>
    <row r="6" spans="1:4" x14ac:dyDescent="0.25">
      <c r="A6" t="s">
        <v>1599</v>
      </c>
      <c r="B6">
        <v>0</v>
      </c>
      <c r="C6">
        <v>5</v>
      </c>
      <c r="D6" t="s">
        <v>2283</v>
      </c>
    </row>
    <row r="7" spans="1:4" x14ac:dyDescent="0.25">
      <c r="A7" t="s">
        <v>1599</v>
      </c>
      <c r="B7">
        <v>0</v>
      </c>
      <c r="C7">
        <v>6</v>
      </c>
      <c r="D7" t="s">
        <v>2283</v>
      </c>
    </row>
    <row r="8" spans="1:4" x14ac:dyDescent="0.25">
      <c r="A8" t="s">
        <v>1599</v>
      </c>
      <c r="B8" s="15">
        <v>1</v>
      </c>
      <c r="C8">
        <v>1</v>
      </c>
      <c r="D8" t="s">
        <v>2283</v>
      </c>
    </row>
    <row r="9" spans="1:4" x14ac:dyDescent="0.25">
      <c r="A9" t="s">
        <v>1599</v>
      </c>
      <c r="B9" s="15">
        <v>1</v>
      </c>
      <c r="C9">
        <v>2</v>
      </c>
      <c r="D9" t="s">
        <v>2283</v>
      </c>
    </row>
    <row r="10" spans="1:4" x14ac:dyDescent="0.25">
      <c r="A10" t="s">
        <v>1599</v>
      </c>
      <c r="B10" s="15">
        <v>1</v>
      </c>
      <c r="C10">
        <v>3</v>
      </c>
      <c r="D10" t="s">
        <v>2283</v>
      </c>
    </row>
    <row r="11" spans="1:4" x14ac:dyDescent="0.25">
      <c r="A11" t="s">
        <v>1599</v>
      </c>
      <c r="B11" s="15">
        <v>1</v>
      </c>
      <c r="C11">
        <v>4</v>
      </c>
      <c r="D11" t="s">
        <v>2283</v>
      </c>
    </row>
    <row r="12" spans="1:4" x14ac:dyDescent="0.25">
      <c r="A12" t="s">
        <v>1599</v>
      </c>
      <c r="B12" s="15">
        <v>1</v>
      </c>
      <c r="C12">
        <v>5</v>
      </c>
      <c r="D12" t="s">
        <v>2283</v>
      </c>
    </row>
    <row r="13" spans="1:4" x14ac:dyDescent="0.25">
      <c r="A13" t="s">
        <v>1599</v>
      </c>
      <c r="B13" s="15">
        <v>1</v>
      </c>
      <c r="C13">
        <v>6</v>
      </c>
      <c r="D13" t="s">
        <v>2283</v>
      </c>
    </row>
    <row r="14" spans="1:4" x14ac:dyDescent="0.25">
      <c r="A14" t="s">
        <v>1600</v>
      </c>
      <c r="B14" s="15">
        <v>1</v>
      </c>
      <c r="C14">
        <v>1</v>
      </c>
      <c r="D14">
        <v>1</v>
      </c>
    </row>
    <row r="15" spans="1:4" x14ac:dyDescent="0.25">
      <c r="A15" t="s">
        <v>1600</v>
      </c>
      <c r="B15" s="15">
        <v>1</v>
      </c>
      <c r="C15">
        <v>2</v>
      </c>
      <c r="D15">
        <v>1</v>
      </c>
    </row>
    <row r="16" spans="1:4" x14ac:dyDescent="0.25">
      <c r="A16" t="s">
        <v>1600</v>
      </c>
      <c r="B16" s="15">
        <v>1</v>
      </c>
      <c r="C16">
        <v>3</v>
      </c>
      <c r="D16">
        <v>1</v>
      </c>
    </row>
    <row r="17" spans="1:4" x14ac:dyDescent="0.25">
      <c r="A17" t="s">
        <v>1600</v>
      </c>
      <c r="B17" s="15">
        <v>1</v>
      </c>
      <c r="C17">
        <v>4</v>
      </c>
      <c r="D17">
        <v>1</v>
      </c>
    </row>
    <row r="18" spans="1:4" x14ac:dyDescent="0.25">
      <c r="A18" t="s">
        <v>1600</v>
      </c>
      <c r="B18" s="15">
        <v>1</v>
      </c>
      <c r="C18">
        <v>5</v>
      </c>
      <c r="D18">
        <v>1</v>
      </c>
    </row>
    <row r="19" spans="1:4" x14ac:dyDescent="0.25">
      <c r="A19" t="s">
        <v>1600</v>
      </c>
      <c r="B19" s="15">
        <v>1</v>
      </c>
      <c r="C19">
        <v>6</v>
      </c>
      <c r="D19">
        <v>1</v>
      </c>
    </row>
    <row r="20" spans="1:4" x14ac:dyDescent="0.25">
      <c r="A20" t="s">
        <v>1601</v>
      </c>
      <c r="B20" s="15">
        <v>1</v>
      </c>
      <c r="C20">
        <v>1</v>
      </c>
      <c r="D20">
        <v>1</v>
      </c>
    </row>
    <row r="21" spans="1:4" x14ac:dyDescent="0.25">
      <c r="A21" t="s">
        <v>1601</v>
      </c>
      <c r="B21" s="15">
        <v>1</v>
      </c>
      <c r="C21">
        <v>2</v>
      </c>
      <c r="D21">
        <v>1</v>
      </c>
    </row>
    <row r="22" spans="1:4" x14ac:dyDescent="0.25">
      <c r="A22" t="s">
        <v>1601</v>
      </c>
      <c r="B22" s="15">
        <v>1</v>
      </c>
      <c r="C22">
        <v>3</v>
      </c>
      <c r="D22">
        <v>1</v>
      </c>
    </row>
    <row r="23" spans="1:4" x14ac:dyDescent="0.25">
      <c r="A23" t="s">
        <v>1601</v>
      </c>
      <c r="B23" s="15">
        <v>1</v>
      </c>
      <c r="C23">
        <v>4</v>
      </c>
      <c r="D23">
        <v>1</v>
      </c>
    </row>
    <row r="24" spans="1:4" x14ac:dyDescent="0.25">
      <c r="A24" t="s">
        <v>1601</v>
      </c>
      <c r="B24" s="15">
        <v>1</v>
      </c>
      <c r="C24">
        <v>5</v>
      </c>
      <c r="D24">
        <v>1</v>
      </c>
    </row>
    <row r="25" spans="1:4" x14ac:dyDescent="0.25">
      <c r="A25" t="s">
        <v>1601</v>
      </c>
      <c r="B25" s="15">
        <v>1</v>
      </c>
      <c r="C25">
        <v>6</v>
      </c>
      <c r="D25">
        <v>1</v>
      </c>
    </row>
    <row r="26" spans="1:4" x14ac:dyDescent="0.25">
      <c r="A26" t="s">
        <v>1602</v>
      </c>
      <c r="B26" s="15">
        <v>1</v>
      </c>
      <c r="C26">
        <v>1</v>
      </c>
      <c r="D26">
        <v>1</v>
      </c>
    </row>
    <row r="27" spans="1:4" x14ac:dyDescent="0.25">
      <c r="A27" t="s">
        <v>1602</v>
      </c>
      <c r="B27" s="15">
        <v>1</v>
      </c>
      <c r="C27">
        <v>2</v>
      </c>
      <c r="D27">
        <v>1</v>
      </c>
    </row>
    <row r="28" spans="1:4" x14ac:dyDescent="0.25">
      <c r="A28" t="s">
        <v>1602</v>
      </c>
      <c r="B28" s="15">
        <v>1</v>
      </c>
      <c r="C28">
        <v>3</v>
      </c>
      <c r="D28">
        <v>1</v>
      </c>
    </row>
    <row r="29" spans="1:4" x14ac:dyDescent="0.25">
      <c r="A29" t="s">
        <v>1602</v>
      </c>
      <c r="B29" s="15">
        <v>1</v>
      </c>
      <c r="C29">
        <v>4</v>
      </c>
      <c r="D29">
        <v>1</v>
      </c>
    </row>
    <row r="30" spans="1:4" x14ac:dyDescent="0.25">
      <c r="A30" t="s">
        <v>1602</v>
      </c>
      <c r="B30" s="15">
        <v>1</v>
      </c>
      <c r="C30">
        <v>5</v>
      </c>
      <c r="D30">
        <v>1</v>
      </c>
    </row>
    <row r="31" spans="1:4" x14ac:dyDescent="0.25">
      <c r="A31" t="s">
        <v>1602</v>
      </c>
      <c r="B31" s="15">
        <v>1</v>
      </c>
      <c r="C31">
        <v>6</v>
      </c>
      <c r="D31">
        <v>1</v>
      </c>
    </row>
    <row r="32" spans="1:4" x14ac:dyDescent="0.25">
      <c r="A32" t="s">
        <v>1603</v>
      </c>
      <c r="B32" s="15">
        <v>1</v>
      </c>
      <c r="C32">
        <v>1</v>
      </c>
      <c r="D32">
        <v>1</v>
      </c>
    </row>
    <row r="33" spans="1:4" x14ac:dyDescent="0.25">
      <c r="A33" t="s">
        <v>1603</v>
      </c>
      <c r="B33" s="15">
        <v>1</v>
      </c>
      <c r="C33">
        <v>2</v>
      </c>
      <c r="D33">
        <v>1</v>
      </c>
    </row>
    <row r="34" spans="1:4" x14ac:dyDescent="0.25">
      <c r="A34" t="s">
        <v>1603</v>
      </c>
      <c r="B34" s="15">
        <v>1</v>
      </c>
      <c r="C34">
        <v>3</v>
      </c>
      <c r="D34">
        <v>1</v>
      </c>
    </row>
    <row r="35" spans="1:4" x14ac:dyDescent="0.25">
      <c r="A35" t="s">
        <v>1603</v>
      </c>
      <c r="B35" s="15">
        <v>1</v>
      </c>
      <c r="C35">
        <v>4</v>
      </c>
      <c r="D35">
        <v>1</v>
      </c>
    </row>
    <row r="36" spans="1:4" x14ac:dyDescent="0.25">
      <c r="A36" t="s">
        <v>1603</v>
      </c>
      <c r="B36" s="15">
        <v>1</v>
      </c>
      <c r="C36">
        <v>5</v>
      </c>
      <c r="D36">
        <v>1</v>
      </c>
    </row>
    <row r="37" spans="1:4" x14ac:dyDescent="0.25">
      <c r="A37" t="s">
        <v>1603</v>
      </c>
      <c r="B37" s="15">
        <v>1</v>
      </c>
      <c r="C37">
        <v>6</v>
      </c>
      <c r="D37">
        <v>1</v>
      </c>
    </row>
    <row r="38" spans="1:4" x14ac:dyDescent="0.25">
      <c r="A38" t="s">
        <v>1604</v>
      </c>
      <c r="B38" s="15">
        <v>1</v>
      </c>
      <c r="C38">
        <v>1</v>
      </c>
      <c r="D38">
        <v>1</v>
      </c>
    </row>
    <row r="39" spans="1:4" x14ac:dyDescent="0.25">
      <c r="A39" t="s">
        <v>1604</v>
      </c>
      <c r="B39" s="15">
        <v>1</v>
      </c>
      <c r="C39">
        <v>2</v>
      </c>
      <c r="D39">
        <v>1</v>
      </c>
    </row>
    <row r="40" spans="1:4" x14ac:dyDescent="0.25">
      <c r="A40" t="s">
        <v>1604</v>
      </c>
      <c r="B40" s="15">
        <v>1</v>
      </c>
      <c r="C40">
        <v>3</v>
      </c>
      <c r="D40">
        <v>1</v>
      </c>
    </row>
    <row r="41" spans="1:4" x14ac:dyDescent="0.25">
      <c r="A41" t="s">
        <v>1604</v>
      </c>
      <c r="B41" s="15">
        <v>1</v>
      </c>
      <c r="C41">
        <v>4</v>
      </c>
      <c r="D41">
        <v>1</v>
      </c>
    </row>
    <row r="42" spans="1:4" x14ac:dyDescent="0.25">
      <c r="A42" t="s">
        <v>1604</v>
      </c>
      <c r="B42" s="15">
        <v>1</v>
      </c>
      <c r="C42">
        <v>5</v>
      </c>
      <c r="D42">
        <v>1</v>
      </c>
    </row>
    <row r="43" spans="1:4" x14ac:dyDescent="0.25">
      <c r="A43" t="s">
        <v>1604</v>
      </c>
      <c r="B43" s="15">
        <v>1</v>
      </c>
      <c r="C43">
        <v>6</v>
      </c>
      <c r="D43">
        <v>1</v>
      </c>
    </row>
    <row r="44" spans="1:4" x14ac:dyDescent="0.25">
      <c r="A44" t="s">
        <v>1605</v>
      </c>
      <c r="B44" s="15">
        <v>1</v>
      </c>
      <c r="C44">
        <v>1</v>
      </c>
      <c r="D44">
        <v>1</v>
      </c>
    </row>
    <row r="45" spans="1:4" x14ac:dyDescent="0.25">
      <c r="A45" t="s">
        <v>1605</v>
      </c>
      <c r="B45" s="15">
        <v>1</v>
      </c>
      <c r="C45">
        <v>2</v>
      </c>
      <c r="D45">
        <v>1</v>
      </c>
    </row>
    <row r="46" spans="1:4" x14ac:dyDescent="0.25">
      <c r="A46" t="s">
        <v>1605</v>
      </c>
      <c r="B46" s="15">
        <v>1</v>
      </c>
      <c r="C46">
        <v>3</v>
      </c>
      <c r="D46">
        <v>1</v>
      </c>
    </row>
    <row r="47" spans="1:4" x14ac:dyDescent="0.25">
      <c r="A47" t="s">
        <v>1605</v>
      </c>
      <c r="B47" s="15">
        <v>1</v>
      </c>
      <c r="C47">
        <v>4</v>
      </c>
      <c r="D47">
        <v>1</v>
      </c>
    </row>
    <row r="48" spans="1:4" x14ac:dyDescent="0.25">
      <c r="A48" t="s">
        <v>1605</v>
      </c>
      <c r="B48" s="15">
        <v>1</v>
      </c>
      <c r="C48">
        <v>5</v>
      </c>
      <c r="D48">
        <v>1</v>
      </c>
    </row>
    <row r="49" spans="1:4" x14ac:dyDescent="0.25">
      <c r="A49" t="s">
        <v>1605</v>
      </c>
      <c r="B49" s="15">
        <v>1</v>
      </c>
      <c r="C49">
        <v>6</v>
      </c>
      <c r="D49">
        <v>1</v>
      </c>
    </row>
    <row r="50" spans="1:4" x14ac:dyDescent="0.25">
      <c r="A50" t="s">
        <v>1606</v>
      </c>
      <c r="B50" s="15">
        <v>1</v>
      </c>
      <c r="C50">
        <v>1</v>
      </c>
      <c r="D50">
        <v>1</v>
      </c>
    </row>
    <row r="51" spans="1:4" x14ac:dyDescent="0.25">
      <c r="A51" t="s">
        <v>1606</v>
      </c>
      <c r="B51" s="15">
        <v>1</v>
      </c>
      <c r="C51">
        <v>2</v>
      </c>
      <c r="D51">
        <v>1</v>
      </c>
    </row>
    <row r="52" spans="1:4" x14ac:dyDescent="0.25">
      <c r="A52" t="s">
        <v>1606</v>
      </c>
      <c r="B52" s="15">
        <v>1</v>
      </c>
      <c r="C52">
        <v>3</v>
      </c>
      <c r="D52">
        <v>1</v>
      </c>
    </row>
    <row r="53" spans="1:4" x14ac:dyDescent="0.25">
      <c r="A53" t="s">
        <v>1606</v>
      </c>
      <c r="B53" s="15">
        <v>1</v>
      </c>
      <c r="C53">
        <v>4</v>
      </c>
      <c r="D53">
        <v>1</v>
      </c>
    </row>
    <row r="54" spans="1:4" x14ac:dyDescent="0.25">
      <c r="A54" t="s">
        <v>1606</v>
      </c>
      <c r="B54" s="15">
        <v>1</v>
      </c>
      <c r="C54">
        <v>5</v>
      </c>
      <c r="D54">
        <v>1</v>
      </c>
    </row>
    <row r="55" spans="1:4" x14ac:dyDescent="0.25">
      <c r="A55" t="s">
        <v>1606</v>
      </c>
      <c r="B55" s="15">
        <v>1</v>
      </c>
      <c r="C55">
        <v>6</v>
      </c>
      <c r="D55">
        <v>1</v>
      </c>
    </row>
    <row r="56" spans="1:4" x14ac:dyDescent="0.25">
      <c r="A56" t="s">
        <v>1607</v>
      </c>
      <c r="B56" s="15">
        <v>1</v>
      </c>
      <c r="C56">
        <v>1</v>
      </c>
      <c r="D56">
        <v>1</v>
      </c>
    </row>
    <row r="57" spans="1:4" x14ac:dyDescent="0.25">
      <c r="A57" t="s">
        <v>1607</v>
      </c>
      <c r="B57" s="15">
        <v>1</v>
      </c>
      <c r="C57">
        <v>2</v>
      </c>
      <c r="D57">
        <v>1</v>
      </c>
    </row>
    <row r="58" spans="1:4" x14ac:dyDescent="0.25">
      <c r="A58" t="s">
        <v>1607</v>
      </c>
      <c r="B58" s="15">
        <v>1</v>
      </c>
      <c r="C58">
        <v>3</v>
      </c>
      <c r="D58">
        <v>1</v>
      </c>
    </row>
    <row r="59" spans="1:4" x14ac:dyDescent="0.25">
      <c r="A59" t="s">
        <v>1607</v>
      </c>
      <c r="B59" s="15">
        <v>1</v>
      </c>
      <c r="C59">
        <v>4</v>
      </c>
      <c r="D59">
        <v>1</v>
      </c>
    </row>
    <row r="60" spans="1:4" x14ac:dyDescent="0.25">
      <c r="A60" t="s">
        <v>1607</v>
      </c>
      <c r="B60" s="15">
        <v>1</v>
      </c>
      <c r="C60">
        <v>5</v>
      </c>
      <c r="D60">
        <v>1</v>
      </c>
    </row>
    <row r="61" spans="1:4" x14ac:dyDescent="0.25">
      <c r="A61" t="s">
        <v>1607</v>
      </c>
      <c r="B61" s="15">
        <v>1</v>
      </c>
      <c r="C61">
        <v>6</v>
      </c>
      <c r="D61">
        <v>1</v>
      </c>
    </row>
    <row r="62" spans="1:4" x14ac:dyDescent="0.25">
      <c r="A62" t="s">
        <v>1</v>
      </c>
      <c r="B62" s="15">
        <v>1</v>
      </c>
      <c r="C62">
        <v>1</v>
      </c>
      <c r="D62">
        <v>1</v>
      </c>
    </row>
    <row r="63" spans="1:4" x14ac:dyDescent="0.25">
      <c r="A63" t="s">
        <v>1</v>
      </c>
      <c r="B63" s="15">
        <v>1</v>
      </c>
      <c r="C63">
        <v>2</v>
      </c>
      <c r="D63">
        <v>1</v>
      </c>
    </row>
    <row r="64" spans="1:4" x14ac:dyDescent="0.25">
      <c r="A64" t="s">
        <v>1</v>
      </c>
      <c r="B64" s="15">
        <v>1</v>
      </c>
      <c r="C64">
        <v>3</v>
      </c>
      <c r="D64">
        <v>1</v>
      </c>
    </row>
    <row r="65" spans="1:4" x14ac:dyDescent="0.25">
      <c r="A65" t="s">
        <v>1</v>
      </c>
      <c r="B65" s="15">
        <v>1</v>
      </c>
      <c r="C65">
        <v>4</v>
      </c>
      <c r="D65">
        <v>1</v>
      </c>
    </row>
    <row r="66" spans="1:4" x14ac:dyDescent="0.25">
      <c r="A66" t="s">
        <v>1</v>
      </c>
      <c r="B66" s="15">
        <v>1</v>
      </c>
      <c r="C66">
        <v>5</v>
      </c>
      <c r="D66">
        <v>1</v>
      </c>
    </row>
    <row r="67" spans="1:4" x14ac:dyDescent="0.25">
      <c r="A67" t="s">
        <v>1</v>
      </c>
      <c r="B67" s="15">
        <v>1</v>
      </c>
      <c r="C67">
        <v>6</v>
      </c>
      <c r="D67">
        <v>1</v>
      </c>
    </row>
    <row r="68" spans="1:4" x14ac:dyDescent="0.25">
      <c r="A68" t="s">
        <v>2</v>
      </c>
      <c r="B68" s="15">
        <v>1</v>
      </c>
      <c r="C68">
        <v>1</v>
      </c>
      <c r="D68">
        <v>1</v>
      </c>
    </row>
    <row r="69" spans="1:4" x14ac:dyDescent="0.25">
      <c r="A69" t="s">
        <v>2</v>
      </c>
      <c r="B69" s="15">
        <v>1</v>
      </c>
      <c r="C69">
        <v>2</v>
      </c>
      <c r="D69">
        <v>1</v>
      </c>
    </row>
    <row r="70" spans="1:4" x14ac:dyDescent="0.25">
      <c r="A70" t="s">
        <v>2</v>
      </c>
      <c r="B70" s="15">
        <v>1</v>
      </c>
      <c r="C70">
        <v>3</v>
      </c>
      <c r="D70">
        <v>1</v>
      </c>
    </row>
    <row r="71" spans="1:4" x14ac:dyDescent="0.25">
      <c r="A71" t="s">
        <v>2</v>
      </c>
      <c r="B71" s="15">
        <v>1</v>
      </c>
      <c r="C71">
        <v>4</v>
      </c>
      <c r="D71">
        <v>1</v>
      </c>
    </row>
    <row r="72" spans="1:4" x14ac:dyDescent="0.25">
      <c r="A72" t="s">
        <v>2</v>
      </c>
      <c r="B72" s="15">
        <v>1</v>
      </c>
      <c r="C72">
        <v>5</v>
      </c>
      <c r="D72">
        <v>1</v>
      </c>
    </row>
    <row r="73" spans="1:4" x14ac:dyDescent="0.25">
      <c r="A73" t="s">
        <v>2</v>
      </c>
      <c r="B73" s="15">
        <v>1</v>
      </c>
      <c r="C73">
        <v>6</v>
      </c>
      <c r="D73">
        <v>1</v>
      </c>
    </row>
    <row r="74" spans="1:4" x14ac:dyDescent="0.25">
      <c r="A74" t="s">
        <v>3</v>
      </c>
      <c r="B74" s="15">
        <v>1</v>
      </c>
      <c r="C74">
        <v>1</v>
      </c>
      <c r="D74">
        <v>1</v>
      </c>
    </row>
    <row r="75" spans="1:4" x14ac:dyDescent="0.25">
      <c r="A75" t="s">
        <v>3</v>
      </c>
      <c r="B75" s="15">
        <v>1</v>
      </c>
      <c r="C75">
        <v>2</v>
      </c>
      <c r="D75">
        <v>1</v>
      </c>
    </row>
    <row r="76" spans="1:4" x14ac:dyDescent="0.25">
      <c r="A76" t="s">
        <v>3</v>
      </c>
      <c r="B76" s="15">
        <v>1</v>
      </c>
      <c r="C76">
        <v>3</v>
      </c>
      <c r="D76">
        <v>1</v>
      </c>
    </row>
    <row r="77" spans="1:4" x14ac:dyDescent="0.25">
      <c r="A77" t="s">
        <v>3</v>
      </c>
      <c r="B77" s="15">
        <v>1</v>
      </c>
      <c r="C77">
        <v>4</v>
      </c>
      <c r="D77">
        <v>1</v>
      </c>
    </row>
    <row r="78" spans="1:4" x14ac:dyDescent="0.25">
      <c r="A78" t="s">
        <v>3</v>
      </c>
      <c r="B78" s="15">
        <v>1</v>
      </c>
      <c r="C78">
        <v>5</v>
      </c>
      <c r="D78">
        <v>1</v>
      </c>
    </row>
    <row r="79" spans="1:4" x14ac:dyDescent="0.25">
      <c r="A79" t="s">
        <v>3</v>
      </c>
      <c r="B79" s="15">
        <v>1</v>
      </c>
      <c r="C79">
        <v>6</v>
      </c>
      <c r="D79">
        <v>1</v>
      </c>
    </row>
    <row r="80" spans="1:4" x14ac:dyDescent="0.25">
      <c r="A80" t="s">
        <v>4</v>
      </c>
      <c r="B80" s="15">
        <v>1</v>
      </c>
      <c r="C80">
        <v>1</v>
      </c>
      <c r="D80">
        <v>1</v>
      </c>
    </row>
    <row r="81" spans="1:4" x14ac:dyDescent="0.25">
      <c r="A81" t="s">
        <v>4</v>
      </c>
      <c r="B81" s="15">
        <v>1</v>
      </c>
      <c r="C81">
        <v>2</v>
      </c>
      <c r="D81">
        <v>1</v>
      </c>
    </row>
    <row r="82" spans="1:4" x14ac:dyDescent="0.25">
      <c r="A82" t="s">
        <v>4</v>
      </c>
      <c r="B82" s="15">
        <v>1</v>
      </c>
      <c r="C82">
        <v>3</v>
      </c>
      <c r="D82">
        <v>1</v>
      </c>
    </row>
    <row r="83" spans="1:4" x14ac:dyDescent="0.25">
      <c r="A83" t="s">
        <v>4</v>
      </c>
      <c r="B83" s="15">
        <v>1</v>
      </c>
      <c r="C83">
        <v>4</v>
      </c>
      <c r="D83">
        <v>1</v>
      </c>
    </row>
    <row r="84" spans="1:4" x14ac:dyDescent="0.25">
      <c r="A84" t="s">
        <v>4</v>
      </c>
      <c r="B84" s="15">
        <v>1</v>
      </c>
      <c r="C84">
        <v>5</v>
      </c>
      <c r="D84">
        <v>1</v>
      </c>
    </row>
    <row r="85" spans="1:4" x14ac:dyDescent="0.25">
      <c r="A85" t="s">
        <v>4</v>
      </c>
      <c r="B85" s="15">
        <v>1</v>
      </c>
      <c r="C85">
        <v>6</v>
      </c>
      <c r="D85">
        <v>1</v>
      </c>
    </row>
    <row r="86" spans="1:4" x14ac:dyDescent="0.25">
      <c r="A86" t="s">
        <v>5</v>
      </c>
      <c r="B86" s="15">
        <v>0</v>
      </c>
      <c r="C86">
        <v>1</v>
      </c>
      <c r="D86" t="s">
        <v>2283</v>
      </c>
    </row>
    <row r="87" spans="1:4" x14ac:dyDescent="0.25">
      <c r="A87" t="s">
        <v>5</v>
      </c>
      <c r="B87" s="15">
        <v>0</v>
      </c>
      <c r="C87">
        <v>2</v>
      </c>
      <c r="D87" t="s">
        <v>2283</v>
      </c>
    </row>
    <row r="88" spans="1:4" x14ac:dyDescent="0.25">
      <c r="A88" t="s">
        <v>5</v>
      </c>
      <c r="B88" s="15">
        <v>0</v>
      </c>
      <c r="C88">
        <v>3</v>
      </c>
      <c r="D88" t="s">
        <v>2283</v>
      </c>
    </row>
    <row r="89" spans="1:4" x14ac:dyDescent="0.25">
      <c r="A89" t="s">
        <v>5</v>
      </c>
      <c r="B89" s="15">
        <v>0</v>
      </c>
      <c r="C89">
        <v>4</v>
      </c>
      <c r="D89" t="s">
        <v>2283</v>
      </c>
    </row>
    <row r="90" spans="1:4" x14ac:dyDescent="0.25">
      <c r="A90" t="s">
        <v>5</v>
      </c>
      <c r="B90" s="15">
        <v>0</v>
      </c>
      <c r="C90">
        <v>5</v>
      </c>
      <c r="D90" t="s">
        <v>2283</v>
      </c>
    </row>
    <row r="91" spans="1:4" x14ac:dyDescent="0.25">
      <c r="A91" t="s">
        <v>5</v>
      </c>
      <c r="B91" s="15">
        <v>0</v>
      </c>
      <c r="C91">
        <v>6</v>
      </c>
      <c r="D91" t="s">
        <v>2283</v>
      </c>
    </row>
    <row r="92" spans="1:4" x14ac:dyDescent="0.25">
      <c r="A92" t="s">
        <v>5</v>
      </c>
      <c r="B92" s="15">
        <v>1</v>
      </c>
      <c r="C92">
        <v>1</v>
      </c>
      <c r="D92" t="s">
        <v>2283</v>
      </c>
    </row>
    <row r="93" spans="1:4" x14ac:dyDescent="0.25">
      <c r="A93" t="s">
        <v>5</v>
      </c>
      <c r="B93" s="15">
        <v>1</v>
      </c>
      <c r="C93">
        <v>2</v>
      </c>
      <c r="D93" t="s">
        <v>2283</v>
      </c>
    </row>
    <row r="94" spans="1:4" x14ac:dyDescent="0.25">
      <c r="A94" t="s">
        <v>5</v>
      </c>
      <c r="B94" s="15">
        <v>1</v>
      </c>
      <c r="C94">
        <v>3</v>
      </c>
      <c r="D94" t="s">
        <v>2283</v>
      </c>
    </row>
    <row r="95" spans="1:4" x14ac:dyDescent="0.25">
      <c r="A95" t="s">
        <v>5</v>
      </c>
      <c r="B95" s="15">
        <v>1</v>
      </c>
      <c r="C95">
        <v>4</v>
      </c>
      <c r="D95" t="s">
        <v>2283</v>
      </c>
    </row>
    <row r="96" spans="1:4" x14ac:dyDescent="0.25">
      <c r="A96" t="s">
        <v>5</v>
      </c>
      <c r="B96" s="15">
        <v>1</v>
      </c>
      <c r="C96">
        <v>5</v>
      </c>
      <c r="D96" t="s">
        <v>2283</v>
      </c>
    </row>
    <row r="97" spans="1:4" x14ac:dyDescent="0.25">
      <c r="A97" t="s">
        <v>5</v>
      </c>
      <c r="B97" s="15">
        <v>1</v>
      </c>
      <c r="C97">
        <v>6</v>
      </c>
      <c r="D97" t="s">
        <v>2283</v>
      </c>
    </row>
    <row r="98" spans="1:4" x14ac:dyDescent="0.25">
      <c r="A98" t="s">
        <v>6</v>
      </c>
      <c r="B98" s="15">
        <v>0</v>
      </c>
      <c r="C98">
        <v>1</v>
      </c>
      <c r="D98" t="s">
        <v>2283</v>
      </c>
    </row>
    <row r="99" spans="1:4" x14ac:dyDescent="0.25">
      <c r="A99" t="s">
        <v>6</v>
      </c>
      <c r="B99" s="15">
        <v>0</v>
      </c>
      <c r="C99">
        <v>2</v>
      </c>
      <c r="D99" t="s">
        <v>2283</v>
      </c>
    </row>
    <row r="100" spans="1:4" x14ac:dyDescent="0.25">
      <c r="A100" t="s">
        <v>6</v>
      </c>
      <c r="B100" s="15">
        <v>0</v>
      </c>
      <c r="C100">
        <v>3</v>
      </c>
      <c r="D100" t="s">
        <v>2283</v>
      </c>
    </row>
    <row r="101" spans="1:4" x14ac:dyDescent="0.25">
      <c r="A101" t="s">
        <v>6</v>
      </c>
      <c r="B101" s="15">
        <v>0</v>
      </c>
      <c r="C101">
        <v>4</v>
      </c>
      <c r="D101" t="s">
        <v>2283</v>
      </c>
    </row>
    <row r="102" spans="1:4" x14ac:dyDescent="0.25">
      <c r="A102" t="s">
        <v>6</v>
      </c>
      <c r="B102" s="15">
        <v>0</v>
      </c>
      <c r="C102">
        <v>5</v>
      </c>
      <c r="D102" t="s">
        <v>2283</v>
      </c>
    </row>
    <row r="103" spans="1:4" x14ac:dyDescent="0.25">
      <c r="A103" t="s">
        <v>6</v>
      </c>
      <c r="B103" s="15">
        <v>0</v>
      </c>
      <c r="C103">
        <v>6</v>
      </c>
      <c r="D103" t="s">
        <v>2283</v>
      </c>
    </row>
    <row r="104" spans="1:4" x14ac:dyDescent="0.25">
      <c r="A104" t="s">
        <v>6</v>
      </c>
      <c r="B104" s="15">
        <v>1</v>
      </c>
      <c r="C104">
        <v>1</v>
      </c>
      <c r="D104" t="s">
        <v>2283</v>
      </c>
    </row>
    <row r="105" spans="1:4" x14ac:dyDescent="0.25">
      <c r="A105" t="s">
        <v>6</v>
      </c>
      <c r="B105" s="15">
        <v>1</v>
      </c>
      <c r="C105">
        <v>2</v>
      </c>
      <c r="D105" t="s">
        <v>2283</v>
      </c>
    </row>
    <row r="106" spans="1:4" x14ac:dyDescent="0.25">
      <c r="A106" t="s">
        <v>6</v>
      </c>
      <c r="B106" s="15">
        <v>1</v>
      </c>
      <c r="C106">
        <v>3</v>
      </c>
      <c r="D106" t="s">
        <v>2283</v>
      </c>
    </row>
    <row r="107" spans="1:4" x14ac:dyDescent="0.25">
      <c r="A107" t="s">
        <v>6</v>
      </c>
      <c r="B107" s="15">
        <v>1</v>
      </c>
      <c r="C107">
        <v>4</v>
      </c>
      <c r="D107" t="s">
        <v>2283</v>
      </c>
    </row>
    <row r="108" spans="1:4" x14ac:dyDescent="0.25">
      <c r="A108" t="s">
        <v>6</v>
      </c>
      <c r="B108" s="15">
        <v>1</v>
      </c>
      <c r="C108">
        <v>5</v>
      </c>
      <c r="D108" t="s">
        <v>2283</v>
      </c>
    </row>
    <row r="109" spans="1:4" x14ac:dyDescent="0.25">
      <c r="A109" t="s">
        <v>6</v>
      </c>
      <c r="B109" s="15">
        <v>1</v>
      </c>
      <c r="C109">
        <v>6</v>
      </c>
      <c r="D109" t="s">
        <v>2283</v>
      </c>
    </row>
    <row r="110" spans="1:4" x14ac:dyDescent="0.25">
      <c r="A110" t="s">
        <v>7</v>
      </c>
      <c r="B110" s="15">
        <v>0</v>
      </c>
      <c r="C110">
        <v>1</v>
      </c>
      <c r="D110" t="s">
        <v>2283</v>
      </c>
    </row>
    <row r="111" spans="1:4" x14ac:dyDescent="0.25">
      <c r="A111" t="s">
        <v>7</v>
      </c>
      <c r="B111" s="15">
        <v>0</v>
      </c>
      <c r="C111">
        <v>2</v>
      </c>
      <c r="D111" t="s">
        <v>2283</v>
      </c>
    </row>
    <row r="112" spans="1:4" x14ac:dyDescent="0.25">
      <c r="A112" t="s">
        <v>7</v>
      </c>
      <c r="B112" s="15">
        <v>0</v>
      </c>
      <c r="C112">
        <v>3</v>
      </c>
      <c r="D112" t="s">
        <v>2283</v>
      </c>
    </row>
    <row r="113" spans="1:4" x14ac:dyDescent="0.25">
      <c r="A113" t="s">
        <v>7</v>
      </c>
      <c r="B113" s="15">
        <v>0</v>
      </c>
      <c r="C113">
        <v>4</v>
      </c>
      <c r="D113" t="s">
        <v>2283</v>
      </c>
    </row>
    <row r="114" spans="1:4" x14ac:dyDescent="0.25">
      <c r="A114" t="s">
        <v>7</v>
      </c>
      <c r="B114" s="15">
        <v>0</v>
      </c>
      <c r="C114">
        <v>5</v>
      </c>
      <c r="D114" t="s">
        <v>2283</v>
      </c>
    </row>
    <row r="115" spans="1:4" x14ac:dyDescent="0.25">
      <c r="A115" t="s">
        <v>7</v>
      </c>
      <c r="B115" s="15">
        <v>0</v>
      </c>
      <c r="C115">
        <v>6</v>
      </c>
      <c r="D115" t="s">
        <v>2283</v>
      </c>
    </row>
    <row r="116" spans="1:4" x14ac:dyDescent="0.25">
      <c r="A116" t="s">
        <v>7</v>
      </c>
      <c r="B116" s="15">
        <v>1</v>
      </c>
      <c r="C116">
        <v>1</v>
      </c>
      <c r="D116" t="s">
        <v>2283</v>
      </c>
    </row>
    <row r="117" spans="1:4" x14ac:dyDescent="0.25">
      <c r="A117" t="s">
        <v>7</v>
      </c>
      <c r="B117" s="15">
        <v>1</v>
      </c>
      <c r="C117">
        <v>2</v>
      </c>
      <c r="D117" t="s">
        <v>2283</v>
      </c>
    </row>
    <row r="118" spans="1:4" x14ac:dyDescent="0.25">
      <c r="A118" t="s">
        <v>7</v>
      </c>
      <c r="B118" s="15">
        <v>1</v>
      </c>
      <c r="C118">
        <v>3</v>
      </c>
      <c r="D118" t="s">
        <v>2283</v>
      </c>
    </row>
    <row r="119" spans="1:4" x14ac:dyDescent="0.25">
      <c r="A119" t="s">
        <v>7</v>
      </c>
      <c r="B119" s="15">
        <v>1</v>
      </c>
      <c r="C119">
        <v>4</v>
      </c>
      <c r="D119" t="s">
        <v>2283</v>
      </c>
    </row>
    <row r="120" spans="1:4" x14ac:dyDescent="0.25">
      <c r="A120" t="s">
        <v>7</v>
      </c>
      <c r="B120" s="15">
        <v>1</v>
      </c>
      <c r="C120">
        <v>5</v>
      </c>
      <c r="D120" t="s">
        <v>2283</v>
      </c>
    </row>
    <row r="121" spans="1:4" x14ac:dyDescent="0.25">
      <c r="A121" t="s">
        <v>7</v>
      </c>
      <c r="B121" s="15">
        <v>1</v>
      </c>
      <c r="C121">
        <v>6</v>
      </c>
      <c r="D121" t="s">
        <v>2283</v>
      </c>
    </row>
    <row r="122" spans="1:4" x14ac:dyDescent="0.25">
      <c r="A122" t="s">
        <v>8</v>
      </c>
      <c r="B122" s="15">
        <v>0</v>
      </c>
      <c r="C122">
        <v>1</v>
      </c>
      <c r="D122" t="s">
        <v>2283</v>
      </c>
    </row>
    <row r="123" spans="1:4" x14ac:dyDescent="0.25">
      <c r="A123" t="s">
        <v>8</v>
      </c>
      <c r="B123" s="15">
        <v>0</v>
      </c>
      <c r="C123">
        <v>2</v>
      </c>
      <c r="D123" t="s">
        <v>2283</v>
      </c>
    </row>
    <row r="124" spans="1:4" x14ac:dyDescent="0.25">
      <c r="A124" t="s">
        <v>8</v>
      </c>
      <c r="B124" s="15">
        <v>0</v>
      </c>
      <c r="C124">
        <v>3</v>
      </c>
      <c r="D124" t="s">
        <v>2283</v>
      </c>
    </row>
    <row r="125" spans="1:4" x14ac:dyDescent="0.25">
      <c r="A125" t="s">
        <v>8</v>
      </c>
      <c r="B125" s="15">
        <v>0</v>
      </c>
      <c r="C125">
        <v>4</v>
      </c>
      <c r="D125" t="s">
        <v>2283</v>
      </c>
    </row>
    <row r="126" spans="1:4" x14ac:dyDescent="0.25">
      <c r="A126" t="s">
        <v>8</v>
      </c>
      <c r="B126" s="15">
        <v>0</v>
      </c>
      <c r="C126">
        <v>5</v>
      </c>
      <c r="D126" t="s">
        <v>2283</v>
      </c>
    </row>
    <row r="127" spans="1:4" x14ac:dyDescent="0.25">
      <c r="A127" t="s">
        <v>8</v>
      </c>
      <c r="B127" s="15">
        <v>0</v>
      </c>
      <c r="C127">
        <v>6</v>
      </c>
      <c r="D127" t="s">
        <v>2283</v>
      </c>
    </row>
    <row r="128" spans="1:4" x14ac:dyDescent="0.25">
      <c r="A128" t="s">
        <v>8</v>
      </c>
      <c r="B128" s="15">
        <v>1</v>
      </c>
      <c r="C128">
        <v>1</v>
      </c>
      <c r="D128" t="s">
        <v>2283</v>
      </c>
    </row>
    <row r="129" spans="1:4" x14ac:dyDescent="0.25">
      <c r="A129" t="s">
        <v>8</v>
      </c>
      <c r="B129" s="15">
        <v>1</v>
      </c>
      <c r="C129">
        <v>2</v>
      </c>
      <c r="D129" t="s">
        <v>2283</v>
      </c>
    </row>
    <row r="130" spans="1:4" x14ac:dyDescent="0.25">
      <c r="A130" t="s">
        <v>8</v>
      </c>
      <c r="B130" s="15">
        <v>1</v>
      </c>
      <c r="C130">
        <v>3</v>
      </c>
      <c r="D130" t="s">
        <v>2283</v>
      </c>
    </row>
    <row r="131" spans="1:4" x14ac:dyDescent="0.25">
      <c r="A131" t="s">
        <v>8</v>
      </c>
      <c r="B131" s="15">
        <v>1</v>
      </c>
      <c r="C131">
        <v>4</v>
      </c>
      <c r="D131" t="s">
        <v>2283</v>
      </c>
    </row>
    <row r="132" spans="1:4" x14ac:dyDescent="0.25">
      <c r="A132" t="s">
        <v>8</v>
      </c>
      <c r="B132" s="15">
        <v>1</v>
      </c>
      <c r="C132">
        <v>5</v>
      </c>
      <c r="D132" t="s">
        <v>2283</v>
      </c>
    </row>
    <row r="133" spans="1:4" x14ac:dyDescent="0.25">
      <c r="A133" t="s">
        <v>8</v>
      </c>
      <c r="B133" s="15">
        <v>1</v>
      </c>
      <c r="C133">
        <v>6</v>
      </c>
      <c r="D133" t="s">
        <v>2283</v>
      </c>
    </row>
    <row r="134" spans="1:4" x14ac:dyDescent="0.25">
      <c r="A134" t="s">
        <v>9</v>
      </c>
      <c r="B134" s="15">
        <v>1</v>
      </c>
      <c r="C134">
        <v>1</v>
      </c>
      <c r="D134">
        <v>1</v>
      </c>
    </row>
    <row r="135" spans="1:4" x14ac:dyDescent="0.25">
      <c r="A135" t="s">
        <v>9</v>
      </c>
      <c r="B135" s="15">
        <v>1</v>
      </c>
      <c r="C135">
        <v>2</v>
      </c>
      <c r="D135">
        <v>1</v>
      </c>
    </row>
    <row r="136" spans="1:4" x14ac:dyDescent="0.25">
      <c r="A136" t="s">
        <v>9</v>
      </c>
      <c r="B136" s="15">
        <v>1</v>
      </c>
      <c r="C136">
        <v>3</v>
      </c>
      <c r="D136">
        <v>1</v>
      </c>
    </row>
    <row r="137" spans="1:4" x14ac:dyDescent="0.25">
      <c r="A137" t="s">
        <v>9</v>
      </c>
      <c r="B137" s="15">
        <v>1</v>
      </c>
      <c r="C137">
        <v>4</v>
      </c>
      <c r="D137">
        <v>1</v>
      </c>
    </row>
    <row r="138" spans="1:4" x14ac:dyDescent="0.25">
      <c r="A138" t="s">
        <v>9</v>
      </c>
      <c r="B138" s="15">
        <v>1</v>
      </c>
      <c r="C138">
        <v>5</v>
      </c>
      <c r="D138">
        <v>1</v>
      </c>
    </row>
    <row r="139" spans="1:4" x14ac:dyDescent="0.25">
      <c r="A139" t="s">
        <v>9</v>
      </c>
      <c r="B139" s="15">
        <v>1</v>
      </c>
      <c r="C139">
        <v>6</v>
      </c>
      <c r="D139">
        <v>1</v>
      </c>
    </row>
    <row r="140" spans="1:4" x14ac:dyDescent="0.25">
      <c r="A140" t="s">
        <v>10</v>
      </c>
      <c r="B140" s="15">
        <v>1</v>
      </c>
      <c r="C140">
        <v>1</v>
      </c>
      <c r="D140">
        <v>1</v>
      </c>
    </row>
    <row r="141" spans="1:4" x14ac:dyDescent="0.25">
      <c r="A141" t="s">
        <v>10</v>
      </c>
      <c r="B141" s="15">
        <v>1</v>
      </c>
      <c r="C141">
        <v>2</v>
      </c>
      <c r="D141">
        <v>1</v>
      </c>
    </row>
    <row r="142" spans="1:4" x14ac:dyDescent="0.25">
      <c r="A142" t="s">
        <v>10</v>
      </c>
      <c r="B142" s="15">
        <v>1</v>
      </c>
      <c r="C142">
        <v>3</v>
      </c>
      <c r="D142">
        <v>1</v>
      </c>
    </row>
    <row r="143" spans="1:4" x14ac:dyDescent="0.25">
      <c r="A143" t="s">
        <v>10</v>
      </c>
      <c r="B143" s="15">
        <v>1</v>
      </c>
      <c r="C143">
        <v>4</v>
      </c>
      <c r="D143">
        <v>1</v>
      </c>
    </row>
    <row r="144" spans="1:4" x14ac:dyDescent="0.25">
      <c r="A144" t="s">
        <v>10</v>
      </c>
      <c r="B144" s="15">
        <v>1</v>
      </c>
      <c r="C144">
        <v>5</v>
      </c>
      <c r="D144">
        <v>1</v>
      </c>
    </row>
    <row r="145" spans="1:4" x14ac:dyDescent="0.25">
      <c r="A145" t="s">
        <v>10</v>
      </c>
      <c r="B145" s="15">
        <v>1</v>
      </c>
      <c r="C145">
        <v>6</v>
      </c>
      <c r="D145">
        <v>1</v>
      </c>
    </row>
    <row r="146" spans="1:4" x14ac:dyDescent="0.25">
      <c r="A146" t="s">
        <v>11</v>
      </c>
      <c r="B146" s="15">
        <v>1</v>
      </c>
      <c r="C146">
        <v>1</v>
      </c>
      <c r="D146">
        <v>1</v>
      </c>
    </row>
    <row r="147" spans="1:4" x14ac:dyDescent="0.25">
      <c r="A147" t="s">
        <v>11</v>
      </c>
      <c r="B147" s="15">
        <v>1</v>
      </c>
      <c r="C147">
        <v>2</v>
      </c>
      <c r="D147">
        <v>1</v>
      </c>
    </row>
    <row r="148" spans="1:4" x14ac:dyDescent="0.25">
      <c r="A148" t="s">
        <v>11</v>
      </c>
      <c r="B148" s="15">
        <v>1</v>
      </c>
      <c r="C148">
        <v>3</v>
      </c>
      <c r="D148">
        <v>1</v>
      </c>
    </row>
    <row r="149" spans="1:4" x14ac:dyDescent="0.25">
      <c r="A149" t="s">
        <v>11</v>
      </c>
      <c r="B149" s="15">
        <v>1</v>
      </c>
      <c r="C149">
        <v>4</v>
      </c>
      <c r="D149">
        <v>1</v>
      </c>
    </row>
    <row r="150" spans="1:4" x14ac:dyDescent="0.25">
      <c r="A150" t="s">
        <v>11</v>
      </c>
      <c r="B150" s="15">
        <v>1</v>
      </c>
      <c r="C150">
        <v>5</v>
      </c>
      <c r="D150">
        <v>1</v>
      </c>
    </row>
    <row r="151" spans="1:4" x14ac:dyDescent="0.25">
      <c r="A151" t="s">
        <v>11</v>
      </c>
      <c r="B151" s="15">
        <v>1</v>
      </c>
      <c r="C151">
        <v>6</v>
      </c>
      <c r="D1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E78" sqref="E78"/>
    </sheetView>
  </sheetViews>
  <sheetFormatPr baseColWidth="10" defaultRowHeight="15" x14ac:dyDescent="0.25"/>
  <sheetData>
    <row r="1" spans="1:8" x14ac:dyDescent="0.25">
      <c r="A1" t="s">
        <v>1501</v>
      </c>
      <c r="B1" t="s">
        <v>48</v>
      </c>
      <c r="C1" t="s">
        <v>58</v>
      </c>
      <c r="D1" t="s">
        <v>56</v>
      </c>
      <c r="E1" t="s">
        <v>59</v>
      </c>
      <c r="F1" t="s">
        <v>60</v>
      </c>
      <c r="G1" t="s">
        <v>61</v>
      </c>
      <c r="H1" t="s">
        <v>1593</v>
      </c>
    </row>
    <row r="2" spans="1:8" x14ac:dyDescent="0.25">
      <c r="A2" t="s">
        <v>1617</v>
      </c>
      <c r="B2" t="s">
        <v>1599</v>
      </c>
      <c r="C2">
        <v>0</v>
      </c>
      <c r="D2">
        <v>2</v>
      </c>
      <c r="F2">
        <v>1</v>
      </c>
      <c r="G2">
        <v>2</v>
      </c>
      <c r="H2">
        <v>0.5</v>
      </c>
    </row>
    <row r="3" spans="1:8" x14ac:dyDescent="0.25">
      <c r="A3" t="s">
        <v>1625</v>
      </c>
      <c r="B3" t="s">
        <v>1599</v>
      </c>
      <c r="C3">
        <v>1</v>
      </c>
      <c r="D3">
        <v>4</v>
      </c>
      <c r="F3">
        <v>0</v>
      </c>
      <c r="G3">
        <v>2</v>
      </c>
      <c r="H3">
        <v>1</v>
      </c>
    </row>
    <row r="4" spans="1:8" x14ac:dyDescent="0.25">
      <c r="A4" t="s">
        <v>1632</v>
      </c>
      <c r="B4" t="s">
        <v>1599</v>
      </c>
      <c r="C4">
        <v>2</v>
      </c>
      <c r="D4">
        <v>4</v>
      </c>
      <c r="F4">
        <v>0</v>
      </c>
      <c r="G4">
        <v>2</v>
      </c>
      <c r="H4">
        <v>1</v>
      </c>
    </row>
    <row r="5" spans="1:8" x14ac:dyDescent="0.25">
      <c r="A5" t="s">
        <v>1639</v>
      </c>
      <c r="B5" t="s">
        <v>1599</v>
      </c>
      <c r="C5">
        <v>3</v>
      </c>
      <c r="D5">
        <v>4</v>
      </c>
      <c r="F5">
        <v>0</v>
      </c>
      <c r="G5">
        <v>2</v>
      </c>
      <c r="H5">
        <v>1</v>
      </c>
    </row>
    <row r="6" spans="1:8" x14ac:dyDescent="0.25">
      <c r="A6" t="s">
        <v>1646</v>
      </c>
      <c r="B6" t="s">
        <v>1599</v>
      </c>
      <c r="C6">
        <v>4</v>
      </c>
      <c r="D6">
        <v>4</v>
      </c>
      <c r="F6">
        <v>0</v>
      </c>
      <c r="G6">
        <v>0</v>
      </c>
      <c r="H6">
        <v>1</v>
      </c>
    </row>
    <row r="7" spans="1:8" x14ac:dyDescent="0.25">
      <c r="A7" t="s">
        <v>1653</v>
      </c>
      <c r="B7" t="s">
        <v>1600</v>
      </c>
      <c r="C7">
        <v>1</v>
      </c>
      <c r="D7">
        <v>4</v>
      </c>
      <c r="F7">
        <v>1</v>
      </c>
      <c r="G7">
        <v>2</v>
      </c>
      <c r="H7">
        <v>1</v>
      </c>
    </row>
    <row r="8" spans="1:8" x14ac:dyDescent="0.25">
      <c r="A8" t="s">
        <v>1659</v>
      </c>
      <c r="B8" t="s">
        <v>1600</v>
      </c>
      <c r="C8">
        <v>2</v>
      </c>
      <c r="D8">
        <v>4</v>
      </c>
      <c r="F8">
        <v>0</v>
      </c>
      <c r="G8">
        <v>2</v>
      </c>
      <c r="H8">
        <v>1</v>
      </c>
    </row>
    <row r="9" spans="1:8" x14ac:dyDescent="0.25">
      <c r="A9" t="s">
        <v>1666</v>
      </c>
      <c r="B9" t="s">
        <v>1600</v>
      </c>
      <c r="C9">
        <v>3</v>
      </c>
      <c r="D9">
        <v>4</v>
      </c>
      <c r="F9">
        <v>0</v>
      </c>
      <c r="G9">
        <v>2</v>
      </c>
      <c r="H9">
        <v>1</v>
      </c>
    </row>
    <row r="10" spans="1:8" x14ac:dyDescent="0.25">
      <c r="A10" t="s">
        <v>1672</v>
      </c>
      <c r="B10" t="s">
        <v>1600</v>
      </c>
      <c r="C10">
        <v>4</v>
      </c>
      <c r="D10">
        <v>4</v>
      </c>
      <c r="F10">
        <v>0</v>
      </c>
      <c r="G10">
        <v>0</v>
      </c>
      <c r="H10">
        <v>1</v>
      </c>
    </row>
    <row r="11" spans="1:8" x14ac:dyDescent="0.25">
      <c r="A11" t="s">
        <v>1678</v>
      </c>
      <c r="B11" t="s">
        <v>1601</v>
      </c>
      <c r="C11">
        <v>1</v>
      </c>
      <c r="D11">
        <v>4</v>
      </c>
      <c r="F11">
        <v>1</v>
      </c>
      <c r="G11">
        <v>2</v>
      </c>
      <c r="H11">
        <v>1</v>
      </c>
    </row>
    <row r="12" spans="1:8" x14ac:dyDescent="0.25">
      <c r="A12" t="s">
        <v>1684</v>
      </c>
      <c r="B12" t="s">
        <v>1601</v>
      </c>
      <c r="C12">
        <v>2</v>
      </c>
      <c r="D12">
        <v>4</v>
      </c>
      <c r="F12">
        <v>0</v>
      </c>
      <c r="G12">
        <v>2</v>
      </c>
      <c r="H12">
        <v>1</v>
      </c>
    </row>
    <row r="13" spans="1:8" x14ac:dyDescent="0.25">
      <c r="A13" t="s">
        <v>1690</v>
      </c>
      <c r="B13" t="s">
        <v>1601</v>
      </c>
      <c r="C13">
        <v>3</v>
      </c>
      <c r="D13">
        <v>4</v>
      </c>
      <c r="F13">
        <v>0</v>
      </c>
      <c r="G13">
        <v>2</v>
      </c>
      <c r="H13">
        <v>1</v>
      </c>
    </row>
    <row r="14" spans="1:8" x14ac:dyDescent="0.25">
      <c r="A14" t="s">
        <v>1696</v>
      </c>
      <c r="B14" t="s">
        <v>1601</v>
      </c>
      <c r="C14">
        <v>4</v>
      </c>
      <c r="D14">
        <v>4</v>
      </c>
      <c r="F14">
        <v>0</v>
      </c>
      <c r="G14">
        <v>0</v>
      </c>
      <c r="H14">
        <v>1</v>
      </c>
    </row>
    <row r="15" spans="1:8" x14ac:dyDescent="0.25">
      <c r="A15" t="s">
        <v>1702</v>
      </c>
      <c r="B15" t="s">
        <v>1602</v>
      </c>
      <c r="C15">
        <v>1</v>
      </c>
      <c r="D15">
        <v>4</v>
      </c>
      <c r="F15">
        <v>1</v>
      </c>
      <c r="G15">
        <v>2</v>
      </c>
      <c r="H15">
        <v>1</v>
      </c>
    </row>
    <row r="16" spans="1:8" x14ac:dyDescent="0.25">
      <c r="A16" t="s">
        <v>1708</v>
      </c>
      <c r="B16" t="s">
        <v>1602</v>
      </c>
      <c r="C16">
        <v>2</v>
      </c>
      <c r="D16">
        <v>4</v>
      </c>
      <c r="F16">
        <v>0</v>
      </c>
      <c r="G16">
        <v>2</v>
      </c>
      <c r="H16">
        <v>1</v>
      </c>
    </row>
    <row r="17" spans="1:8" x14ac:dyDescent="0.25">
      <c r="A17" t="s">
        <v>1714</v>
      </c>
      <c r="B17" t="s">
        <v>1602</v>
      </c>
      <c r="C17">
        <v>3</v>
      </c>
      <c r="D17">
        <v>4</v>
      </c>
      <c r="F17">
        <v>0</v>
      </c>
      <c r="G17">
        <v>2</v>
      </c>
      <c r="H17">
        <v>1</v>
      </c>
    </row>
    <row r="18" spans="1:8" x14ac:dyDescent="0.25">
      <c r="A18" t="s">
        <v>1720</v>
      </c>
      <c r="B18" t="s">
        <v>1602</v>
      </c>
      <c r="C18">
        <v>4</v>
      </c>
      <c r="D18">
        <v>4</v>
      </c>
      <c r="F18">
        <v>0</v>
      </c>
      <c r="G18">
        <v>0</v>
      </c>
      <c r="H18">
        <v>1</v>
      </c>
    </row>
    <row r="19" spans="1:8" x14ac:dyDescent="0.25">
      <c r="A19" t="s">
        <v>1726</v>
      </c>
      <c r="B19" t="s">
        <v>1603</v>
      </c>
      <c r="C19">
        <v>1</v>
      </c>
      <c r="D19">
        <v>4</v>
      </c>
      <c r="F19">
        <v>1</v>
      </c>
      <c r="G19">
        <v>2</v>
      </c>
      <c r="H19">
        <v>1</v>
      </c>
    </row>
    <row r="20" spans="1:8" x14ac:dyDescent="0.25">
      <c r="A20" t="s">
        <v>1732</v>
      </c>
      <c r="B20" t="s">
        <v>1603</v>
      </c>
      <c r="C20">
        <v>2</v>
      </c>
      <c r="D20">
        <v>4</v>
      </c>
      <c r="F20">
        <v>0</v>
      </c>
      <c r="G20">
        <v>2</v>
      </c>
      <c r="H20">
        <v>1</v>
      </c>
    </row>
    <row r="21" spans="1:8" x14ac:dyDescent="0.25">
      <c r="A21" t="s">
        <v>1735</v>
      </c>
      <c r="B21" t="s">
        <v>1603</v>
      </c>
      <c r="C21">
        <v>3</v>
      </c>
      <c r="D21">
        <v>4</v>
      </c>
      <c r="F21">
        <v>0</v>
      </c>
      <c r="G21">
        <v>2</v>
      </c>
      <c r="H21">
        <v>1</v>
      </c>
    </row>
    <row r="22" spans="1:8" x14ac:dyDescent="0.25">
      <c r="A22" t="s">
        <v>1738</v>
      </c>
      <c r="B22" t="s">
        <v>1603</v>
      </c>
      <c r="C22">
        <v>4</v>
      </c>
      <c r="D22">
        <v>4</v>
      </c>
      <c r="F22">
        <v>0</v>
      </c>
      <c r="G22">
        <v>0</v>
      </c>
      <c r="H22">
        <v>1</v>
      </c>
    </row>
    <row r="23" spans="1:8" x14ac:dyDescent="0.25">
      <c r="A23" t="s">
        <v>1741</v>
      </c>
      <c r="B23" t="s">
        <v>1604</v>
      </c>
      <c r="C23">
        <v>1</v>
      </c>
      <c r="D23">
        <v>4</v>
      </c>
      <c r="F23">
        <v>1</v>
      </c>
      <c r="G23">
        <v>2</v>
      </c>
      <c r="H23">
        <v>1</v>
      </c>
    </row>
    <row r="24" spans="1:8" x14ac:dyDescent="0.25">
      <c r="A24" t="s">
        <v>1744</v>
      </c>
      <c r="B24" t="s">
        <v>1604</v>
      </c>
      <c r="C24">
        <v>2</v>
      </c>
      <c r="D24">
        <v>4</v>
      </c>
      <c r="F24">
        <v>0</v>
      </c>
      <c r="G24">
        <v>2</v>
      </c>
      <c r="H24">
        <v>1</v>
      </c>
    </row>
    <row r="25" spans="1:8" x14ac:dyDescent="0.25">
      <c r="A25" t="s">
        <v>1747</v>
      </c>
      <c r="B25" t="s">
        <v>1604</v>
      </c>
      <c r="C25">
        <v>3</v>
      </c>
      <c r="D25">
        <v>4</v>
      </c>
      <c r="F25">
        <v>0</v>
      </c>
      <c r="G25">
        <v>2</v>
      </c>
      <c r="H25">
        <v>1</v>
      </c>
    </row>
    <row r="26" spans="1:8" x14ac:dyDescent="0.25">
      <c r="A26" t="s">
        <v>1750</v>
      </c>
      <c r="B26" t="s">
        <v>1604</v>
      </c>
      <c r="C26">
        <v>4</v>
      </c>
      <c r="D26">
        <v>4</v>
      </c>
      <c r="F26">
        <v>0</v>
      </c>
      <c r="G26">
        <v>0</v>
      </c>
      <c r="H26">
        <v>1</v>
      </c>
    </row>
    <row r="27" spans="1:8" x14ac:dyDescent="0.25">
      <c r="A27" t="s">
        <v>1753</v>
      </c>
      <c r="B27" t="s">
        <v>1605</v>
      </c>
      <c r="C27">
        <v>1</v>
      </c>
      <c r="D27">
        <v>4</v>
      </c>
      <c r="F27">
        <v>1</v>
      </c>
      <c r="G27">
        <v>2</v>
      </c>
      <c r="H27">
        <v>1</v>
      </c>
    </row>
    <row r="28" spans="1:8" x14ac:dyDescent="0.25">
      <c r="A28" t="s">
        <v>1756</v>
      </c>
      <c r="B28" t="s">
        <v>1605</v>
      </c>
      <c r="C28">
        <v>2</v>
      </c>
      <c r="D28">
        <v>4</v>
      </c>
      <c r="F28">
        <v>0</v>
      </c>
      <c r="G28">
        <v>2</v>
      </c>
      <c r="H28">
        <v>1</v>
      </c>
    </row>
    <row r="29" spans="1:8" x14ac:dyDescent="0.25">
      <c r="A29" t="s">
        <v>1759</v>
      </c>
      <c r="B29" t="s">
        <v>1605</v>
      </c>
      <c r="C29">
        <v>3</v>
      </c>
      <c r="D29">
        <v>4</v>
      </c>
      <c r="F29">
        <v>0</v>
      </c>
      <c r="G29">
        <v>2</v>
      </c>
      <c r="H29">
        <v>1</v>
      </c>
    </row>
    <row r="30" spans="1:8" x14ac:dyDescent="0.25">
      <c r="A30" t="s">
        <v>1762</v>
      </c>
      <c r="B30" t="s">
        <v>1605</v>
      </c>
      <c r="C30">
        <v>4</v>
      </c>
      <c r="D30">
        <v>4</v>
      </c>
      <c r="F30">
        <v>0</v>
      </c>
      <c r="G30">
        <v>0</v>
      </c>
      <c r="H30">
        <v>1</v>
      </c>
    </row>
    <row r="31" spans="1:8" x14ac:dyDescent="0.25">
      <c r="A31" t="s">
        <v>1765</v>
      </c>
      <c r="B31" t="s">
        <v>1606</v>
      </c>
      <c r="C31">
        <v>1</v>
      </c>
      <c r="D31">
        <v>4</v>
      </c>
      <c r="F31">
        <v>1</v>
      </c>
      <c r="G31">
        <v>2</v>
      </c>
      <c r="H31">
        <v>1</v>
      </c>
    </row>
    <row r="32" spans="1:8" x14ac:dyDescent="0.25">
      <c r="A32" t="s">
        <v>1768</v>
      </c>
      <c r="B32" t="s">
        <v>1606</v>
      </c>
      <c r="C32">
        <v>2</v>
      </c>
      <c r="D32">
        <v>4</v>
      </c>
      <c r="F32">
        <v>0</v>
      </c>
      <c r="G32">
        <v>2</v>
      </c>
      <c r="H32">
        <v>1</v>
      </c>
    </row>
    <row r="33" spans="1:8" x14ac:dyDescent="0.25">
      <c r="A33" t="s">
        <v>1771</v>
      </c>
      <c r="B33" t="s">
        <v>1606</v>
      </c>
      <c r="C33">
        <v>3</v>
      </c>
      <c r="D33">
        <v>4</v>
      </c>
      <c r="F33">
        <v>0</v>
      </c>
      <c r="G33">
        <v>2</v>
      </c>
      <c r="H33">
        <v>1</v>
      </c>
    </row>
    <row r="34" spans="1:8" x14ac:dyDescent="0.25">
      <c r="A34" t="s">
        <v>1774</v>
      </c>
      <c r="B34" t="s">
        <v>1606</v>
      </c>
      <c r="C34">
        <v>4</v>
      </c>
      <c r="D34">
        <v>4</v>
      </c>
      <c r="F34">
        <v>0</v>
      </c>
      <c r="G34">
        <v>0</v>
      </c>
      <c r="H34">
        <v>1</v>
      </c>
    </row>
    <row r="35" spans="1:8" x14ac:dyDescent="0.25">
      <c r="A35" t="s">
        <v>1777</v>
      </c>
      <c r="B35" t="s">
        <v>1607</v>
      </c>
      <c r="C35">
        <v>1</v>
      </c>
      <c r="D35">
        <v>4</v>
      </c>
      <c r="F35">
        <v>1</v>
      </c>
      <c r="G35">
        <v>2</v>
      </c>
      <c r="H35">
        <v>1</v>
      </c>
    </row>
    <row r="36" spans="1:8" x14ac:dyDescent="0.25">
      <c r="A36" t="s">
        <v>1780</v>
      </c>
      <c r="B36" t="s">
        <v>1607</v>
      </c>
      <c r="C36">
        <v>2</v>
      </c>
      <c r="D36">
        <v>4</v>
      </c>
      <c r="F36">
        <v>0</v>
      </c>
      <c r="G36">
        <v>2</v>
      </c>
      <c r="H36">
        <v>1</v>
      </c>
    </row>
    <row r="37" spans="1:8" x14ac:dyDescent="0.25">
      <c r="A37" t="s">
        <v>1783</v>
      </c>
      <c r="B37" t="s">
        <v>1607</v>
      </c>
      <c r="C37">
        <v>3</v>
      </c>
      <c r="D37">
        <v>4</v>
      </c>
      <c r="F37">
        <v>0</v>
      </c>
      <c r="G37">
        <v>2</v>
      </c>
      <c r="H37">
        <v>1</v>
      </c>
    </row>
    <row r="38" spans="1:8" x14ac:dyDescent="0.25">
      <c r="A38" t="s">
        <v>1786</v>
      </c>
      <c r="B38" t="s">
        <v>1607</v>
      </c>
      <c r="C38">
        <v>4</v>
      </c>
      <c r="D38">
        <v>4</v>
      </c>
      <c r="F38">
        <v>0</v>
      </c>
      <c r="G38">
        <v>0</v>
      </c>
      <c r="H38">
        <v>1</v>
      </c>
    </row>
    <row r="39" spans="1:8" x14ac:dyDescent="0.25">
      <c r="A39" t="s">
        <v>1789</v>
      </c>
      <c r="B39" t="s">
        <v>1</v>
      </c>
      <c r="C39">
        <v>1</v>
      </c>
      <c r="D39">
        <v>4</v>
      </c>
      <c r="F39">
        <v>1</v>
      </c>
      <c r="G39">
        <v>2</v>
      </c>
      <c r="H39">
        <v>1</v>
      </c>
    </row>
    <row r="40" spans="1:8" x14ac:dyDescent="0.25">
      <c r="A40" t="s">
        <v>1792</v>
      </c>
      <c r="B40" t="s">
        <v>1</v>
      </c>
      <c r="C40">
        <v>2</v>
      </c>
      <c r="D40">
        <v>4</v>
      </c>
      <c r="F40">
        <v>0</v>
      </c>
      <c r="G40">
        <v>2</v>
      </c>
      <c r="H40">
        <v>1</v>
      </c>
    </row>
    <row r="41" spans="1:8" x14ac:dyDescent="0.25">
      <c r="A41" t="s">
        <v>1795</v>
      </c>
      <c r="B41" t="s">
        <v>1</v>
      </c>
      <c r="C41">
        <v>3</v>
      </c>
      <c r="D41">
        <v>4</v>
      </c>
      <c r="F41">
        <v>0</v>
      </c>
      <c r="G41">
        <v>2</v>
      </c>
      <c r="H41">
        <v>1</v>
      </c>
    </row>
    <row r="42" spans="1:8" x14ac:dyDescent="0.25">
      <c r="A42" t="s">
        <v>1798</v>
      </c>
      <c r="B42" t="s">
        <v>1</v>
      </c>
      <c r="C42">
        <v>4</v>
      </c>
      <c r="D42">
        <v>4</v>
      </c>
      <c r="F42">
        <v>0</v>
      </c>
      <c r="G42">
        <v>0</v>
      </c>
      <c r="H42">
        <v>1</v>
      </c>
    </row>
    <row r="43" spans="1:8" x14ac:dyDescent="0.25">
      <c r="A43" t="s">
        <v>1801</v>
      </c>
      <c r="B43" t="s">
        <v>2</v>
      </c>
      <c r="C43">
        <v>1</v>
      </c>
      <c r="D43">
        <v>4</v>
      </c>
      <c r="F43">
        <v>1</v>
      </c>
      <c r="G43">
        <v>2</v>
      </c>
      <c r="H43">
        <v>1</v>
      </c>
    </row>
    <row r="44" spans="1:8" x14ac:dyDescent="0.25">
      <c r="A44" t="s">
        <v>1804</v>
      </c>
      <c r="B44" t="s">
        <v>2</v>
      </c>
      <c r="C44">
        <v>2</v>
      </c>
      <c r="D44">
        <v>4</v>
      </c>
      <c r="F44">
        <v>0</v>
      </c>
      <c r="G44">
        <v>2</v>
      </c>
      <c r="H44">
        <v>1</v>
      </c>
    </row>
    <row r="45" spans="1:8" x14ac:dyDescent="0.25">
      <c r="A45" t="s">
        <v>1807</v>
      </c>
      <c r="B45" t="s">
        <v>2</v>
      </c>
      <c r="C45">
        <v>3</v>
      </c>
      <c r="D45">
        <v>4</v>
      </c>
      <c r="F45">
        <v>0</v>
      </c>
      <c r="G45">
        <v>2</v>
      </c>
      <c r="H45">
        <v>1</v>
      </c>
    </row>
    <row r="46" spans="1:8" x14ac:dyDescent="0.25">
      <c r="A46" t="s">
        <v>1810</v>
      </c>
      <c r="B46" t="s">
        <v>2</v>
      </c>
      <c r="C46">
        <v>4</v>
      </c>
      <c r="D46">
        <v>4</v>
      </c>
      <c r="F46">
        <v>0</v>
      </c>
      <c r="G46">
        <v>0</v>
      </c>
      <c r="H46">
        <v>1</v>
      </c>
    </row>
    <row r="47" spans="1:8" x14ac:dyDescent="0.25">
      <c r="A47" t="s">
        <v>1813</v>
      </c>
      <c r="B47" t="s">
        <v>3</v>
      </c>
      <c r="C47">
        <v>1</v>
      </c>
      <c r="D47">
        <v>4</v>
      </c>
      <c r="F47">
        <v>1</v>
      </c>
      <c r="G47">
        <v>2</v>
      </c>
      <c r="H47">
        <v>1</v>
      </c>
    </row>
    <row r="48" spans="1:8" x14ac:dyDescent="0.25">
      <c r="A48" t="s">
        <v>1816</v>
      </c>
      <c r="B48" t="s">
        <v>3</v>
      </c>
      <c r="C48">
        <v>2</v>
      </c>
      <c r="D48">
        <v>4</v>
      </c>
      <c r="F48">
        <v>0</v>
      </c>
      <c r="G48">
        <v>2</v>
      </c>
      <c r="H48">
        <v>1</v>
      </c>
    </row>
    <row r="49" spans="1:8" x14ac:dyDescent="0.25">
      <c r="A49" t="s">
        <v>1819</v>
      </c>
      <c r="B49" t="s">
        <v>3</v>
      </c>
      <c r="C49">
        <v>3</v>
      </c>
      <c r="D49">
        <v>4</v>
      </c>
      <c r="F49">
        <v>0</v>
      </c>
      <c r="G49">
        <v>2</v>
      </c>
      <c r="H49">
        <v>1</v>
      </c>
    </row>
    <row r="50" spans="1:8" x14ac:dyDescent="0.25">
      <c r="A50" t="s">
        <v>1822</v>
      </c>
      <c r="B50" t="s">
        <v>3</v>
      </c>
      <c r="C50">
        <v>4</v>
      </c>
      <c r="D50">
        <v>4</v>
      </c>
      <c r="F50">
        <v>0</v>
      </c>
      <c r="G50">
        <v>0</v>
      </c>
      <c r="H50">
        <v>1</v>
      </c>
    </row>
    <row r="51" spans="1:8" x14ac:dyDescent="0.25">
      <c r="A51" t="s">
        <v>1825</v>
      </c>
      <c r="B51" t="s">
        <v>4</v>
      </c>
      <c r="C51">
        <v>1</v>
      </c>
      <c r="D51">
        <v>4</v>
      </c>
      <c r="F51">
        <v>1</v>
      </c>
      <c r="G51">
        <v>2</v>
      </c>
      <c r="H51">
        <v>1</v>
      </c>
    </row>
    <row r="52" spans="1:8" x14ac:dyDescent="0.25">
      <c r="A52" t="s">
        <v>1828</v>
      </c>
      <c r="B52" t="s">
        <v>4</v>
      </c>
      <c r="C52">
        <v>2</v>
      </c>
      <c r="D52">
        <v>4</v>
      </c>
      <c r="F52">
        <v>0</v>
      </c>
      <c r="G52">
        <v>2</v>
      </c>
      <c r="H52">
        <v>1</v>
      </c>
    </row>
    <row r="53" spans="1:8" x14ac:dyDescent="0.25">
      <c r="A53" t="s">
        <v>1831</v>
      </c>
      <c r="B53" t="s">
        <v>4</v>
      </c>
      <c r="C53">
        <v>3</v>
      </c>
      <c r="D53">
        <v>4</v>
      </c>
      <c r="F53">
        <v>0</v>
      </c>
      <c r="G53">
        <v>2</v>
      </c>
      <c r="H53">
        <v>1</v>
      </c>
    </row>
    <row r="54" spans="1:8" x14ac:dyDescent="0.25">
      <c r="A54" t="s">
        <v>1834</v>
      </c>
      <c r="B54" t="s">
        <v>4</v>
      </c>
      <c r="C54">
        <v>4</v>
      </c>
      <c r="D54">
        <v>4</v>
      </c>
      <c r="F54">
        <v>0</v>
      </c>
      <c r="G54">
        <v>0</v>
      </c>
      <c r="H54">
        <v>1</v>
      </c>
    </row>
    <row r="55" spans="1:8" x14ac:dyDescent="0.25">
      <c r="A55" t="s">
        <v>1837</v>
      </c>
      <c r="B55" t="s">
        <v>5</v>
      </c>
      <c r="C55">
        <v>0</v>
      </c>
      <c r="D55">
        <v>2</v>
      </c>
      <c r="F55">
        <v>1</v>
      </c>
      <c r="G55">
        <v>2</v>
      </c>
      <c r="H55">
        <v>0.5</v>
      </c>
    </row>
    <row r="56" spans="1:8" x14ac:dyDescent="0.25">
      <c r="A56" t="s">
        <v>1840</v>
      </c>
      <c r="B56" t="s">
        <v>5</v>
      </c>
      <c r="C56">
        <v>1</v>
      </c>
      <c r="D56">
        <v>4</v>
      </c>
      <c r="F56">
        <v>0</v>
      </c>
      <c r="G56">
        <v>2</v>
      </c>
      <c r="H56">
        <v>1</v>
      </c>
    </row>
    <row r="57" spans="1:8" x14ac:dyDescent="0.25">
      <c r="A57" t="s">
        <v>1843</v>
      </c>
      <c r="B57" t="s">
        <v>5</v>
      </c>
      <c r="C57">
        <v>2</v>
      </c>
      <c r="D57">
        <v>4</v>
      </c>
      <c r="F57">
        <v>0</v>
      </c>
      <c r="G57">
        <v>2</v>
      </c>
      <c r="H57">
        <v>1</v>
      </c>
    </row>
    <row r="58" spans="1:8" x14ac:dyDescent="0.25">
      <c r="A58" t="s">
        <v>1846</v>
      </c>
      <c r="B58" t="s">
        <v>5</v>
      </c>
      <c r="C58">
        <v>3</v>
      </c>
      <c r="D58">
        <v>4</v>
      </c>
      <c r="F58">
        <v>0</v>
      </c>
      <c r="G58">
        <v>2</v>
      </c>
      <c r="H58">
        <v>1</v>
      </c>
    </row>
    <row r="59" spans="1:8" x14ac:dyDescent="0.25">
      <c r="A59" t="s">
        <v>1849</v>
      </c>
      <c r="B59" t="s">
        <v>5</v>
      </c>
      <c r="C59">
        <v>4</v>
      </c>
      <c r="D59">
        <v>4</v>
      </c>
      <c r="F59">
        <v>0</v>
      </c>
      <c r="G59">
        <v>0</v>
      </c>
      <c r="H59">
        <v>1</v>
      </c>
    </row>
    <row r="60" spans="1:8" x14ac:dyDescent="0.25">
      <c r="A60" t="s">
        <v>1852</v>
      </c>
      <c r="B60" t="s">
        <v>6</v>
      </c>
      <c r="C60">
        <v>0</v>
      </c>
      <c r="D60">
        <v>2</v>
      </c>
      <c r="F60">
        <v>1</v>
      </c>
      <c r="G60">
        <v>2</v>
      </c>
      <c r="H60">
        <v>0.5</v>
      </c>
    </row>
    <row r="61" spans="1:8" x14ac:dyDescent="0.25">
      <c r="A61" t="s">
        <v>1855</v>
      </c>
      <c r="B61" t="s">
        <v>6</v>
      </c>
      <c r="C61">
        <v>1</v>
      </c>
      <c r="D61">
        <v>4</v>
      </c>
      <c r="F61">
        <v>0</v>
      </c>
      <c r="G61">
        <v>2</v>
      </c>
      <c r="H61">
        <v>1</v>
      </c>
    </row>
    <row r="62" spans="1:8" x14ac:dyDescent="0.25">
      <c r="A62" t="s">
        <v>1858</v>
      </c>
      <c r="B62" t="s">
        <v>6</v>
      </c>
      <c r="C62">
        <v>2</v>
      </c>
      <c r="D62">
        <v>4</v>
      </c>
      <c r="F62">
        <v>0</v>
      </c>
      <c r="G62">
        <v>2</v>
      </c>
      <c r="H62">
        <v>1</v>
      </c>
    </row>
    <row r="63" spans="1:8" x14ac:dyDescent="0.25">
      <c r="A63" t="s">
        <v>1861</v>
      </c>
      <c r="B63" t="s">
        <v>6</v>
      </c>
      <c r="C63">
        <v>3</v>
      </c>
      <c r="D63">
        <v>4</v>
      </c>
      <c r="F63">
        <v>0</v>
      </c>
      <c r="G63">
        <v>2</v>
      </c>
      <c r="H63">
        <v>1</v>
      </c>
    </row>
    <row r="64" spans="1:8" x14ac:dyDescent="0.25">
      <c r="A64" t="s">
        <v>1864</v>
      </c>
      <c r="B64" t="s">
        <v>6</v>
      </c>
      <c r="C64">
        <v>4</v>
      </c>
      <c r="D64">
        <v>4</v>
      </c>
      <c r="F64">
        <v>0</v>
      </c>
      <c r="G64">
        <v>0</v>
      </c>
      <c r="H64">
        <v>1</v>
      </c>
    </row>
    <row r="65" spans="1:8" x14ac:dyDescent="0.25">
      <c r="A65" t="s">
        <v>1867</v>
      </c>
      <c r="B65" t="s">
        <v>7</v>
      </c>
      <c r="C65">
        <v>0</v>
      </c>
      <c r="D65">
        <v>2</v>
      </c>
      <c r="F65">
        <v>1</v>
      </c>
      <c r="G65">
        <v>2</v>
      </c>
      <c r="H65">
        <v>0.5</v>
      </c>
    </row>
    <row r="66" spans="1:8" x14ac:dyDescent="0.25">
      <c r="A66" t="s">
        <v>1870</v>
      </c>
      <c r="B66" t="s">
        <v>7</v>
      </c>
      <c r="C66">
        <v>1</v>
      </c>
      <c r="D66">
        <v>4</v>
      </c>
      <c r="F66">
        <v>0</v>
      </c>
      <c r="G66">
        <v>2</v>
      </c>
      <c r="H66">
        <v>1</v>
      </c>
    </row>
    <row r="67" spans="1:8" x14ac:dyDescent="0.25">
      <c r="A67" t="s">
        <v>1873</v>
      </c>
      <c r="B67" t="s">
        <v>7</v>
      </c>
      <c r="C67">
        <v>2</v>
      </c>
      <c r="D67">
        <v>4</v>
      </c>
      <c r="F67">
        <v>0</v>
      </c>
      <c r="G67">
        <v>2</v>
      </c>
      <c r="H67">
        <v>1</v>
      </c>
    </row>
    <row r="68" spans="1:8" x14ac:dyDescent="0.25">
      <c r="A68" t="s">
        <v>1876</v>
      </c>
      <c r="B68" t="s">
        <v>7</v>
      </c>
      <c r="C68">
        <v>3</v>
      </c>
      <c r="D68">
        <v>4</v>
      </c>
      <c r="F68">
        <v>0</v>
      </c>
      <c r="G68">
        <v>2</v>
      </c>
      <c r="H68">
        <v>1</v>
      </c>
    </row>
    <row r="69" spans="1:8" x14ac:dyDescent="0.25">
      <c r="A69" t="s">
        <v>1879</v>
      </c>
      <c r="B69" t="s">
        <v>7</v>
      </c>
      <c r="C69">
        <v>4</v>
      </c>
      <c r="D69">
        <v>4</v>
      </c>
      <c r="F69">
        <v>0</v>
      </c>
      <c r="G69">
        <v>0</v>
      </c>
      <c r="H69">
        <v>1</v>
      </c>
    </row>
    <row r="70" spans="1:8" x14ac:dyDescent="0.25">
      <c r="A70" t="s">
        <v>1882</v>
      </c>
      <c r="B70" t="s">
        <v>8</v>
      </c>
      <c r="C70">
        <v>0</v>
      </c>
      <c r="D70">
        <v>2</v>
      </c>
      <c r="F70">
        <v>1</v>
      </c>
      <c r="G70">
        <v>2</v>
      </c>
      <c r="H70">
        <v>0.5</v>
      </c>
    </row>
    <row r="71" spans="1:8" x14ac:dyDescent="0.25">
      <c r="A71" t="s">
        <v>1885</v>
      </c>
      <c r="B71" t="s">
        <v>8</v>
      </c>
      <c r="C71">
        <v>1</v>
      </c>
      <c r="D71">
        <v>4</v>
      </c>
      <c r="F71">
        <v>0</v>
      </c>
      <c r="G71">
        <v>2</v>
      </c>
      <c r="H71">
        <v>1</v>
      </c>
    </row>
    <row r="72" spans="1:8" x14ac:dyDescent="0.25">
      <c r="A72" t="s">
        <v>1888</v>
      </c>
      <c r="B72" t="s">
        <v>8</v>
      </c>
      <c r="C72">
        <v>2</v>
      </c>
      <c r="D72">
        <v>4</v>
      </c>
      <c r="F72">
        <v>0</v>
      </c>
      <c r="G72">
        <v>2</v>
      </c>
      <c r="H72">
        <v>1</v>
      </c>
    </row>
    <row r="73" spans="1:8" x14ac:dyDescent="0.25">
      <c r="A73" t="s">
        <v>1891</v>
      </c>
      <c r="B73" t="s">
        <v>8</v>
      </c>
      <c r="C73">
        <v>3</v>
      </c>
      <c r="D73">
        <v>4</v>
      </c>
      <c r="F73">
        <v>0</v>
      </c>
      <c r="G73">
        <v>2</v>
      </c>
      <c r="H73">
        <v>1</v>
      </c>
    </row>
    <row r="74" spans="1:8" x14ac:dyDescent="0.25">
      <c r="A74" t="s">
        <v>1894</v>
      </c>
      <c r="B74" t="s">
        <v>8</v>
      </c>
      <c r="C74">
        <v>4</v>
      </c>
      <c r="D74">
        <v>4</v>
      </c>
      <c r="F74">
        <v>0</v>
      </c>
      <c r="G74">
        <v>0</v>
      </c>
      <c r="H74">
        <v>1</v>
      </c>
    </row>
    <row r="75" spans="1:8" x14ac:dyDescent="0.25">
      <c r="A75" t="s">
        <v>1897</v>
      </c>
      <c r="B75" t="s">
        <v>9</v>
      </c>
      <c r="C75">
        <v>1</v>
      </c>
      <c r="D75">
        <v>4</v>
      </c>
      <c r="F75">
        <v>1</v>
      </c>
      <c r="G75">
        <v>2</v>
      </c>
      <c r="H75">
        <v>1</v>
      </c>
    </row>
    <row r="76" spans="1:8" x14ac:dyDescent="0.25">
      <c r="A76" t="s">
        <v>1900</v>
      </c>
      <c r="B76" t="s">
        <v>9</v>
      </c>
      <c r="C76">
        <v>2</v>
      </c>
      <c r="D76">
        <v>4</v>
      </c>
      <c r="F76">
        <v>0</v>
      </c>
      <c r="G76">
        <v>2</v>
      </c>
      <c r="H76">
        <v>1</v>
      </c>
    </row>
    <row r="77" spans="1:8" x14ac:dyDescent="0.25">
      <c r="A77" t="s">
        <v>1903</v>
      </c>
      <c r="B77" t="s">
        <v>9</v>
      </c>
      <c r="C77">
        <v>3</v>
      </c>
      <c r="D77">
        <v>4</v>
      </c>
      <c r="F77">
        <v>0</v>
      </c>
      <c r="G77">
        <v>2</v>
      </c>
      <c r="H77">
        <v>1</v>
      </c>
    </row>
    <row r="78" spans="1:8" x14ac:dyDescent="0.25">
      <c r="A78" t="s">
        <v>1906</v>
      </c>
      <c r="B78" t="s">
        <v>9</v>
      </c>
      <c r="C78">
        <v>4</v>
      </c>
      <c r="D78">
        <v>4</v>
      </c>
      <c r="F78">
        <v>0</v>
      </c>
      <c r="G78">
        <v>0</v>
      </c>
      <c r="H78">
        <v>1</v>
      </c>
    </row>
    <row r="79" spans="1:8" x14ac:dyDescent="0.25">
      <c r="A79" t="s">
        <v>1909</v>
      </c>
      <c r="B79" t="s">
        <v>10</v>
      </c>
      <c r="C79">
        <v>1</v>
      </c>
      <c r="D79">
        <v>4</v>
      </c>
      <c r="F79">
        <v>1</v>
      </c>
      <c r="G79">
        <v>2</v>
      </c>
      <c r="H79">
        <v>1</v>
      </c>
    </row>
    <row r="80" spans="1:8" x14ac:dyDescent="0.25">
      <c r="A80" t="s">
        <v>1912</v>
      </c>
      <c r="B80" t="s">
        <v>10</v>
      </c>
      <c r="C80">
        <v>2</v>
      </c>
      <c r="D80">
        <v>4</v>
      </c>
      <c r="F80">
        <v>0</v>
      </c>
      <c r="G80">
        <v>2</v>
      </c>
      <c r="H80">
        <v>1</v>
      </c>
    </row>
    <row r="81" spans="1:8" x14ac:dyDescent="0.25">
      <c r="A81" t="s">
        <v>1915</v>
      </c>
      <c r="B81" t="s">
        <v>10</v>
      </c>
      <c r="C81">
        <v>3</v>
      </c>
      <c r="D81">
        <v>4</v>
      </c>
      <c r="F81">
        <v>0</v>
      </c>
      <c r="G81">
        <v>2</v>
      </c>
      <c r="H81">
        <v>1</v>
      </c>
    </row>
    <row r="82" spans="1:8" x14ac:dyDescent="0.25">
      <c r="A82" t="s">
        <v>1918</v>
      </c>
      <c r="B82" t="s">
        <v>10</v>
      </c>
      <c r="C82">
        <v>4</v>
      </c>
      <c r="D82">
        <v>4</v>
      </c>
      <c r="F82">
        <v>0</v>
      </c>
      <c r="G82">
        <v>0</v>
      </c>
      <c r="H82">
        <v>1</v>
      </c>
    </row>
    <row r="83" spans="1:8" x14ac:dyDescent="0.25">
      <c r="A83" t="s">
        <v>1921</v>
      </c>
      <c r="B83" t="s">
        <v>11</v>
      </c>
      <c r="C83">
        <v>1</v>
      </c>
      <c r="D83">
        <v>4</v>
      </c>
      <c r="F83">
        <v>1</v>
      </c>
      <c r="G83">
        <v>2</v>
      </c>
      <c r="H83">
        <v>1</v>
      </c>
    </row>
    <row r="84" spans="1:8" x14ac:dyDescent="0.25">
      <c r="A84" t="s">
        <v>1924</v>
      </c>
      <c r="B84" t="s">
        <v>11</v>
      </c>
      <c r="C84">
        <v>2</v>
      </c>
      <c r="D84">
        <v>4</v>
      </c>
      <c r="F84">
        <v>0</v>
      </c>
      <c r="G84">
        <v>2</v>
      </c>
      <c r="H84">
        <v>1</v>
      </c>
    </row>
    <row r="85" spans="1:8" x14ac:dyDescent="0.25">
      <c r="A85" t="s">
        <v>1927</v>
      </c>
      <c r="B85" t="s">
        <v>11</v>
      </c>
      <c r="C85">
        <v>3</v>
      </c>
      <c r="D85">
        <v>4</v>
      </c>
      <c r="F85">
        <v>0</v>
      </c>
      <c r="G85">
        <v>2</v>
      </c>
      <c r="H85">
        <v>1</v>
      </c>
    </row>
    <row r="86" spans="1:8" x14ac:dyDescent="0.25">
      <c r="A86" t="s">
        <v>1930</v>
      </c>
      <c r="B86" t="s">
        <v>11</v>
      </c>
      <c r="C86">
        <v>4</v>
      </c>
      <c r="D86">
        <v>4</v>
      </c>
      <c r="F86">
        <v>0</v>
      </c>
      <c r="G86">
        <v>0</v>
      </c>
      <c r="H8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tabSelected="1" workbookViewId="0">
      <selection activeCell="F234" sqref="F234"/>
    </sheetView>
  </sheetViews>
  <sheetFormatPr baseColWidth="10" defaultRowHeight="15" x14ac:dyDescent="0.25"/>
  <sheetData>
    <row r="1" spans="1:6" x14ac:dyDescent="0.25">
      <c r="A1" t="s">
        <v>48</v>
      </c>
      <c r="B1" t="s">
        <v>58</v>
      </c>
      <c r="C1" t="s">
        <v>99</v>
      </c>
      <c r="D1" t="s">
        <v>63</v>
      </c>
      <c r="E1" t="s">
        <v>47</v>
      </c>
      <c r="F1" t="s">
        <v>1593</v>
      </c>
    </row>
    <row r="2" spans="1:6" x14ac:dyDescent="0.25">
      <c r="A2" t="s">
        <v>1599</v>
      </c>
      <c r="B2">
        <v>0</v>
      </c>
      <c r="C2" s="15" t="s">
        <v>1608</v>
      </c>
      <c r="E2" t="s">
        <v>85</v>
      </c>
      <c r="F2">
        <v>1</v>
      </c>
    </row>
    <row r="3" spans="1:6" x14ac:dyDescent="0.25">
      <c r="A3" t="s">
        <v>1599</v>
      </c>
      <c r="B3">
        <v>0</v>
      </c>
      <c r="C3" s="15" t="s">
        <v>1609</v>
      </c>
      <c r="E3" t="s">
        <v>85</v>
      </c>
      <c r="F3">
        <v>1</v>
      </c>
    </row>
    <row r="4" spans="1:6" x14ac:dyDescent="0.25">
      <c r="A4" t="s">
        <v>1599</v>
      </c>
      <c r="B4">
        <v>1</v>
      </c>
      <c r="C4">
        <v>11</v>
      </c>
      <c r="E4" t="s">
        <v>85</v>
      </c>
      <c r="F4">
        <v>1</v>
      </c>
    </row>
    <row r="5" spans="1:6" x14ac:dyDescent="0.25">
      <c r="A5" t="s">
        <v>1599</v>
      </c>
      <c r="B5">
        <v>1</v>
      </c>
      <c r="C5">
        <v>12</v>
      </c>
      <c r="E5" t="s">
        <v>85</v>
      </c>
      <c r="F5">
        <v>1</v>
      </c>
    </row>
    <row r="6" spans="1:6" x14ac:dyDescent="0.25">
      <c r="A6" t="s">
        <v>1599</v>
      </c>
      <c r="B6">
        <v>1</v>
      </c>
      <c r="C6">
        <v>13</v>
      </c>
      <c r="E6" t="s">
        <v>86</v>
      </c>
      <c r="F6">
        <v>1</v>
      </c>
    </row>
    <row r="7" spans="1:6" x14ac:dyDescent="0.25">
      <c r="A7" t="s">
        <v>1599</v>
      </c>
      <c r="B7">
        <v>1</v>
      </c>
      <c r="C7">
        <v>14</v>
      </c>
      <c r="E7" t="s">
        <v>85</v>
      </c>
      <c r="F7">
        <v>1</v>
      </c>
    </row>
    <row r="8" spans="1:6" x14ac:dyDescent="0.25">
      <c r="A8" t="s">
        <v>1599</v>
      </c>
      <c r="B8">
        <v>2</v>
      </c>
      <c r="C8">
        <v>21</v>
      </c>
      <c r="E8" t="s">
        <v>85</v>
      </c>
      <c r="F8">
        <v>1</v>
      </c>
    </row>
    <row r="9" spans="1:6" x14ac:dyDescent="0.25">
      <c r="A9" t="s">
        <v>1599</v>
      </c>
      <c r="B9">
        <v>2</v>
      </c>
      <c r="C9">
        <v>22</v>
      </c>
      <c r="E9" t="s">
        <v>85</v>
      </c>
      <c r="F9">
        <v>1</v>
      </c>
    </row>
    <row r="10" spans="1:6" x14ac:dyDescent="0.25">
      <c r="A10" t="s">
        <v>1599</v>
      </c>
      <c r="B10">
        <v>2</v>
      </c>
      <c r="C10">
        <v>23</v>
      </c>
      <c r="E10" t="s">
        <v>85</v>
      </c>
      <c r="F10">
        <v>1</v>
      </c>
    </row>
    <row r="11" spans="1:6" x14ac:dyDescent="0.25">
      <c r="A11" t="s">
        <v>1599</v>
      </c>
      <c r="B11">
        <v>2</v>
      </c>
      <c r="C11">
        <v>24</v>
      </c>
      <c r="E11" t="s">
        <v>85</v>
      </c>
      <c r="F11">
        <v>1</v>
      </c>
    </row>
    <row r="12" spans="1:6" x14ac:dyDescent="0.25">
      <c r="A12" t="s">
        <v>1599</v>
      </c>
      <c r="B12">
        <v>3</v>
      </c>
      <c r="C12">
        <v>31</v>
      </c>
      <c r="E12" t="s">
        <v>85</v>
      </c>
      <c r="F12">
        <v>1</v>
      </c>
    </row>
    <row r="13" spans="1:6" x14ac:dyDescent="0.25">
      <c r="A13" t="s">
        <v>1599</v>
      </c>
      <c r="B13">
        <v>3</v>
      </c>
      <c r="C13">
        <v>32</v>
      </c>
      <c r="E13" t="s">
        <v>85</v>
      </c>
      <c r="F13">
        <v>1</v>
      </c>
    </row>
    <row r="14" spans="1:6" x14ac:dyDescent="0.25">
      <c r="A14" t="s">
        <v>1599</v>
      </c>
      <c r="B14">
        <v>3</v>
      </c>
      <c r="C14">
        <v>33</v>
      </c>
      <c r="E14" t="s">
        <v>85</v>
      </c>
      <c r="F14">
        <v>1</v>
      </c>
    </row>
    <row r="15" spans="1:6" x14ac:dyDescent="0.25">
      <c r="A15" t="s">
        <v>1599</v>
      </c>
      <c r="B15">
        <v>4</v>
      </c>
      <c r="C15">
        <v>34</v>
      </c>
      <c r="E15" t="s">
        <v>85</v>
      </c>
      <c r="F15">
        <v>1</v>
      </c>
    </row>
    <row r="16" spans="1:6" x14ac:dyDescent="0.25">
      <c r="A16" t="s">
        <v>1599</v>
      </c>
      <c r="B16">
        <v>4</v>
      </c>
      <c r="C16">
        <v>41</v>
      </c>
      <c r="E16" t="s">
        <v>85</v>
      </c>
      <c r="F16">
        <v>1</v>
      </c>
    </row>
    <row r="17" spans="1:6" x14ac:dyDescent="0.25">
      <c r="A17" t="s">
        <v>1599</v>
      </c>
      <c r="B17">
        <v>4</v>
      </c>
      <c r="C17">
        <v>42</v>
      </c>
      <c r="E17" t="s">
        <v>85</v>
      </c>
      <c r="F17">
        <v>1</v>
      </c>
    </row>
    <row r="18" spans="1:6" x14ac:dyDescent="0.25">
      <c r="A18" t="s">
        <v>1599</v>
      </c>
      <c r="B18">
        <v>4</v>
      </c>
      <c r="C18">
        <v>43</v>
      </c>
      <c r="E18" t="s">
        <v>85</v>
      </c>
      <c r="F18">
        <v>1</v>
      </c>
    </row>
    <row r="19" spans="1:6" x14ac:dyDescent="0.25">
      <c r="A19" t="s">
        <v>1599</v>
      </c>
      <c r="B19">
        <v>4</v>
      </c>
      <c r="C19">
        <v>44</v>
      </c>
      <c r="E19" t="s">
        <v>85</v>
      </c>
      <c r="F19">
        <v>1</v>
      </c>
    </row>
    <row r="20" spans="1:6" x14ac:dyDescent="0.25">
      <c r="A20" t="s">
        <v>1600</v>
      </c>
      <c r="B20">
        <v>1</v>
      </c>
      <c r="C20">
        <v>11</v>
      </c>
      <c r="E20" t="s">
        <v>85</v>
      </c>
      <c r="F20">
        <v>1</v>
      </c>
    </row>
    <row r="21" spans="1:6" x14ac:dyDescent="0.25">
      <c r="A21" t="s">
        <v>1600</v>
      </c>
      <c r="B21">
        <v>1</v>
      </c>
      <c r="C21">
        <v>12</v>
      </c>
      <c r="E21" t="s">
        <v>85</v>
      </c>
      <c r="F21">
        <v>1</v>
      </c>
    </row>
    <row r="22" spans="1:6" x14ac:dyDescent="0.25">
      <c r="A22" t="s">
        <v>1600</v>
      </c>
      <c r="B22">
        <v>1</v>
      </c>
      <c r="C22">
        <v>13</v>
      </c>
      <c r="E22" t="s">
        <v>86</v>
      </c>
      <c r="F22">
        <v>1</v>
      </c>
    </row>
    <row r="23" spans="1:6" x14ac:dyDescent="0.25">
      <c r="A23" t="s">
        <v>1600</v>
      </c>
      <c r="B23">
        <v>1</v>
      </c>
      <c r="C23">
        <v>14</v>
      </c>
      <c r="E23" t="s">
        <v>85</v>
      </c>
      <c r="F23">
        <v>1</v>
      </c>
    </row>
    <row r="24" spans="1:6" x14ac:dyDescent="0.25">
      <c r="A24" t="s">
        <v>1600</v>
      </c>
      <c r="B24">
        <v>2</v>
      </c>
      <c r="C24">
        <v>21</v>
      </c>
      <c r="E24" t="s">
        <v>85</v>
      </c>
      <c r="F24">
        <v>1</v>
      </c>
    </row>
    <row r="25" spans="1:6" x14ac:dyDescent="0.25">
      <c r="A25" t="s">
        <v>1600</v>
      </c>
      <c r="B25">
        <v>2</v>
      </c>
      <c r="C25">
        <v>22</v>
      </c>
      <c r="E25" t="s">
        <v>85</v>
      </c>
      <c r="F25">
        <v>1</v>
      </c>
    </row>
    <row r="26" spans="1:6" x14ac:dyDescent="0.25">
      <c r="A26" t="s">
        <v>1600</v>
      </c>
      <c r="B26">
        <v>2</v>
      </c>
      <c r="C26">
        <v>23</v>
      </c>
      <c r="E26" t="s">
        <v>85</v>
      </c>
      <c r="F26">
        <v>1</v>
      </c>
    </row>
    <row r="27" spans="1:6" x14ac:dyDescent="0.25">
      <c r="A27" t="s">
        <v>1600</v>
      </c>
      <c r="B27">
        <v>2</v>
      </c>
      <c r="C27">
        <v>24</v>
      </c>
      <c r="E27" t="s">
        <v>85</v>
      </c>
      <c r="F27">
        <v>1</v>
      </c>
    </row>
    <row r="28" spans="1:6" x14ac:dyDescent="0.25">
      <c r="A28" t="s">
        <v>1600</v>
      </c>
      <c r="B28">
        <v>3</v>
      </c>
      <c r="C28">
        <v>31</v>
      </c>
      <c r="E28" t="s">
        <v>85</v>
      </c>
      <c r="F28">
        <v>1</v>
      </c>
    </row>
    <row r="29" spans="1:6" x14ac:dyDescent="0.25">
      <c r="A29" t="s">
        <v>1600</v>
      </c>
      <c r="B29">
        <v>3</v>
      </c>
      <c r="C29">
        <v>32</v>
      </c>
      <c r="E29" t="s">
        <v>85</v>
      </c>
      <c r="F29">
        <v>1</v>
      </c>
    </row>
    <row r="30" spans="1:6" x14ac:dyDescent="0.25">
      <c r="A30" t="s">
        <v>1600</v>
      </c>
      <c r="B30">
        <v>3</v>
      </c>
      <c r="C30">
        <v>33</v>
      </c>
      <c r="E30" t="s">
        <v>85</v>
      </c>
      <c r="F30">
        <v>1</v>
      </c>
    </row>
    <row r="31" spans="1:6" x14ac:dyDescent="0.25">
      <c r="A31" t="s">
        <v>1600</v>
      </c>
      <c r="B31">
        <v>4</v>
      </c>
      <c r="C31">
        <v>34</v>
      </c>
      <c r="E31" t="s">
        <v>85</v>
      </c>
      <c r="F31">
        <v>1</v>
      </c>
    </row>
    <row r="32" spans="1:6" x14ac:dyDescent="0.25">
      <c r="A32" t="s">
        <v>1600</v>
      </c>
      <c r="B32">
        <v>4</v>
      </c>
      <c r="C32">
        <v>41</v>
      </c>
      <c r="E32" t="s">
        <v>85</v>
      </c>
      <c r="F32">
        <v>1</v>
      </c>
    </row>
    <row r="33" spans="1:6" x14ac:dyDescent="0.25">
      <c r="A33" t="s">
        <v>1600</v>
      </c>
      <c r="B33">
        <v>4</v>
      </c>
      <c r="C33">
        <v>42</v>
      </c>
      <c r="E33" t="s">
        <v>85</v>
      </c>
      <c r="F33">
        <v>1</v>
      </c>
    </row>
    <row r="34" spans="1:6" x14ac:dyDescent="0.25">
      <c r="A34" t="s">
        <v>1600</v>
      </c>
      <c r="B34">
        <v>4</v>
      </c>
      <c r="C34">
        <v>43</v>
      </c>
      <c r="E34" t="s">
        <v>85</v>
      </c>
      <c r="F34">
        <v>1</v>
      </c>
    </row>
    <row r="35" spans="1:6" x14ac:dyDescent="0.25">
      <c r="A35" t="s">
        <v>1600</v>
      </c>
      <c r="B35">
        <v>4</v>
      </c>
      <c r="C35">
        <v>44</v>
      </c>
      <c r="E35" t="s">
        <v>85</v>
      </c>
      <c r="F35">
        <v>1</v>
      </c>
    </row>
    <row r="36" spans="1:6" x14ac:dyDescent="0.25">
      <c r="A36" t="s">
        <v>1601</v>
      </c>
      <c r="B36">
        <v>1</v>
      </c>
      <c r="C36">
        <v>11</v>
      </c>
      <c r="E36" t="s">
        <v>85</v>
      </c>
      <c r="F36">
        <v>1</v>
      </c>
    </row>
    <row r="37" spans="1:6" x14ac:dyDescent="0.25">
      <c r="A37" t="s">
        <v>1601</v>
      </c>
      <c r="B37">
        <v>1</v>
      </c>
      <c r="C37">
        <v>12</v>
      </c>
      <c r="E37" t="s">
        <v>85</v>
      </c>
      <c r="F37">
        <v>1</v>
      </c>
    </row>
    <row r="38" spans="1:6" x14ac:dyDescent="0.25">
      <c r="A38" t="s">
        <v>1601</v>
      </c>
      <c r="B38">
        <v>1</v>
      </c>
      <c r="C38">
        <v>13</v>
      </c>
      <c r="E38" t="s">
        <v>86</v>
      </c>
      <c r="F38">
        <v>1</v>
      </c>
    </row>
    <row r="39" spans="1:6" x14ac:dyDescent="0.25">
      <c r="A39" t="s">
        <v>1601</v>
      </c>
      <c r="B39">
        <v>1</v>
      </c>
      <c r="C39">
        <v>14</v>
      </c>
      <c r="E39" t="s">
        <v>85</v>
      </c>
      <c r="F39">
        <v>1</v>
      </c>
    </row>
    <row r="40" spans="1:6" x14ac:dyDescent="0.25">
      <c r="A40" t="s">
        <v>1601</v>
      </c>
      <c r="B40">
        <v>2</v>
      </c>
      <c r="C40">
        <v>21</v>
      </c>
      <c r="E40" t="s">
        <v>85</v>
      </c>
      <c r="F40">
        <v>1</v>
      </c>
    </row>
    <row r="41" spans="1:6" x14ac:dyDescent="0.25">
      <c r="A41" t="s">
        <v>1601</v>
      </c>
      <c r="B41">
        <v>2</v>
      </c>
      <c r="C41">
        <v>22</v>
      </c>
      <c r="E41" t="s">
        <v>85</v>
      </c>
      <c r="F41">
        <v>1</v>
      </c>
    </row>
    <row r="42" spans="1:6" x14ac:dyDescent="0.25">
      <c r="A42" t="s">
        <v>1601</v>
      </c>
      <c r="B42">
        <v>2</v>
      </c>
      <c r="C42">
        <v>23</v>
      </c>
      <c r="E42" t="s">
        <v>85</v>
      </c>
      <c r="F42">
        <v>1</v>
      </c>
    </row>
    <row r="43" spans="1:6" x14ac:dyDescent="0.25">
      <c r="A43" t="s">
        <v>1601</v>
      </c>
      <c r="B43">
        <v>2</v>
      </c>
      <c r="C43">
        <v>24</v>
      </c>
      <c r="E43" t="s">
        <v>85</v>
      </c>
      <c r="F43">
        <v>1</v>
      </c>
    </row>
    <row r="44" spans="1:6" x14ac:dyDescent="0.25">
      <c r="A44" t="s">
        <v>1601</v>
      </c>
      <c r="B44">
        <v>3</v>
      </c>
      <c r="C44">
        <v>31</v>
      </c>
      <c r="E44" t="s">
        <v>85</v>
      </c>
      <c r="F44">
        <v>1</v>
      </c>
    </row>
    <row r="45" spans="1:6" x14ac:dyDescent="0.25">
      <c r="A45" t="s">
        <v>1601</v>
      </c>
      <c r="B45">
        <v>3</v>
      </c>
      <c r="C45">
        <v>32</v>
      </c>
      <c r="E45" t="s">
        <v>85</v>
      </c>
      <c r="F45">
        <v>1</v>
      </c>
    </row>
    <row r="46" spans="1:6" x14ac:dyDescent="0.25">
      <c r="A46" t="s">
        <v>1601</v>
      </c>
      <c r="B46">
        <v>3</v>
      </c>
      <c r="C46">
        <v>33</v>
      </c>
      <c r="E46" t="s">
        <v>85</v>
      </c>
      <c r="F46">
        <v>1</v>
      </c>
    </row>
    <row r="47" spans="1:6" x14ac:dyDescent="0.25">
      <c r="A47" t="s">
        <v>1601</v>
      </c>
      <c r="B47">
        <v>4</v>
      </c>
      <c r="C47">
        <v>34</v>
      </c>
      <c r="E47" t="s">
        <v>85</v>
      </c>
      <c r="F47">
        <v>1</v>
      </c>
    </row>
    <row r="48" spans="1:6" x14ac:dyDescent="0.25">
      <c r="A48" t="s">
        <v>1601</v>
      </c>
      <c r="B48">
        <v>4</v>
      </c>
      <c r="C48">
        <v>41</v>
      </c>
      <c r="E48" t="s">
        <v>85</v>
      </c>
      <c r="F48">
        <v>1</v>
      </c>
    </row>
    <row r="49" spans="1:6" x14ac:dyDescent="0.25">
      <c r="A49" t="s">
        <v>1601</v>
      </c>
      <c r="B49">
        <v>4</v>
      </c>
      <c r="C49">
        <v>42</v>
      </c>
      <c r="E49" t="s">
        <v>85</v>
      </c>
      <c r="F49">
        <v>1</v>
      </c>
    </row>
    <row r="50" spans="1:6" x14ac:dyDescent="0.25">
      <c r="A50" t="s">
        <v>1601</v>
      </c>
      <c r="B50">
        <v>4</v>
      </c>
      <c r="C50">
        <v>43</v>
      </c>
      <c r="E50" t="s">
        <v>85</v>
      </c>
      <c r="F50">
        <v>1</v>
      </c>
    </row>
    <row r="51" spans="1:6" x14ac:dyDescent="0.25">
      <c r="A51" t="s">
        <v>1601</v>
      </c>
      <c r="B51">
        <v>4</v>
      </c>
      <c r="C51">
        <v>44</v>
      </c>
      <c r="E51" t="s">
        <v>85</v>
      </c>
      <c r="F51">
        <v>1</v>
      </c>
    </row>
    <row r="52" spans="1:6" x14ac:dyDescent="0.25">
      <c r="A52" t="s">
        <v>1602</v>
      </c>
      <c r="B52">
        <v>1</v>
      </c>
      <c r="C52">
        <v>11</v>
      </c>
      <c r="E52" t="s">
        <v>85</v>
      </c>
      <c r="F52">
        <v>1</v>
      </c>
    </row>
    <row r="53" spans="1:6" x14ac:dyDescent="0.25">
      <c r="A53" t="s">
        <v>1602</v>
      </c>
      <c r="B53">
        <v>1</v>
      </c>
      <c r="C53">
        <v>12</v>
      </c>
      <c r="E53" t="s">
        <v>85</v>
      </c>
      <c r="F53">
        <v>1</v>
      </c>
    </row>
    <row r="54" spans="1:6" x14ac:dyDescent="0.25">
      <c r="A54" t="s">
        <v>1602</v>
      </c>
      <c r="B54">
        <v>1</v>
      </c>
      <c r="C54">
        <v>13</v>
      </c>
      <c r="E54" t="s">
        <v>86</v>
      </c>
      <c r="F54">
        <v>1</v>
      </c>
    </row>
    <row r="55" spans="1:6" x14ac:dyDescent="0.25">
      <c r="A55" t="s">
        <v>1602</v>
      </c>
      <c r="B55">
        <v>1</v>
      </c>
      <c r="C55">
        <v>14</v>
      </c>
      <c r="E55" t="s">
        <v>85</v>
      </c>
      <c r="F55">
        <v>1</v>
      </c>
    </row>
    <row r="56" spans="1:6" x14ac:dyDescent="0.25">
      <c r="A56" t="s">
        <v>1602</v>
      </c>
      <c r="B56">
        <v>2</v>
      </c>
      <c r="C56">
        <v>21</v>
      </c>
      <c r="E56" t="s">
        <v>85</v>
      </c>
      <c r="F56">
        <v>1</v>
      </c>
    </row>
    <row r="57" spans="1:6" x14ac:dyDescent="0.25">
      <c r="A57" t="s">
        <v>1602</v>
      </c>
      <c r="B57">
        <v>2</v>
      </c>
      <c r="C57">
        <v>22</v>
      </c>
      <c r="E57" t="s">
        <v>85</v>
      </c>
      <c r="F57">
        <v>1</v>
      </c>
    </row>
    <row r="58" spans="1:6" x14ac:dyDescent="0.25">
      <c r="A58" t="s">
        <v>1602</v>
      </c>
      <c r="B58">
        <v>2</v>
      </c>
      <c r="C58">
        <v>23</v>
      </c>
      <c r="E58" t="s">
        <v>85</v>
      </c>
      <c r="F58">
        <v>1</v>
      </c>
    </row>
    <row r="59" spans="1:6" x14ac:dyDescent="0.25">
      <c r="A59" t="s">
        <v>1602</v>
      </c>
      <c r="B59">
        <v>2</v>
      </c>
      <c r="C59">
        <v>24</v>
      </c>
      <c r="E59" t="s">
        <v>85</v>
      </c>
      <c r="F59">
        <v>1</v>
      </c>
    </row>
    <row r="60" spans="1:6" x14ac:dyDescent="0.25">
      <c r="A60" t="s">
        <v>1602</v>
      </c>
      <c r="B60">
        <v>3</v>
      </c>
      <c r="C60">
        <v>31</v>
      </c>
      <c r="E60" t="s">
        <v>85</v>
      </c>
      <c r="F60">
        <v>1</v>
      </c>
    </row>
    <row r="61" spans="1:6" x14ac:dyDescent="0.25">
      <c r="A61" t="s">
        <v>1602</v>
      </c>
      <c r="B61">
        <v>3</v>
      </c>
      <c r="C61">
        <v>32</v>
      </c>
      <c r="E61" t="s">
        <v>85</v>
      </c>
      <c r="F61">
        <v>1</v>
      </c>
    </row>
    <row r="62" spans="1:6" x14ac:dyDescent="0.25">
      <c r="A62" t="s">
        <v>1602</v>
      </c>
      <c r="B62">
        <v>3</v>
      </c>
      <c r="C62">
        <v>33</v>
      </c>
      <c r="E62" t="s">
        <v>85</v>
      </c>
      <c r="F62">
        <v>1</v>
      </c>
    </row>
    <row r="63" spans="1:6" x14ac:dyDescent="0.25">
      <c r="A63" t="s">
        <v>1602</v>
      </c>
      <c r="B63">
        <v>4</v>
      </c>
      <c r="C63">
        <v>34</v>
      </c>
      <c r="E63" t="s">
        <v>85</v>
      </c>
      <c r="F63">
        <v>1</v>
      </c>
    </row>
    <row r="64" spans="1:6" x14ac:dyDescent="0.25">
      <c r="A64" t="s">
        <v>1602</v>
      </c>
      <c r="B64">
        <v>4</v>
      </c>
      <c r="C64">
        <v>41</v>
      </c>
      <c r="E64" t="s">
        <v>85</v>
      </c>
      <c r="F64">
        <v>1</v>
      </c>
    </row>
    <row r="65" spans="1:6" x14ac:dyDescent="0.25">
      <c r="A65" t="s">
        <v>1602</v>
      </c>
      <c r="B65">
        <v>4</v>
      </c>
      <c r="C65">
        <v>42</v>
      </c>
      <c r="E65" t="s">
        <v>85</v>
      </c>
      <c r="F65">
        <v>1</v>
      </c>
    </row>
    <row r="66" spans="1:6" x14ac:dyDescent="0.25">
      <c r="A66" t="s">
        <v>1602</v>
      </c>
      <c r="B66">
        <v>4</v>
      </c>
      <c r="C66">
        <v>43</v>
      </c>
      <c r="E66" t="s">
        <v>85</v>
      </c>
      <c r="F66">
        <v>1</v>
      </c>
    </row>
    <row r="67" spans="1:6" x14ac:dyDescent="0.25">
      <c r="A67" t="s">
        <v>1602</v>
      </c>
      <c r="B67">
        <v>4</v>
      </c>
      <c r="C67">
        <v>44</v>
      </c>
      <c r="E67" t="s">
        <v>85</v>
      </c>
      <c r="F67">
        <v>1</v>
      </c>
    </row>
    <row r="68" spans="1:6" x14ac:dyDescent="0.25">
      <c r="A68" t="s">
        <v>1603</v>
      </c>
      <c r="B68">
        <v>1</v>
      </c>
      <c r="C68">
        <v>11</v>
      </c>
      <c r="E68" t="s">
        <v>85</v>
      </c>
      <c r="F68">
        <v>1</v>
      </c>
    </row>
    <row r="69" spans="1:6" x14ac:dyDescent="0.25">
      <c r="A69" t="s">
        <v>1603</v>
      </c>
      <c r="B69">
        <v>1</v>
      </c>
      <c r="C69">
        <v>12</v>
      </c>
      <c r="E69" t="s">
        <v>85</v>
      </c>
      <c r="F69">
        <v>1</v>
      </c>
    </row>
    <row r="70" spans="1:6" x14ac:dyDescent="0.25">
      <c r="A70" t="s">
        <v>1603</v>
      </c>
      <c r="B70">
        <v>1</v>
      </c>
      <c r="C70">
        <v>13</v>
      </c>
      <c r="E70" t="s">
        <v>86</v>
      </c>
      <c r="F70">
        <v>1</v>
      </c>
    </row>
    <row r="71" spans="1:6" x14ac:dyDescent="0.25">
      <c r="A71" t="s">
        <v>1603</v>
      </c>
      <c r="B71">
        <v>1</v>
      </c>
      <c r="C71">
        <v>14</v>
      </c>
      <c r="E71" t="s">
        <v>85</v>
      </c>
      <c r="F71">
        <v>1</v>
      </c>
    </row>
    <row r="72" spans="1:6" x14ac:dyDescent="0.25">
      <c r="A72" t="s">
        <v>1603</v>
      </c>
      <c r="B72">
        <v>2</v>
      </c>
      <c r="C72">
        <v>21</v>
      </c>
      <c r="E72" t="s">
        <v>85</v>
      </c>
      <c r="F72">
        <v>1</v>
      </c>
    </row>
    <row r="73" spans="1:6" x14ac:dyDescent="0.25">
      <c r="A73" t="s">
        <v>1603</v>
      </c>
      <c r="B73">
        <v>2</v>
      </c>
      <c r="C73">
        <v>22</v>
      </c>
      <c r="E73" t="s">
        <v>85</v>
      </c>
      <c r="F73">
        <v>1</v>
      </c>
    </row>
    <row r="74" spans="1:6" x14ac:dyDescent="0.25">
      <c r="A74" t="s">
        <v>1603</v>
      </c>
      <c r="B74">
        <v>2</v>
      </c>
      <c r="C74">
        <v>23</v>
      </c>
      <c r="E74" t="s">
        <v>85</v>
      </c>
      <c r="F74">
        <v>1</v>
      </c>
    </row>
    <row r="75" spans="1:6" x14ac:dyDescent="0.25">
      <c r="A75" t="s">
        <v>1603</v>
      </c>
      <c r="B75">
        <v>2</v>
      </c>
      <c r="C75">
        <v>24</v>
      </c>
      <c r="E75" t="s">
        <v>85</v>
      </c>
      <c r="F75">
        <v>1</v>
      </c>
    </row>
    <row r="76" spans="1:6" x14ac:dyDescent="0.25">
      <c r="A76" t="s">
        <v>1603</v>
      </c>
      <c r="B76">
        <v>3</v>
      </c>
      <c r="C76">
        <v>31</v>
      </c>
      <c r="E76" t="s">
        <v>85</v>
      </c>
      <c r="F76">
        <v>1</v>
      </c>
    </row>
    <row r="77" spans="1:6" x14ac:dyDescent="0.25">
      <c r="A77" t="s">
        <v>1603</v>
      </c>
      <c r="B77">
        <v>3</v>
      </c>
      <c r="C77">
        <v>32</v>
      </c>
      <c r="E77" t="s">
        <v>85</v>
      </c>
      <c r="F77">
        <v>1</v>
      </c>
    </row>
    <row r="78" spans="1:6" x14ac:dyDescent="0.25">
      <c r="A78" t="s">
        <v>1603</v>
      </c>
      <c r="B78">
        <v>3</v>
      </c>
      <c r="C78">
        <v>33</v>
      </c>
      <c r="E78" t="s">
        <v>85</v>
      </c>
      <c r="F78">
        <v>1</v>
      </c>
    </row>
    <row r="79" spans="1:6" x14ac:dyDescent="0.25">
      <c r="A79" t="s">
        <v>1603</v>
      </c>
      <c r="B79">
        <v>4</v>
      </c>
      <c r="C79">
        <v>34</v>
      </c>
      <c r="E79" t="s">
        <v>85</v>
      </c>
      <c r="F79">
        <v>1</v>
      </c>
    </row>
    <row r="80" spans="1:6" x14ac:dyDescent="0.25">
      <c r="A80" t="s">
        <v>1603</v>
      </c>
      <c r="B80">
        <v>4</v>
      </c>
      <c r="C80">
        <v>41</v>
      </c>
      <c r="E80" t="s">
        <v>85</v>
      </c>
      <c r="F80">
        <v>1</v>
      </c>
    </row>
    <row r="81" spans="1:6" x14ac:dyDescent="0.25">
      <c r="A81" t="s">
        <v>1603</v>
      </c>
      <c r="B81">
        <v>4</v>
      </c>
      <c r="C81">
        <v>42</v>
      </c>
      <c r="E81" t="s">
        <v>85</v>
      </c>
      <c r="F81">
        <v>1</v>
      </c>
    </row>
    <row r="82" spans="1:6" x14ac:dyDescent="0.25">
      <c r="A82" t="s">
        <v>1603</v>
      </c>
      <c r="B82">
        <v>4</v>
      </c>
      <c r="C82">
        <v>43</v>
      </c>
      <c r="E82" t="s">
        <v>85</v>
      </c>
      <c r="F82">
        <v>1</v>
      </c>
    </row>
    <row r="83" spans="1:6" x14ac:dyDescent="0.25">
      <c r="A83" t="s">
        <v>1603</v>
      </c>
      <c r="B83">
        <v>4</v>
      </c>
      <c r="C83">
        <v>44</v>
      </c>
      <c r="E83" t="s">
        <v>85</v>
      </c>
      <c r="F83">
        <v>1</v>
      </c>
    </row>
    <row r="84" spans="1:6" x14ac:dyDescent="0.25">
      <c r="A84" t="s">
        <v>1604</v>
      </c>
      <c r="B84">
        <v>1</v>
      </c>
      <c r="C84">
        <v>11</v>
      </c>
      <c r="E84" t="s">
        <v>85</v>
      </c>
      <c r="F84">
        <v>1</v>
      </c>
    </row>
    <row r="85" spans="1:6" x14ac:dyDescent="0.25">
      <c r="A85" t="s">
        <v>1604</v>
      </c>
      <c r="B85">
        <v>1</v>
      </c>
      <c r="C85">
        <v>12</v>
      </c>
      <c r="E85" t="s">
        <v>85</v>
      </c>
      <c r="F85">
        <v>1</v>
      </c>
    </row>
    <row r="86" spans="1:6" x14ac:dyDescent="0.25">
      <c r="A86" t="s">
        <v>1604</v>
      </c>
      <c r="B86">
        <v>1</v>
      </c>
      <c r="C86">
        <v>13</v>
      </c>
      <c r="E86" t="s">
        <v>86</v>
      </c>
      <c r="F86">
        <v>1</v>
      </c>
    </row>
    <row r="87" spans="1:6" x14ac:dyDescent="0.25">
      <c r="A87" t="s">
        <v>1604</v>
      </c>
      <c r="B87">
        <v>1</v>
      </c>
      <c r="C87">
        <v>14</v>
      </c>
      <c r="E87" t="s">
        <v>85</v>
      </c>
      <c r="F87">
        <v>1</v>
      </c>
    </row>
    <row r="88" spans="1:6" x14ac:dyDescent="0.25">
      <c r="A88" t="s">
        <v>1604</v>
      </c>
      <c r="B88">
        <v>2</v>
      </c>
      <c r="C88">
        <v>21</v>
      </c>
      <c r="E88" t="s">
        <v>85</v>
      </c>
      <c r="F88">
        <v>1</v>
      </c>
    </row>
    <row r="89" spans="1:6" x14ac:dyDescent="0.25">
      <c r="A89" t="s">
        <v>1604</v>
      </c>
      <c r="B89">
        <v>2</v>
      </c>
      <c r="C89">
        <v>22</v>
      </c>
      <c r="E89" t="s">
        <v>85</v>
      </c>
      <c r="F89">
        <v>1</v>
      </c>
    </row>
    <row r="90" spans="1:6" x14ac:dyDescent="0.25">
      <c r="A90" t="s">
        <v>1604</v>
      </c>
      <c r="B90">
        <v>2</v>
      </c>
      <c r="C90">
        <v>23</v>
      </c>
      <c r="E90" t="s">
        <v>85</v>
      </c>
      <c r="F90">
        <v>1</v>
      </c>
    </row>
    <row r="91" spans="1:6" x14ac:dyDescent="0.25">
      <c r="A91" t="s">
        <v>1604</v>
      </c>
      <c r="B91">
        <v>2</v>
      </c>
      <c r="C91">
        <v>24</v>
      </c>
      <c r="E91" t="s">
        <v>85</v>
      </c>
      <c r="F91">
        <v>1</v>
      </c>
    </row>
    <row r="92" spans="1:6" x14ac:dyDescent="0.25">
      <c r="A92" t="s">
        <v>1604</v>
      </c>
      <c r="B92">
        <v>3</v>
      </c>
      <c r="C92">
        <v>31</v>
      </c>
      <c r="E92" t="s">
        <v>85</v>
      </c>
      <c r="F92">
        <v>1</v>
      </c>
    </row>
    <row r="93" spans="1:6" x14ac:dyDescent="0.25">
      <c r="A93" t="s">
        <v>1604</v>
      </c>
      <c r="B93">
        <v>3</v>
      </c>
      <c r="C93">
        <v>32</v>
      </c>
      <c r="E93" t="s">
        <v>85</v>
      </c>
      <c r="F93">
        <v>1</v>
      </c>
    </row>
    <row r="94" spans="1:6" x14ac:dyDescent="0.25">
      <c r="A94" t="s">
        <v>1604</v>
      </c>
      <c r="B94">
        <v>3</v>
      </c>
      <c r="C94">
        <v>33</v>
      </c>
      <c r="E94" t="s">
        <v>85</v>
      </c>
      <c r="F94">
        <v>1</v>
      </c>
    </row>
    <row r="95" spans="1:6" x14ac:dyDescent="0.25">
      <c r="A95" t="s">
        <v>1604</v>
      </c>
      <c r="B95">
        <v>4</v>
      </c>
      <c r="C95">
        <v>34</v>
      </c>
      <c r="E95" t="s">
        <v>85</v>
      </c>
      <c r="F95">
        <v>1</v>
      </c>
    </row>
    <row r="96" spans="1:6" x14ac:dyDescent="0.25">
      <c r="A96" t="s">
        <v>1604</v>
      </c>
      <c r="B96">
        <v>4</v>
      </c>
      <c r="C96">
        <v>41</v>
      </c>
      <c r="E96" t="s">
        <v>85</v>
      </c>
      <c r="F96">
        <v>1</v>
      </c>
    </row>
    <row r="97" spans="1:6" x14ac:dyDescent="0.25">
      <c r="A97" t="s">
        <v>1604</v>
      </c>
      <c r="B97">
        <v>4</v>
      </c>
      <c r="C97">
        <v>42</v>
      </c>
      <c r="E97" t="s">
        <v>85</v>
      </c>
      <c r="F97">
        <v>1</v>
      </c>
    </row>
    <row r="98" spans="1:6" x14ac:dyDescent="0.25">
      <c r="A98" t="s">
        <v>1604</v>
      </c>
      <c r="B98">
        <v>4</v>
      </c>
      <c r="C98">
        <v>43</v>
      </c>
      <c r="E98" t="s">
        <v>85</v>
      </c>
      <c r="F98">
        <v>1</v>
      </c>
    </row>
    <row r="99" spans="1:6" x14ac:dyDescent="0.25">
      <c r="A99" t="s">
        <v>1604</v>
      </c>
      <c r="B99">
        <v>4</v>
      </c>
      <c r="C99">
        <v>44</v>
      </c>
      <c r="E99" t="s">
        <v>85</v>
      </c>
      <c r="F99">
        <v>1</v>
      </c>
    </row>
    <row r="100" spans="1:6" x14ac:dyDescent="0.25">
      <c r="A100" t="s">
        <v>1605</v>
      </c>
      <c r="B100">
        <v>1</v>
      </c>
      <c r="C100">
        <v>11</v>
      </c>
      <c r="E100" t="s">
        <v>85</v>
      </c>
      <c r="F100">
        <v>1</v>
      </c>
    </row>
    <row r="101" spans="1:6" x14ac:dyDescent="0.25">
      <c r="A101" t="s">
        <v>1605</v>
      </c>
      <c r="B101">
        <v>1</v>
      </c>
      <c r="C101">
        <v>12</v>
      </c>
      <c r="E101" t="s">
        <v>85</v>
      </c>
      <c r="F101">
        <v>1</v>
      </c>
    </row>
    <row r="102" spans="1:6" x14ac:dyDescent="0.25">
      <c r="A102" t="s">
        <v>1605</v>
      </c>
      <c r="B102">
        <v>1</v>
      </c>
      <c r="C102">
        <v>13</v>
      </c>
      <c r="E102" t="s">
        <v>86</v>
      </c>
      <c r="F102">
        <v>1</v>
      </c>
    </row>
    <row r="103" spans="1:6" x14ac:dyDescent="0.25">
      <c r="A103" t="s">
        <v>1605</v>
      </c>
      <c r="B103">
        <v>1</v>
      </c>
      <c r="C103">
        <v>14</v>
      </c>
      <c r="E103" t="s">
        <v>85</v>
      </c>
      <c r="F103">
        <v>1</v>
      </c>
    </row>
    <row r="104" spans="1:6" x14ac:dyDescent="0.25">
      <c r="A104" t="s">
        <v>1605</v>
      </c>
      <c r="B104">
        <v>2</v>
      </c>
      <c r="C104">
        <v>21</v>
      </c>
      <c r="E104" t="s">
        <v>85</v>
      </c>
      <c r="F104">
        <v>1</v>
      </c>
    </row>
    <row r="105" spans="1:6" x14ac:dyDescent="0.25">
      <c r="A105" t="s">
        <v>1605</v>
      </c>
      <c r="B105">
        <v>2</v>
      </c>
      <c r="C105">
        <v>22</v>
      </c>
      <c r="E105" t="s">
        <v>85</v>
      </c>
      <c r="F105">
        <v>1</v>
      </c>
    </row>
    <row r="106" spans="1:6" x14ac:dyDescent="0.25">
      <c r="A106" t="s">
        <v>1605</v>
      </c>
      <c r="B106">
        <v>2</v>
      </c>
      <c r="C106">
        <v>23</v>
      </c>
      <c r="E106" t="s">
        <v>85</v>
      </c>
      <c r="F106">
        <v>1</v>
      </c>
    </row>
    <row r="107" spans="1:6" x14ac:dyDescent="0.25">
      <c r="A107" t="s">
        <v>1605</v>
      </c>
      <c r="B107">
        <v>2</v>
      </c>
      <c r="C107">
        <v>24</v>
      </c>
      <c r="E107" t="s">
        <v>85</v>
      </c>
      <c r="F107">
        <v>1</v>
      </c>
    </row>
    <row r="108" spans="1:6" x14ac:dyDescent="0.25">
      <c r="A108" t="s">
        <v>1605</v>
      </c>
      <c r="B108">
        <v>3</v>
      </c>
      <c r="C108">
        <v>31</v>
      </c>
      <c r="E108" t="s">
        <v>85</v>
      </c>
      <c r="F108">
        <v>1</v>
      </c>
    </row>
    <row r="109" spans="1:6" x14ac:dyDescent="0.25">
      <c r="A109" t="s">
        <v>1605</v>
      </c>
      <c r="B109">
        <v>3</v>
      </c>
      <c r="C109">
        <v>32</v>
      </c>
      <c r="E109" t="s">
        <v>85</v>
      </c>
      <c r="F109">
        <v>1</v>
      </c>
    </row>
    <row r="110" spans="1:6" x14ac:dyDescent="0.25">
      <c r="A110" t="s">
        <v>1605</v>
      </c>
      <c r="B110">
        <v>3</v>
      </c>
      <c r="C110">
        <v>33</v>
      </c>
      <c r="E110" t="s">
        <v>85</v>
      </c>
      <c r="F110">
        <v>1</v>
      </c>
    </row>
    <row r="111" spans="1:6" x14ac:dyDescent="0.25">
      <c r="A111" t="s">
        <v>1605</v>
      </c>
      <c r="B111">
        <v>4</v>
      </c>
      <c r="C111">
        <v>34</v>
      </c>
      <c r="E111" t="s">
        <v>85</v>
      </c>
      <c r="F111">
        <v>1</v>
      </c>
    </row>
    <row r="112" spans="1:6" x14ac:dyDescent="0.25">
      <c r="A112" t="s">
        <v>1605</v>
      </c>
      <c r="B112">
        <v>4</v>
      </c>
      <c r="C112">
        <v>41</v>
      </c>
      <c r="E112" t="s">
        <v>85</v>
      </c>
      <c r="F112">
        <v>1</v>
      </c>
    </row>
    <row r="113" spans="1:6" x14ac:dyDescent="0.25">
      <c r="A113" t="s">
        <v>1605</v>
      </c>
      <c r="B113">
        <v>4</v>
      </c>
      <c r="C113">
        <v>42</v>
      </c>
      <c r="E113" t="s">
        <v>85</v>
      </c>
      <c r="F113">
        <v>1</v>
      </c>
    </row>
    <row r="114" spans="1:6" x14ac:dyDescent="0.25">
      <c r="A114" t="s">
        <v>1605</v>
      </c>
      <c r="B114">
        <v>4</v>
      </c>
      <c r="C114">
        <v>43</v>
      </c>
      <c r="E114" t="s">
        <v>85</v>
      </c>
      <c r="F114">
        <v>1</v>
      </c>
    </row>
    <row r="115" spans="1:6" x14ac:dyDescent="0.25">
      <c r="A115" t="s">
        <v>1605</v>
      </c>
      <c r="B115">
        <v>4</v>
      </c>
      <c r="C115">
        <v>44</v>
      </c>
      <c r="E115" t="s">
        <v>85</v>
      </c>
      <c r="F115">
        <v>1</v>
      </c>
    </row>
    <row r="116" spans="1:6" x14ac:dyDescent="0.25">
      <c r="A116" t="s">
        <v>1606</v>
      </c>
      <c r="B116">
        <v>1</v>
      </c>
      <c r="C116">
        <v>11</v>
      </c>
      <c r="E116" t="s">
        <v>85</v>
      </c>
      <c r="F116">
        <v>1</v>
      </c>
    </row>
    <row r="117" spans="1:6" x14ac:dyDescent="0.25">
      <c r="A117" t="s">
        <v>1606</v>
      </c>
      <c r="B117">
        <v>1</v>
      </c>
      <c r="C117">
        <v>12</v>
      </c>
      <c r="E117" t="s">
        <v>85</v>
      </c>
      <c r="F117">
        <v>1</v>
      </c>
    </row>
    <row r="118" spans="1:6" x14ac:dyDescent="0.25">
      <c r="A118" t="s">
        <v>1606</v>
      </c>
      <c r="B118">
        <v>1</v>
      </c>
      <c r="C118">
        <v>13</v>
      </c>
      <c r="E118" t="s">
        <v>84</v>
      </c>
      <c r="F118">
        <v>1</v>
      </c>
    </row>
    <row r="119" spans="1:6" x14ac:dyDescent="0.25">
      <c r="A119" t="s">
        <v>1606</v>
      </c>
      <c r="B119">
        <v>1</v>
      </c>
      <c r="C119">
        <v>14</v>
      </c>
      <c r="E119" t="s">
        <v>85</v>
      </c>
      <c r="F119">
        <v>1</v>
      </c>
    </row>
    <row r="120" spans="1:6" x14ac:dyDescent="0.25">
      <c r="A120" t="s">
        <v>1606</v>
      </c>
      <c r="B120">
        <v>2</v>
      </c>
      <c r="C120">
        <v>21</v>
      </c>
      <c r="E120" t="s">
        <v>85</v>
      </c>
      <c r="F120">
        <v>1</v>
      </c>
    </row>
    <row r="121" spans="1:6" x14ac:dyDescent="0.25">
      <c r="A121" t="s">
        <v>1606</v>
      </c>
      <c r="B121">
        <v>2</v>
      </c>
      <c r="C121">
        <v>22</v>
      </c>
      <c r="E121" t="s">
        <v>85</v>
      </c>
      <c r="F121">
        <v>1</v>
      </c>
    </row>
    <row r="122" spans="1:6" x14ac:dyDescent="0.25">
      <c r="A122" t="s">
        <v>1606</v>
      </c>
      <c r="B122">
        <v>2</v>
      </c>
      <c r="C122">
        <v>23</v>
      </c>
      <c r="E122" t="s">
        <v>85</v>
      </c>
      <c r="F122">
        <v>1</v>
      </c>
    </row>
    <row r="123" spans="1:6" x14ac:dyDescent="0.25">
      <c r="A123" t="s">
        <v>1606</v>
      </c>
      <c r="B123">
        <v>2</v>
      </c>
      <c r="C123">
        <v>24</v>
      </c>
      <c r="E123" t="s">
        <v>85</v>
      </c>
      <c r="F123">
        <v>1</v>
      </c>
    </row>
    <row r="124" spans="1:6" x14ac:dyDescent="0.25">
      <c r="A124" t="s">
        <v>1606</v>
      </c>
      <c r="B124">
        <v>3</v>
      </c>
      <c r="C124">
        <v>31</v>
      </c>
      <c r="E124" t="s">
        <v>85</v>
      </c>
      <c r="F124">
        <v>1</v>
      </c>
    </row>
    <row r="125" spans="1:6" x14ac:dyDescent="0.25">
      <c r="A125" t="s">
        <v>1606</v>
      </c>
      <c r="B125">
        <v>3</v>
      </c>
      <c r="C125">
        <v>32</v>
      </c>
      <c r="E125" t="s">
        <v>85</v>
      </c>
      <c r="F125">
        <v>1</v>
      </c>
    </row>
    <row r="126" spans="1:6" x14ac:dyDescent="0.25">
      <c r="A126" t="s">
        <v>1606</v>
      </c>
      <c r="B126">
        <v>3</v>
      </c>
      <c r="C126">
        <v>33</v>
      </c>
      <c r="E126" t="s">
        <v>85</v>
      </c>
      <c r="F126">
        <v>1</v>
      </c>
    </row>
    <row r="127" spans="1:6" x14ac:dyDescent="0.25">
      <c r="A127" t="s">
        <v>1606</v>
      </c>
      <c r="B127">
        <v>4</v>
      </c>
      <c r="C127">
        <v>34</v>
      </c>
      <c r="E127" t="s">
        <v>85</v>
      </c>
      <c r="F127">
        <v>1</v>
      </c>
    </row>
    <row r="128" spans="1:6" x14ac:dyDescent="0.25">
      <c r="A128" t="s">
        <v>1606</v>
      </c>
      <c r="B128">
        <v>4</v>
      </c>
      <c r="C128">
        <v>41</v>
      </c>
      <c r="E128" t="s">
        <v>85</v>
      </c>
      <c r="F128">
        <v>1</v>
      </c>
    </row>
    <row r="129" spans="1:6" x14ac:dyDescent="0.25">
      <c r="A129" t="s">
        <v>1606</v>
      </c>
      <c r="B129">
        <v>4</v>
      </c>
      <c r="C129">
        <v>42</v>
      </c>
      <c r="E129" t="s">
        <v>85</v>
      </c>
      <c r="F129">
        <v>1</v>
      </c>
    </row>
    <row r="130" spans="1:6" x14ac:dyDescent="0.25">
      <c r="A130" t="s">
        <v>1606</v>
      </c>
      <c r="B130">
        <v>4</v>
      </c>
      <c r="C130">
        <v>43</v>
      </c>
      <c r="E130" t="s">
        <v>85</v>
      </c>
      <c r="F130">
        <v>1</v>
      </c>
    </row>
    <row r="131" spans="1:6" x14ac:dyDescent="0.25">
      <c r="A131" t="s">
        <v>1606</v>
      </c>
      <c r="B131">
        <v>4</v>
      </c>
      <c r="C131">
        <v>44</v>
      </c>
      <c r="E131" t="s">
        <v>85</v>
      </c>
      <c r="F131">
        <v>1</v>
      </c>
    </row>
    <row r="132" spans="1:6" x14ac:dyDescent="0.25">
      <c r="A132" t="s">
        <v>1607</v>
      </c>
      <c r="B132">
        <v>1</v>
      </c>
      <c r="C132">
        <v>11</v>
      </c>
      <c r="E132" t="s">
        <v>85</v>
      </c>
      <c r="F132">
        <v>1</v>
      </c>
    </row>
    <row r="133" spans="1:6" x14ac:dyDescent="0.25">
      <c r="A133" t="s">
        <v>1607</v>
      </c>
      <c r="B133">
        <v>1</v>
      </c>
      <c r="C133">
        <v>12</v>
      </c>
      <c r="E133" t="s">
        <v>85</v>
      </c>
      <c r="F133">
        <v>1</v>
      </c>
    </row>
    <row r="134" spans="1:6" x14ac:dyDescent="0.25">
      <c r="A134" t="s">
        <v>1607</v>
      </c>
      <c r="B134">
        <v>1</v>
      </c>
      <c r="C134">
        <v>13</v>
      </c>
      <c r="E134" t="s">
        <v>86</v>
      </c>
      <c r="F134">
        <v>1</v>
      </c>
    </row>
    <row r="135" spans="1:6" x14ac:dyDescent="0.25">
      <c r="A135" t="s">
        <v>1607</v>
      </c>
      <c r="B135">
        <v>1</v>
      </c>
      <c r="C135">
        <v>14</v>
      </c>
      <c r="E135" t="s">
        <v>85</v>
      </c>
      <c r="F135">
        <v>1</v>
      </c>
    </row>
    <row r="136" spans="1:6" x14ac:dyDescent="0.25">
      <c r="A136" t="s">
        <v>1607</v>
      </c>
      <c r="B136">
        <v>2</v>
      </c>
      <c r="C136">
        <v>21</v>
      </c>
      <c r="E136" t="s">
        <v>85</v>
      </c>
      <c r="F136">
        <v>1</v>
      </c>
    </row>
    <row r="137" spans="1:6" x14ac:dyDescent="0.25">
      <c r="A137" t="s">
        <v>1607</v>
      </c>
      <c r="B137">
        <v>2</v>
      </c>
      <c r="C137">
        <v>22</v>
      </c>
      <c r="E137" t="s">
        <v>85</v>
      </c>
      <c r="F137">
        <v>1</v>
      </c>
    </row>
    <row r="138" spans="1:6" x14ac:dyDescent="0.25">
      <c r="A138" t="s">
        <v>1607</v>
      </c>
      <c r="B138">
        <v>2</v>
      </c>
      <c r="C138">
        <v>23</v>
      </c>
      <c r="E138" t="s">
        <v>85</v>
      </c>
      <c r="F138">
        <v>1</v>
      </c>
    </row>
    <row r="139" spans="1:6" x14ac:dyDescent="0.25">
      <c r="A139" t="s">
        <v>1607</v>
      </c>
      <c r="B139">
        <v>2</v>
      </c>
      <c r="C139">
        <v>24</v>
      </c>
      <c r="E139" t="s">
        <v>85</v>
      </c>
      <c r="F139">
        <v>1</v>
      </c>
    </row>
    <row r="140" spans="1:6" x14ac:dyDescent="0.25">
      <c r="A140" t="s">
        <v>1607</v>
      </c>
      <c r="B140">
        <v>3</v>
      </c>
      <c r="C140">
        <v>31</v>
      </c>
      <c r="E140" t="s">
        <v>85</v>
      </c>
      <c r="F140">
        <v>1</v>
      </c>
    </row>
    <row r="141" spans="1:6" x14ac:dyDescent="0.25">
      <c r="A141" t="s">
        <v>1607</v>
      </c>
      <c r="B141">
        <v>3</v>
      </c>
      <c r="C141">
        <v>32</v>
      </c>
      <c r="E141" t="s">
        <v>85</v>
      </c>
      <c r="F141">
        <v>1</v>
      </c>
    </row>
    <row r="142" spans="1:6" x14ac:dyDescent="0.25">
      <c r="A142" t="s">
        <v>1607</v>
      </c>
      <c r="B142">
        <v>3</v>
      </c>
      <c r="C142">
        <v>33</v>
      </c>
      <c r="E142" t="s">
        <v>85</v>
      </c>
      <c r="F142">
        <v>1</v>
      </c>
    </row>
    <row r="143" spans="1:6" x14ac:dyDescent="0.25">
      <c r="A143" t="s">
        <v>1607</v>
      </c>
      <c r="B143">
        <v>4</v>
      </c>
      <c r="C143">
        <v>34</v>
      </c>
      <c r="E143" t="s">
        <v>85</v>
      </c>
      <c r="F143">
        <v>1</v>
      </c>
    </row>
    <row r="144" spans="1:6" x14ac:dyDescent="0.25">
      <c r="A144" t="s">
        <v>1607</v>
      </c>
      <c r="B144">
        <v>4</v>
      </c>
      <c r="C144">
        <v>41</v>
      </c>
      <c r="E144" t="s">
        <v>85</v>
      </c>
      <c r="F144">
        <v>1</v>
      </c>
    </row>
    <row r="145" spans="1:6" x14ac:dyDescent="0.25">
      <c r="A145" t="s">
        <v>1607</v>
      </c>
      <c r="B145">
        <v>4</v>
      </c>
      <c r="C145">
        <v>42</v>
      </c>
      <c r="E145" t="s">
        <v>85</v>
      </c>
      <c r="F145">
        <v>1</v>
      </c>
    </row>
    <row r="146" spans="1:6" x14ac:dyDescent="0.25">
      <c r="A146" t="s">
        <v>1607</v>
      </c>
      <c r="B146">
        <v>4</v>
      </c>
      <c r="C146">
        <v>43</v>
      </c>
      <c r="E146" t="s">
        <v>85</v>
      </c>
      <c r="F146">
        <v>1</v>
      </c>
    </row>
    <row r="147" spans="1:6" x14ac:dyDescent="0.25">
      <c r="A147" t="s">
        <v>1607</v>
      </c>
      <c r="B147">
        <v>4</v>
      </c>
      <c r="C147">
        <v>44</v>
      </c>
      <c r="E147" t="s">
        <v>85</v>
      </c>
      <c r="F147">
        <v>1</v>
      </c>
    </row>
    <row r="148" spans="1:6" x14ac:dyDescent="0.25">
      <c r="A148" t="s">
        <v>1</v>
      </c>
      <c r="B148">
        <v>1</v>
      </c>
      <c r="C148">
        <v>11</v>
      </c>
      <c r="E148" t="s">
        <v>85</v>
      </c>
      <c r="F148">
        <v>1</v>
      </c>
    </row>
    <row r="149" spans="1:6" x14ac:dyDescent="0.25">
      <c r="A149" t="s">
        <v>1</v>
      </c>
      <c r="B149">
        <v>1</v>
      </c>
      <c r="C149">
        <v>12</v>
      </c>
      <c r="E149" t="s">
        <v>85</v>
      </c>
      <c r="F149">
        <v>1</v>
      </c>
    </row>
    <row r="150" spans="1:6" x14ac:dyDescent="0.25">
      <c r="A150" t="s">
        <v>1</v>
      </c>
      <c r="B150">
        <v>1</v>
      </c>
      <c r="C150">
        <v>13</v>
      </c>
      <c r="E150" t="s">
        <v>84</v>
      </c>
      <c r="F150">
        <v>1</v>
      </c>
    </row>
    <row r="151" spans="1:6" x14ac:dyDescent="0.25">
      <c r="A151" t="s">
        <v>1</v>
      </c>
      <c r="B151">
        <v>1</v>
      </c>
      <c r="C151">
        <v>14</v>
      </c>
      <c r="E151" t="s">
        <v>85</v>
      </c>
      <c r="F151">
        <v>1</v>
      </c>
    </row>
    <row r="152" spans="1:6" x14ac:dyDescent="0.25">
      <c r="A152" t="s">
        <v>1</v>
      </c>
      <c r="B152">
        <v>2</v>
      </c>
      <c r="C152">
        <v>21</v>
      </c>
      <c r="E152" t="s">
        <v>85</v>
      </c>
      <c r="F152">
        <v>1</v>
      </c>
    </row>
    <row r="153" spans="1:6" x14ac:dyDescent="0.25">
      <c r="A153" t="s">
        <v>1</v>
      </c>
      <c r="B153">
        <v>2</v>
      </c>
      <c r="C153">
        <v>22</v>
      </c>
      <c r="E153" t="s">
        <v>85</v>
      </c>
      <c r="F153">
        <v>1</v>
      </c>
    </row>
    <row r="154" spans="1:6" x14ac:dyDescent="0.25">
      <c r="A154" t="s">
        <v>1</v>
      </c>
      <c r="B154">
        <v>2</v>
      </c>
      <c r="C154">
        <v>23</v>
      </c>
      <c r="E154" t="s">
        <v>85</v>
      </c>
      <c r="F154">
        <v>1</v>
      </c>
    </row>
    <row r="155" spans="1:6" x14ac:dyDescent="0.25">
      <c r="A155" t="s">
        <v>1</v>
      </c>
      <c r="B155">
        <v>2</v>
      </c>
      <c r="C155">
        <v>24</v>
      </c>
      <c r="E155" t="s">
        <v>85</v>
      </c>
      <c r="F155">
        <v>1</v>
      </c>
    </row>
    <row r="156" spans="1:6" x14ac:dyDescent="0.25">
      <c r="A156" t="s">
        <v>1</v>
      </c>
      <c r="B156">
        <v>3</v>
      </c>
      <c r="C156">
        <v>31</v>
      </c>
      <c r="E156" t="s">
        <v>85</v>
      </c>
      <c r="F156">
        <v>1</v>
      </c>
    </row>
    <row r="157" spans="1:6" x14ac:dyDescent="0.25">
      <c r="A157" t="s">
        <v>1</v>
      </c>
      <c r="B157">
        <v>3</v>
      </c>
      <c r="C157">
        <v>32</v>
      </c>
      <c r="E157" t="s">
        <v>85</v>
      </c>
      <c r="F157">
        <v>1</v>
      </c>
    </row>
    <row r="158" spans="1:6" x14ac:dyDescent="0.25">
      <c r="A158" t="s">
        <v>1</v>
      </c>
      <c r="B158">
        <v>3</v>
      </c>
      <c r="C158">
        <v>33</v>
      </c>
      <c r="E158" t="s">
        <v>85</v>
      </c>
      <c r="F158">
        <v>1</v>
      </c>
    </row>
    <row r="159" spans="1:6" x14ac:dyDescent="0.25">
      <c r="A159" t="s">
        <v>1</v>
      </c>
      <c r="B159">
        <v>4</v>
      </c>
      <c r="C159">
        <v>34</v>
      </c>
      <c r="E159" t="s">
        <v>85</v>
      </c>
      <c r="F159">
        <v>1</v>
      </c>
    </row>
    <row r="160" spans="1:6" x14ac:dyDescent="0.25">
      <c r="A160" t="s">
        <v>1</v>
      </c>
      <c r="B160">
        <v>4</v>
      </c>
      <c r="C160">
        <v>41</v>
      </c>
      <c r="E160" t="s">
        <v>85</v>
      </c>
      <c r="F160">
        <v>1</v>
      </c>
    </row>
    <row r="161" spans="1:6" x14ac:dyDescent="0.25">
      <c r="A161" t="s">
        <v>1</v>
      </c>
      <c r="B161">
        <v>4</v>
      </c>
      <c r="C161">
        <v>42</v>
      </c>
      <c r="E161" t="s">
        <v>85</v>
      </c>
      <c r="F161">
        <v>1</v>
      </c>
    </row>
    <row r="162" spans="1:6" x14ac:dyDescent="0.25">
      <c r="A162" t="s">
        <v>1</v>
      </c>
      <c r="B162">
        <v>4</v>
      </c>
      <c r="C162">
        <v>43</v>
      </c>
      <c r="E162" t="s">
        <v>85</v>
      </c>
      <c r="F162">
        <v>1</v>
      </c>
    </row>
    <row r="163" spans="1:6" x14ac:dyDescent="0.25">
      <c r="A163" t="s">
        <v>1</v>
      </c>
      <c r="B163">
        <v>4</v>
      </c>
      <c r="C163">
        <v>44</v>
      </c>
      <c r="E163" t="s">
        <v>85</v>
      </c>
      <c r="F163">
        <v>1</v>
      </c>
    </row>
    <row r="164" spans="1:6" x14ac:dyDescent="0.25">
      <c r="A164" t="s">
        <v>2</v>
      </c>
      <c r="B164">
        <v>1</v>
      </c>
      <c r="C164">
        <v>11</v>
      </c>
      <c r="E164" t="s">
        <v>85</v>
      </c>
      <c r="F164">
        <v>1</v>
      </c>
    </row>
    <row r="165" spans="1:6" x14ac:dyDescent="0.25">
      <c r="A165" t="s">
        <v>2</v>
      </c>
      <c r="B165">
        <v>1</v>
      </c>
      <c r="C165">
        <v>12</v>
      </c>
      <c r="E165" t="s">
        <v>85</v>
      </c>
      <c r="F165">
        <v>1</v>
      </c>
    </row>
    <row r="166" spans="1:6" x14ac:dyDescent="0.25">
      <c r="A166" t="s">
        <v>2</v>
      </c>
      <c r="B166">
        <v>1</v>
      </c>
      <c r="C166">
        <v>13</v>
      </c>
      <c r="E166" t="s">
        <v>86</v>
      </c>
      <c r="F166">
        <v>1</v>
      </c>
    </row>
    <row r="167" spans="1:6" x14ac:dyDescent="0.25">
      <c r="A167" t="s">
        <v>2</v>
      </c>
      <c r="B167">
        <v>1</v>
      </c>
      <c r="C167">
        <v>14</v>
      </c>
      <c r="E167" t="s">
        <v>85</v>
      </c>
      <c r="F167">
        <v>1</v>
      </c>
    </row>
    <row r="168" spans="1:6" x14ac:dyDescent="0.25">
      <c r="A168" t="s">
        <v>2</v>
      </c>
      <c r="B168">
        <v>2</v>
      </c>
      <c r="C168">
        <v>21</v>
      </c>
      <c r="E168" t="s">
        <v>85</v>
      </c>
      <c r="F168">
        <v>1</v>
      </c>
    </row>
    <row r="169" spans="1:6" x14ac:dyDescent="0.25">
      <c r="A169" t="s">
        <v>2</v>
      </c>
      <c r="B169">
        <v>2</v>
      </c>
      <c r="C169">
        <v>22</v>
      </c>
      <c r="E169" t="s">
        <v>85</v>
      </c>
      <c r="F169">
        <v>1</v>
      </c>
    </row>
    <row r="170" spans="1:6" x14ac:dyDescent="0.25">
      <c r="A170" t="s">
        <v>2</v>
      </c>
      <c r="B170">
        <v>2</v>
      </c>
      <c r="C170">
        <v>23</v>
      </c>
      <c r="E170" t="s">
        <v>85</v>
      </c>
      <c r="F170">
        <v>1</v>
      </c>
    </row>
    <row r="171" spans="1:6" x14ac:dyDescent="0.25">
      <c r="A171" t="s">
        <v>2</v>
      </c>
      <c r="B171">
        <v>2</v>
      </c>
      <c r="C171">
        <v>24</v>
      </c>
      <c r="E171" t="s">
        <v>85</v>
      </c>
      <c r="F171">
        <v>1</v>
      </c>
    </row>
    <row r="172" spans="1:6" x14ac:dyDescent="0.25">
      <c r="A172" t="s">
        <v>2</v>
      </c>
      <c r="B172">
        <v>3</v>
      </c>
      <c r="C172">
        <v>31</v>
      </c>
      <c r="E172" t="s">
        <v>85</v>
      </c>
      <c r="F172">
        <v>1</v>
      </c>
    </row>
    <row r="173" spans="1:6" x14ac:dyDescent="0.25">
      <c r="A173" t="s">
        <v>2</v>
      </c>
      <c r="B173">
        <v>3</v>
      </c>
      <c r="C173">
        <v>32</v>
      </c>
      <c r="E173" t="s">
        <v>85</v>
      </c>
      <c r="F173">
        <v>1</v>
      </c>
    </row>
    <row r="174" spans="1:6" x14ac:dyDescent="0.25">
      <c r="A174" t="s">
        <v>2</v>
      </c>
      <c r="B174">
        <v>3</v>
      </c>
      <c r="C174">
        <v>33</v>
      </c>
      <c r="E174" t="s">
        <v>85</v>
      </c>
      <c r="F174">
        <v>1</v>
      </c>
    </row>
    <row r="175" spans="1:6" x14ac:dyDescent="0.25">
      <c r="A175" t="s">
        <v>2</v>
      </c>
      <c r="B175">
        <v>4</v>
      </c>
      <c r="C175">
        <v>34</v>
      </c>
      <c r="E175" t="s">
        <v>85</v>
      </c>
      <c r="F175">
        <v>1</v>
      </c>
    </row>
    <row r="176" spans="1:6" x14ac:dyDescent="0.25">
      <c r="A176" t="s">
        <v>2</v>
      </c>
      <c r="B176">
        <v>4</v>
      </c>
      <c r="C176">
        <v>41</v>
      </c>
      <c r="E176" t="s">
        <v>85</v>
      </c>
      <c r="F176">
        <v>1</v>
      </c>
    </row>
    <row r="177" spans="1:6" x14ac:dyDescent="0.25">
      <c r="A177" t="s">
        <v>2</v>
      </c>
      <c r="B177">
        <v>4</v>
      </c>
      <c r="C177">
        <v>42</v>
      </c>
      <c r="E177" t="s">
        <v>85</v>
      </c>
      <c r="F177">
        <v>1</v>
      </c>
    </row>
    <row r="178" spans="1:6" x14ac:dyDescent="0.25">
      <c r="A178" t="s">
        <v>2</v>
      </c>
      <c r="B178">
        <v>4</v>
      </c>
      <c r="C178">
        <v>43</v>
      </c>
      <c r="E178" t="s">
        <v>85</v>
      </c>
      <c r="F178">
        <v>1</v>
      </c>
    </row>
    <row r="179" spans="1:6" x14ac:dyDescent="0.25">
      <c r="A179" t="s">
        <v>2</v>
      </c>
      <c r="B179">
        <v>4</v>
      </c>
      <c r="C179">
        <v>44</v>
      </c>
      <c r="E179" t="s">
        <v>85</v>
      </c>
      <c r="F179">
        <v>1</v>
      </c>
    </row>
    <row r="180" spans="1:6" x14ac:dyDescent="0.25">
      <c r="A180" t="s">
        <v>3</v>
      </c>
      <c r="B180">
        <v>1</v>
      </c>
      <c r="C180">
        <v>11</v>
      </c>
      <c r="E180" t="s">
        <v>85</v>
      </c>
      <c r="F180">
        <v>1</v>
      </c>
    </row>
    <row r="181" spans="1:6" x14ac:dyDescent="0.25">
      <c r="A181" t="s">
        <v>3</v>
      </c>
      <c r="B181">
        <v>1</v>
      </c>
      <c r="C181">
        <v>12</v>
      </c>
      <c r="E181" t="s">
        <v>85</v>
      </c>
      <c r="F181">
        <v>1</v>
      </c>
    </row>
    <row r="182" spans="1:6" x14ac:dyDescent="0.25">
      <c r="A182" t="s">
        <v>3</v>
      </c>
      <c r="B182">
        <v>1</v>
      </c>
      <c r="C182">
        <v>13</v>
      </c>
      <c r="E182" t="s">
        <v>86</v>
      </c>
      <c r="F182">
        <v>1</v>
      </c>
    </row>
    <row r="183" spans="1:6" x14ac:dyDescent="0.25">
      <c r="A183" t="s">
        <v>3</v>
      </c>
      <c r="B183">
        <v>1</v>
      </c>
      <c r="C183">
        <v>14</v>
      </c>
      <c r="E183" t="s">
        <v>85</v>
      </c>
      <c r="F183">
        <v>1</v>
      </c>
    </row>
    <row r="184" spans="1:6" x14ac:dyDescent="0.25">
      <c r="A184" t="s">
        <v>3</v>
      </c>
      <c r="B184">
        <v>2</v>
      </c>
      <c r="C184">
        <v>21</v>
      </c>
      <c r="E184" t="s">
        <v>85</v>
      </c>
      <c r="F184">
        <v>1</v>
      </c>
    </row>
    <row r="185" spans="1:6" x14ac:dyDescent="0.25">
      <c r="A185" t="s">
        <v>3</v>
      </c>
      <c r="B185">
        <v>2</v>
      </c>
      <c r="C185">
        <v>22</v>
      </c>
      <c r="E185" t="s">
        <v>85</v>
      </c>
      <c r="F185">
        <v>1</v>
      </c>
    </row>
    <row r="186" spans="1:6" x14ac:dyDescent="0.25">
      <c r="A186" t="s">
        <v>3</v>
      </c>
      <c r="B186">
        <v>2</v>
      </c>
      <c r="C186">
        <v>23</v>
      </c>
      <c r="E186" t="s">
        <v>85</v>
      </c>
      <c r="F186">
        <v>1</v>
      </c>
    </row>
    <row r="187" spans="1:6" x14ac:dyDescent="0.25">
      <c r="A187" t="s">
        <v>3</v>
      </c>
      <c r="B187">
        <v>2</v>
      </c>
      <c r="C187">
        <v>24</v>
      </c>
      <c r="E187" t="s">
        <v>85</v>
      </c>
      <c r="F187">
        <v>1</v>
      </c>
    </row>
    <row r="188" spans="1:6" x14ac:dyDescent="0.25">
      <c r="A188" t="s">
        <v>3</v>
      </c>
      <c r="B188">
        <v>3</v>
      </c>
      <c r="C188">
        <v>31</v>
      </c>
      <c r="E188" t="s">
        <v>85</v>
      </c>
      <c r="F188">
        <v>1</v>
      </c>
    </row>
    <row r="189" spans="1:6" x14ac:dyDescent="0.25">
      <c r="A189" t="s">
        <v>3</v>
      </c>
      <c r="B189">
        <v>3</v>
      </c>
      <c r="C189">
        <v>32</v>
      </c>
      <c r="E189" t="s">
        <v>85</v>
      </c>
      <c r="F189">
        <v>1</v>
      </c>
    </row>
    <row r="190" spans="1:6" x14ac:dyDescent="0.25">
      <c r="A190" t="s">
        <v>3</v>
      </c>
      <c r="B190">
        <v>3</v>
      </c>
      <c r="C190">
        <v>33</v>
      </c>
      <c r="E190" t="s">
        <v>85</v>
      </c>
      <c r="F190">
        <v>1</v>
      </c>
    </row>
    <row r="191" spans="1:6" x14ac:dyDescent="0.25">
      <c r="A191" t="s">
        <v>3</v>
      </c>
      <c r="B191">
        <v>4</v>
      </c>
      <c r="C191">
        <v>34</v>
      </c>
      <c r="E191" t="s">
        <v>85</v>
      </c>
      <c r="F191">
        <v>1</v>
      </c>
    </row>
    <row r="192" spans="1:6" x14ac:dyDescent="0.25">
      <c r="A192" t="s">
        <v>3</v>
      </c>
      <c r="B192">
        <v>4</v>
      </c>
      <c r="C192">
        <v>41</v>
      </c>
      <c r="E192" t="s">
        <v>85</v>
      </c>
      <c r="F192">
        <v>1</v>
      </c>
    </row>
    <row r="193" spans="1:6" x14ac:dyDescent="0.25">
      <c r="A193" t="s">
        <v>3</v>
      </c>
      <c r="B193">
        <v>4</v>
      </c>
      <c r="C193">
        <v>42</v>
      </c>
      <c r="E193" t="s">
        <v>85</v>
      </c>
      <c r="F193">
        <v>1</v>
      </c>
    </row>
    <row r="194" spans="1:6" x14ac:dyDescent="0.25">
      <c r="A194" t="s">
        <v>3</v>
      </c>
      <c r="B194">
        <v>4</v>
      </c>
      <c r="C194">
        <v>43</v>
      </c>
      <c r="E194" t="s">
        <v>85</v>
      </c>
      <c r="F194">
        <v>1</v>
      </c>
    </row>
    <row r="195" spans="1:6" x14ac:dyDescent="0.25">
      <c r="A195" t="s">
        <v>3</v>
      </c>
      <c r="B195">
        <v>4</v>
      </c>
      <c r="C195">
        <v>44</v>
      </c>
      <c r="E195" t="s">
        <v>85</v>
      </c>
      <c r="F195">
        <v>1</v>
      </c>
    </row>
    <row r="196" spans="1:6" x14ac:dyDescent="0.25">
      <c r="A196" t="s">
        <v>4</v>
      </c>
      <c r="B196">
        <v>1</v>
      </c>
      <c r="C196">
        <v>11</v>
      </c>
      <c r="E196" t="s">
        <v>85</v>
      </c>
      <c r="F196">
        <v>1</v>
      </c>
    </row>
    <row r="197" spans="1:6" x14ac:dyDescent="0.25">
      <c r="A197" t="s">
        <v>4</v>
      </c>
      <c r="B197">
        <v>1</v>
      </c>
      <c r="C197">
        <v>12</v>
      </c>
      <c r="E197" t="s">
        <v>85</v>
      </c>
      <c r="F197">
        <v>1</v>
      </c>
    </row>
    <row r="198" spans="1:6" x14ac:dyDescent="0.25">
      <c r="A198" t="s">
        <v>4</v>
      </c>
      <c r="B198">
        <v>1</v>
      </c>
      <c r="C198">
        <v>13</v>
      </c>
      <c r="E198" t="s">
        <v>86</v>
      </c>
      <c r="F198">
        <v>1</v>
      </c>
    </row>
    <row r="199" spans="1:6" x14ac:dyDescent="0.25">
      <c r="A199" t="s">
        <v>4</v>
      </c>
      <c r="B199">
        <v>1</v>
      </c>
      <c r="C199">
        <v>14</v>
      </c>
      <c r="E199" t="s">
        <v>85</v>
      </c>
      <c r="F199">
        <v>1</v>
      </c>
    </row>
    <row r="200" spans="1:6" x14ac:dyDescent="0.25">
      <c r="A200" t="s">
        <v>4</v>
      </c>
      <c r="B200">
        <v>2</v>
      </c>
      <c r="C200">
        <v>21</v>
      </c>
      <c r="E200" t="s">
        <v>85</v>
      </c>
      <c r="F200">
        <v>1</v>
      </c>
    </row>
    <row r="201" spans="1:6" x14ac:dyDescent="0.25">
      <c r="A201" t="s">
        <v>4</v>
      </c>
      <c r="B201">
        <v>2</v>
      </c>
      <c r="C201">
        <v>22</v>
      </c>
      <c r="E201" t="s">
        <v>85</v>
      </c>
      <c r="F201">
        <v>1</v>
      </c>
    </row>
    <row r="202" spans="1:6" x14ac:dyDescent="0.25">
      <c r="A202" t="s">
        <v>4</v>
      </c>
      <c r="B202">
        <v>2</v>
      </c>
      <c r="C202">
        <v>23</v>
      </c>
      <c r="E202" t="s">
        <v>85</v>
      </c>
      <c r="F202">
        <v>1</v>
      </c>
    </row>
    <row r="203" spans="1:6" x14ac:dyDescent="0.25">
      <c r="A203" t="s">
        <v>4</v>
      </c>
      <c r="B203">
        <v>2</v>
      </c>
      <c r="C203">
        <v>24</v>
      </c>
      <c r="E203" t="s">
        <v>85</v>
      </c>
      <c r="F203">
        <v>1</v>
      </c>
    </row>
    <row r="204" spans="1:6" x14ac:dyDescent="0.25">
      <c r="A204" t="s">
        <v>4</v>
      </c>
      <c r="B204">
        <v>3</v>
      </c>
      <c r="C204">
        <v>31</v>
      </c>
      <c r="E204" t="s">
        <v>85</v>
      </c>
      <c r="F204">
        <v>1</v>
      </c>
    </row>
    <row r="205" spans="1:6" x14ac:dyDescent="0.25">
      <c r="A205" t="s">
        <v>4</v>
      </c>
      <c r="B205">
        <v>3</v>
      </c>
      <c r="C205">
        <v>32</v>
      </c>
      <c r="E205" t="s">
        <v>85</v>
      </c>
      <c r="F205">
        <v>1</v>
      </c>
    </row>
    <row r="206" spans="1:6" x14ac:dyDescent="0.25">
      <c r="A206" t="s">
        <v>4</v>
      </c>
      <c r="B206">
        <v>3</v>
      </c>
      <c r="C206">
        <v>33</v>
      </c>
      <c r="E206" t="s">
        <v>85</v>
      </c>
      <c r="F206">
        <v>1</v>
      </c>
    </row>
    <row r="207" spans="1:6" x14ac:dyDescent="0.25">
      <c r="A207" t="s">
        <v>4</v>
      </c>
      <c r="B207">
        <v>4</v>
      </c>
      <c r="C207">
        <v>34</v>
      </c>
      <c r="E207" t="s">
        <v>85</v>
      </c>
      <c r="F207">
        <v>1</v>
      </c>
    </row>
    <row r="208" spans="1:6" x14ac:dyDescent="0.25">
      <c r="A208" t="s">
        <v>4</v>
      </c>
      <c r="B208">
        <v>4</v>
      </c>
      <c r="C208">
        <v>41</v>
      </c>
      <c r="E208" t="s">
        <v>85</v>
      </c>
      <c r="F208">
        <v>1</v>
      </c>
    </row>
    <row r="209" spans="1:6" x14ac:dyDescent="0.25">
      <c r="A209" t="s">
        <v>4</v>
      </c>
      <c r="B209">
        <v>4</v>
      </c>
      <c r="C209">
        <v>42</v>
      </c>
      <c r="E209" t="s">
        <v>85</v>
      </c>
      <c r="F209">
        <v>1</v>
      </c>
    </row>
    <row r="210" spans="1:6" x14ac:dyDescent="0.25">
      <c r="A210" t="s">
        <v>4</v>
      </c>
      <c r="B210">
        <v>4</v>
      </c>
      <c r="C210">
        <v>43</v>
      </c>
      <c r="E210" t="s">
        <v>85</v>
      </c>
      <c r="F210">
        <v>1</v>
      </c>
    </row>
    <row r="211" spans="1:6" x14ac:dyDescent="0.25">
      <c r="A211" t="s">
        <v>4</v>
      </c>
      <c r="B211">
        <v>4</v>
      </c>
      <c r="C211">
        <v>44</v>
      </c>
      <c r="E211" t="s">
        <v>85</v>
      </c>
      <c r="F211">
        <v>1</v>
      </c>
    </row>
    <row r="212" spans="1:6" x14ac:dyDescent="0.25">
      <c r="A212" t="s">
        <v>5</v>
      </c>
      <c r="B212">
        <v>0</v>
      </c>
      <c r="C212" s="15" t="s">
        <v>1608</v>
      </c>
      <c r="E212" t="s">
        <v>85</v>
      </c>
      <c r="F212">
        <v>1</v>
      </c>
    </row>
    <row r="213" spans="1:6" x14ac:dyDescent="0.25">
      <c r="A213" t="s">
        <v>5</v>
      </c>
      <c r="B213">
        <v>0</v>
      </c>
      <c r="C213" s="15" t="s">
        <v>1609</v>
      </c>
      <c r="E213" t="s">
        <v>85</v>
      </c>
      <c r="F213">
        <v>1</v>
      </c>
    </row>
    <row r="214" spans="1:6" x14ac:dyDescent="0.25">
      <c r="A214" t="s">
        <v>5</v>
      </c>
      <c r="B214">
        <v>1</v>
      </c>
      <c r="C214">
        <v>11</v>
      </c>
      <c r="E214" t="s">
        <v>85</v>
      </c>
      <c r="F214">
        <v>1</v>
      </c>
    </row>
    <row r="215" spans="1:6" x14ac:dyDescent="0.25">
      <c r="A215" t="s">
        <v>5</v>
      </c>
      <c r="B215">
        <v>1</v>
      </c>
      <c r="C215">
        <v>12</v>
      </c>
      <c r="E215" t="s">
        <v>85</v>
      </c>
      <c r="F215">
        <v>1</v>
      </c>
    </row>
    <row r="216" spans="1:6" x14ac:dyDescent="0.25">
      <c r="A216" t="s">
        <v>5</v>
      </c>
      <c r="B216">
        <v>1</v>
      </c>
      <c r="C216">
        <v>13</v>
      </c>
      <c r="E216" t="s">
        <v>86</v>
      </c>
      <c r="F216">
        <v>1</v>
      </c>
    </row>
    <row r="217" spans="1:6" x14ac:dyDescent="0.25">
      <c r="A217" t="s">
        <v>5</v>
      </c>
      <c r="B217">
        <v>1</v>
      </c>
      <c r="C217">
        <v>14</v>
      </c>
      <c r="E217" t="s">
        <v>85</v>
      </c>
      <c r="F217">
        <v>1</v>
      </c>
    </row>
    <row r="218" spans="1:6" x14ac:dyDescent="0.25">
      <c r="A218" t="s">
        <v>5</v>
      </c>
      <c r="B218">
        <v>2</v>
      </c>
      <c r="C218">
        <v>21</v>
      </c>
      <c r="E218" t="s">
        <v>85</v>
      </c>
      <c r="F218">
        <v>1</v>
      </c>
    </row>
    <row r="219" spans="1:6" x14ac:dyDescent="0.25">
      <c r="A219" t="s">
        <v>5</v>
      </c>
      <c r="B219">
        <v>2</v>
      </c>
      <c r="C219">
        <v>22</v>
      </c>
      <c r="E219" t="s">
        <v>85</v>
      </c>
      <c r="F219">
        <v>1</v>
      </c>
    </row>
    <row r="220" spans="1:6" x14ac:dyDescent="0.25">
      <c r="A220" t="s">
        <v>5</v>
      </c>
      <c r="B220">
        <v>2</v>
      </c>
      <c r="C220">
        <v>23</v>
      </c>
      <c r="E220" t="s">
        <v>85</v>
      </c>
      <c r="F220">
        <v>1</v>
      </c>
    </row>
    <row r="221" spans="1:6" x14ac:dyDescent="0.25">
      <c r="A221" t="s">
        <v>5</v>
      </c>
      <c r="B221">
        <v>2</v>
      </c>
      <c r="C221">
        <v>24</v>
      </c>
      <c r="E221" t="s">
        <v>85</v>
      </c>
      <c r="F221">
        <v>1</v>
      </c>
    </row>
    <row r="222" spans="1:6" x14ac:dyDescent="0.25">
      <c r="A222" t="s">
        <v>5</v>
      </c>
      <c r="B222">
        <v>3</v>
      </c>
      <c r="C222">
        <v>31</v>
      </c>
      <c r="E222" t="s">
        <v>85</v>
      </c>
      <c r="F222">
        <v>1</v>
      </c>
    </row>
    <row r="223" spans="1:6" x14ac:dyDescent="0.25">
      <c r="A223" t="s">
        <v>5</v>
      </c>
      <c r="B223">
        <v>3</v>
      </c>
      <c r="C223">
        <v>32</v>
      </c>
      <c r="E223" t="s">
        <v>85</v>
      </c>
      <c r="F223">
        <v>1</v>
      </c>
    </row>
    <row r="224" spans="1:6" x14ac:dyDescent="0.25">
      <c r="A224" t="s">
        <v>5</v>
      </c>
      <c r="B224">
        <v>3</v>
      </c>
      <c r="C224">
        <v>33</v>
      </c>
      <c r="E224" t="s">
        <v>85</v>
      </c>
      <c r="F224">
        <v>1</v>
      </c>
    </row>
    <row r="225" spans="1:6" x14ac:dyDescent="0.25">
      <c r="A225" t="s">
        <v>5</v>
      </c>
      <c r="B225">
        <v>4</v>
      </c>
      <c r="C225">
        <v>34</v>
      </c>
      <c r="E225" t="s">
        <v>85</v>
      </c>
      <c r="F225">
        <v>1</v>
      </c>
    </row>
    <row r="226" spans="1:6" x14ac:dyDescent="0.25">
      <c r="A226" t="s">
        <v>5</v>
      </c>
      <c r="B226">
        <v>4</v>
      </c>
      <c r="C226">
        <v>41</v>
      </c>
      <c r="E226" t="s">
        <v>85</v>
      </c>
      <c r="F226">
        <v>1</v>
      </c>
    </row>
    <row r="227" spans="1:6" x14ac:dyDescent="0.25">
      <c r="A227" t="s">
        <v>5</v>
      </c>
      <c r="B227">
        <v>4</v>
      </c>
      <c r="C227">
        <v>42</v>
      </c>
      <c r="E227" t="s">
        <v>85</v>
      </c>
      <c r="F227">
        <v>1</v>
      </c>
    </row>
    <row r="228" spans="1:6" x14ac:dyDescent="0.25">
      <c r="A228" t="s">
        <v>5</v>
      </c>
      <c r="B228">
        <v>4</v>
      </c>
      <c r="C228">
        <v>43</v>
      </c>
      <c r="E228" t="s">
        <v>85</v>
      </c>
      <c r="F228">
        <v>1</v>
      </c>
    </row>
    <row r="229" spans="1:6" x14ac:dyDescent="0.25">
      <c r="A229" t="s">
        <v>5</v>
      </c>
      <c r="B229">
        <v>4</v>
      </c>
      <c r="C229">
        <v>44</v>
      </c>
      <c r="E229" t="s">
        <v>85</v>
      </c>
      <c r="F229">
        <v>1</v>
      </c>
    </row>
    <row r="230" spans="1:6" x14ac:dyDescent="0.25">
      <c r="A230" t="s">
        <v>6</v>
      </c>
      <c r="B230">
        <v>0</v>
      </c>
      <c r="C230" s="15" t="s">
        <v>1608</v>
      </c>
      <c r="E230" t="s">
        <v>85</v>
      </c>
      <c r="F230">
        <v>1</v>
      </c>
    </row>
    <row r="231" spans="1:6" x14ac:dyDescent="0.25">
      <c r="A231" t="s">
        <v>6</v>
      </c>
      <c r="B231">
        <v>0</v>
      </c>
      <c r="C231" s="15" t="s">
        <v>1609</v>
      </c>
      <c r="E231" t="s">
        <v>85</v>
      </c>
      <c r="F231">
        <v>1</v>
      </c>
    </row>
    <row r="232" spans="1:6" x14ac:dyDescent="0.25">
      <c r="A232" t="s">
        <v>6</v>
      </c>
      <c r="B232">
        <v>1</v>
      </c>
      <c r="C232">
        <v>11</v>
      </c>
      <c r="E232" t="s">
        <v>85</v>
      </c>
      <c r="F232">
        <v>1</v>
      </c>
    </row>
    <row r="233" spans="1:6" x14ac:dyDescent="0.25">
      <c r="A233" t="s">
        <v>6</v>
      </c>
      <c r="B233">
        <v>1</v>
      </c>
      <c r="C233">
        <v>12</v>
      </c>
      <c r="E233" t="s">
        <v>85</v>
      </c>
      <c r="F233">
        <v>1</v>
      </c>
    </row>
    <row r="234" spans="1:6" x14ac:dyDescent="0.25">
      <c r="A234" t="s">
        <v>6</v>
      </c>
      <c r="B234">
        <v>1</v>
      </c>
      <c r="C234">
        <v>13</v>
      </c>
      <c r="E234" t="s">
        <v>86</v>
      </c>
      <c r="F234">
        <v>1</v>
      </c>
    </row>
    <row r="235" spans="1:6" x14ac:dyDescent="0.25">
      <c r="A235" t="s">
        <v>6</v>
      </c>
      <c r="B235">
        <v>1</v>
      </c>
      <c r="C235">
        <v>14</v>
      </c>
      <c r="E235" t="s">
        <v>85</v>
      </c>
      <c r="F235">
        <v>1</v>
      </c>
    </row>
    <row r="236" spans="1:6" x14ac:dyDescent="0.25">
      <c r="A236" t="s">
        <v>6</v>
      </c>
      <c r="B236">
        <v>2</v>
      </c>
      <c r="C236">
        <v>21</v>
      </c>
      <c r="E236" t="s">
        <v>85</v>
      </c>
      <c r="F236">
        <v>1</v>
      </c>
    </row>
    <row r="237" spans="1:6" x14ac:dyDescent="0.25">
      <c r="A237" t="s">
        <v>6</v>
      </c>
      <c r="B237">
        <v>2</v>
      </c>
      <c r="C237">
        <v>22</v>
      </c>
      <c r="E237" t="s">
        <v>85</v>
      </c>
      <c r="F237">
        <v>1</v>
      </c>
    </row>
    <row r="238" spans="1:6" x14ac:dyDescent="0.25">
      <c r="A238" t="s">
        <v>6</v>
      </c>
      <c r="B238">
        <v>2</v>
      </c>
      <c r="C238">
        <v>23</v>
      </c>
      <c r="E238" t="s">
        <v>85</v>
      </c>
      <c r="F238">
        <v>1</v>
      </c>
    </row>
    <row r="239" spans="1:6" x14ac:dyDescent="0.25">
      <c r="A239" t="s">
        <v>6</v>
      </c>
      <c r="B239">
        <v>2</v>
      </c>
      <c r="C239">
        <v>24</v>
      </c>
      <c r="E239" t="s">
        <v>85</v>
      </c>
      <c r="F239">
        <v>1</v>
      </c>
    </row>
    <row r="240" spans="1:6" x14ac:dyDescent="0.25">
      <c r="A240" t="s">
        <v>6</v>
      </c>
      <c r="B240">
        <v>3</v>
      </c>
      <c r="C240">
        <v>31</v>
      </c>
      <c r="E240" t="s">
        <v>85</v>
      </c>
      <c r="F240">
        <v>1</v>
      </c>
    </row>
    <row r="241" spans="1:6" x14ac:dyDescent="0.25">
      <c r="A241" t="s">
        <v>6</v>
      </c>
      <c r="B241">
        <v>3</v>
      </c>
      <c r="C241">
        <v>32</v>
      </c>
      <c r="E241" t="s">
        <v>85</v>
      </c>
      <c r="F241">
        <v>1</v>
      </c>
    </row>
    <row r="242" spans="1:6" x14ac:dyDescent="0.25">
      <c r="A242" t="s">
        <v>6</v>
      </c>
      <c r="B242">
        <v>3</v>
      </c>
      <c r="C242">
        <v>33</v>
      </c>
      <c r="E242" t="s">
        <v>85</v>
      </c>
      <c r="F242">
        <v>1</v>
      </c>
    </row>
    <row r="243" spans="1:6" x14ac:dyDescent="0.25">
      <c r="A243" t="s">
        <v>6</v>
      </c>
      <c r="B243">
        <v>4</v>
      </c>
      <c r="C243">
        <v>34</v>
      </c>
      <c r="E243" t="s">
        <v>85</v>
      </c>
      <c r="F243">
        <v>1</v>
      </c>
    </row>
    <row r="244" spans="1:6" x14ac:dyDescent="0.25">
      <c r="A244" t="s">
        <v>6</v>
      </c>
      <c r="B244">
        <v>4</v>
      </c>
      <c r="C244">
        <v>41</v>
      </c>
      <c r="E244" t="s">
        <v>85</v>
      </c>
      <c r="F244">
        <v>1</v>
      </c>
    </row>
    <row r="245" spans="1:6" x14ac:dyDescent="0.25">
      <c r="A245" t="s">
        <v>6</v>
      </c>
      <c r="B245">
        <v>4</v>
      </c>
      <c r="C245">
        <v>42</v>
      </c>
      <c r="E245" t="s">
        <v>85</v>
      </c>
      <c r="F245">
        <v>1</v>
      </c>
    </row>
    <row r="246" spans="1:6" x14ac:dyDescent="0.25">
      <c r="A246" t="s">
        <v>6</v>
      </c>
      <c r="B246">
        <v>4</v>
      </c>
      <c r="C246">
        <v>43</v>
      </c>
      <c r="E246" t="s">
        <v>85</v>
      </c>
      <c r="F246">
        <v>1</v>
      </c>
    </row>
    <row r="247" spans="1:6" x14ac:dyDescent="0.25">
      <c r="A247" t="s">
        <v>6</v>
      </c>
      <c r="B247">
        <v>4</v>
      </c>
      <c r="C247">
        <v>44</v>
      </c>
      <c r="E247" t="s">
        <v>85</v>
      </c>
      <c r="F247">
        <v>1</v>
      </c>
    </row>
    <row r="248" spans="1:6" x14ac:dyDescent="0.25">
      <c r="A248" t="s">
        <v>7</v>
      </c>
      <c r="B248">
        <v>0</v>
      </c>
      <c r="C248" s="15" t="s">
        <v>1608</v>
      </c>
      <c r="E248" t="s">
        <v>85</v>
      </c>
      <c r="F248">
        <v>1</v>
      </c>
    </row>
    <row r="249" spans="1:6" x14ac:dyDescent="0.25">
      <c r="A249" t="s">
        <v>7</v>
      </c>
      <c r="B249">
        <v>0</v>
      </c>
      <c r="C249" s="15" t="s">
        <v>1609</v>
      </c>
      <c r="E249" t="s">
        <v>85</v>
      </c>
      <c r="F249">
        <v>1</v>
      </c>
    </row>
    <row r="250" spans="1:6" x14ac:dyDescent="0.25">
      <c r="A250" t="s">
        <v>7</v>
      </c>
      <c r="B250">
        <v>1</v>
      </c>
      <c r="C250">
        <v>11</v>
      </c>
      <c r="E250" t="s">
        <v>85</v>
      </c>
      <c r="F250">
        <v>1</v>
      </c>
    </row>
    <row r="251" spans="1:6" x14ac:dyDescent="0.25">
      <c r="A251" t="s">
        <v>7</v>
      </c>
      <c r="B251">
        <v>1</v>
      </c>
      <c r="C251">
        <v>12</v>
      </c>
      <c r="E251" t="s">
        <v>85</v>
      </c>
      <c r="F251">
        <v>1</v>
      </c>
    </row>
    <row r="252" spans="1:6" x14ac:dyDescent="0.25">
      <c r="A252" t="s">
        <v>7</v>
      </c>
      <c r="B252">
        <v>1</v>
      </c>
      <c r="C252">
        <v>13</v>
      </c>
      <c r="E252" t="s">
        <v>85</v>
      </c>
      <c r="F252">
        <v>1</v>
      </c>
    </row>
    <row r="253" spans="1:6" x14ac:dyDescent="0.25">
      <c r="A253" t="s">
        <v>7</v>
      </c>
      <c r="B253">
        <v>1</v>
      </c>
      <c r="C253">
        <v>14</v>
      </c>
      <c r="E253" t="s">
        <v>85</v>
      </c>
      <c r="F253">
        <v>1</v>
      </c>
    </row>
    <row r="254" spans="1:6" x14ac:dyDescent="0.25">
      <c r="A254" t="s">
        <v>7</v>
      </c>
      <c r="B254">
        <v>2</v>
      </c>
      <c r="C254">
        <v>21</v>
      </c>
      <c r="E254" t="s">
        <v>85</v>
      </c>
      <c r="F254">
        <v>1</v>
      </c>
    </row>
    <row r="255" spans="1:6" x14ac:dyDescent="0.25">
      <c r="A255" t="s">
        <v>7</v>
      </c>
      <c r="B255">
        <v>2</v>
      </c>
      <c r="C255">
        <v>22</v>
      </c>
      <c r="E255" t="s">
        <v>85</v>
      </c>
      <c r="F255">
        <v>1</v>
      </c>
    </row>
    <row r="256" spans="1:6" x14ac:dyDescent="0.25">
      <c r="A256" t="s">
        <v>7</v>
      </c>
      <c r="B256">
        <v>2</v>
      </c>
      <c r="C256">
        <v>23</v>
      </c>
      <c r="E256" t="s">
        <v>85</v>
      </c>
      <c r="F256">
        <v>1</v>
      </c>
    </row>
    <row r="257" spans="1:6" x14ac:dyDescent="0.25">
      <c r="A257" t="s">
        <v>7</v>
      </c>
      <c r="B257">
        <v>2</v>
      </c>
      <c r="C257">
        <v>24</v>
      </c>
      <c r="E257" t="s">
        <v>85</v>
      </c>
      <c r="F257">
        <v>1</v>
      </c>
    </row>
    <row r="258" spans="1:6" x14ac:dyDescent="0.25">
      <c r="A258" t="s">
        <v>7</v>
      </c>
      <c r="B258">
        <v>3</v>
      </c>
      <c r="C258">
        <v>31</v>
      </c>
      <c r="E258" t="s">
        <v>85</v>
      </c>
      <c r="F258">
        <v>1</v>
      </c>
    </row>
    <row r="259" spans="1:6" x14ac:dyDescent="0.25">
      <c r="A259" t="s">
        <v>7</v>
      </c>
      <c r="B259">
        <v>3</v>
      </c>
      <c r="C259">
        <v>32</v>
      </c>
      <c r="E259" t="s">
        <v>85</v>
      </c>
      <c r="F259">
        <v>1</v>
      </c>
    </row>
    <row r="260" spans="1:6" x14ac:dyDescent="0.25">
      <c r="A260" t="s">
        <v>7</v>
      </c>
      <c r="B260">
        <v>3</v>
      </c>
      <c r="C260">
        <v>33</v>
      </c>
      <c r="E260" t="s">
        <v>85</v>
      </c>
      <c r="F260">
        <v>1</v>
      </c>
    </row>
    <row r="261" spans="1:6" x14ac:dyDescent="0.25">
      <c r="A261" t="s">
        <v>7</v>
      </c>
      <c r="B261">
        <v>4</v>
      </c>
      <c r="C261">
        <v>34</v>
      </c>
      <c r="E261" t="s">
        <v>85</v>
      </c>
      <c r="F261">
        <v>1</v>
      </c>
    </row>
    <row r="262" spans="1:6" x14ac:dyDescent="0.25">
      <c r="A262" t="s">
        <v>7</v>
      </c>
      <c r="B262">
        <v>4</v>
      </c>
      <c r="C262">
        <v>41</v>
      </c>
      <c r="E262" t="s">
        <v>85</v>
      </c>
      <c r="F262">
        <v>1</v>
      </c>
    </row>
    <row r="263" spans="1:6" x14ac:dyDescent="0.25">
      <c r="A263" t="s">
        <v>7</v>
      </c>
      <c r="B263">
        <v>4</v>
      </c>
      <c r="C263">
        <v>42</v>
      </c>
      <c r="E263" t="s">
        <v>85</v>
      </c>
      <c r="F263">
        <v>1</v>
      </c>
    </row>
    <row r="264" spans="1:6" x14ac:dyDescent="0.25">
      <c r="A264" t="s">
        <v>7</v>
      </c>
      <c r="B264">
        <v>4</v>
      </c>
      <c r="C264">
        <v>43</v>
      </c>
      <c r="E264" t="s">
        <v>85</v>
      </c>
      <c r="F264">
        <v>1</v>
      </c>
    </row>
    <row r="265" spans="1:6" x14ac:dyDescent="0.25">
      <c r="A265" t="s">
        <v>7</v>
      </c>
      <c r="B265">
        <v>4</v>
      </c>
      <c r="C265">
        <v>44</v>
      </c>
      <c r="E265" t="s">
        <v>85</v>
      </c>
      <c r="F265">
        <v>1</v>
      </c>
    </row>
    <row r="266" spans="1:6" x14ac:dyDescent="0.25">
      <c r="A266" t="s">
        <v>8</v>
      </c>
      <c r="B266">
        <v>0</v>
      </c>
      <c r="C266" s="15" t="s">
        <v>1608</v>
      </c>
      <c r="E266" t="s">
        <v>85</v>
      </c>
      <c r="F266">
        <v>1</v>
      </c>
    </row>
    <row r="267" spans="1:6" x14ac:dyDescent="0.25">
      <c r="A267" t="s">
        <v>8</v>
      </c>
      <c r="B267">
        <v>0</v>
      </c>
      <c r="C267" s="15" t="s">
        <v>1609</v>
      </c>
      <c r="E267" t="s">
        <v>85</v>
      </c>
      <c r="F267">
        <v>1</v>
      </c>
    </row>
    <row r="268" spans="1:6" x14ac:dyDescent="0.25">
      <c r="A268" t="s">
        <v>8</v>
      </c>
      <c r="B268">
        <v>1</v>
      </c>
      <c r="C268">
        <v>11</v>
      </c>
      <c r="E268" t="s">
        <v>85</v>
      </c>
      <c r="F268">
        <v>1</v>
      </c>
    </row>
    <row r="269" spans="1:6" x14ac:dyDescent="0.25">
      <c r="A269" t="s">
        <v>8</v>
      </c>
      <c r="B269">
        <v>1</v>
      </c>
      <c r="C269">
        <v>12</v>
      </c>
      <c r="E269" t="s">
        <v>85</v>
      </c>
      <c r="F269">
        <v>1</v>
      </c>
    </row>
    <row r="270" spans="1:6" x14ac:dyDescent="0.25">
      <c r="A270" t="s">
        <v>8</v>
      </c>
      <c r="B270">
        <v>1</v>
      </c>
      <c r="C270">
        <v>13</v>
      </c>
      <c r="E270" t="s">
        <v>85</v>
      </c>
      <c r="F270">
        <v>1</v>
      </c>
    </row>
    <row r="271" spans="1:6" x14ac:dyDescent="0.25">
      <c r="A271" t="s">
        <v>8</v>
      </c>
      <c r="B271">
        <v>1</v>
      </c>
      <c r="C271">
        <v>14</v>
      </c>
      <c r="E271" t="s">
        <v>85</v>
      </c>
      <c r="F271">
        <v>1</v>
      </c>
    </row>
    <row r="272" spans="1:6" x14ac:dyDescent="0.25">
      <c r="A272" t="s">
        <v>8</v>
      </c>
      <c r="B272">
        <v>2</v>
      </c>
      <c r="C272">
        <v>21</v>
      </c>
      <c r="E272" t="s">
        <v>85</v>
      </c>
      <c r="F272">
        <v>1</v>
      </c>
    </row>
    <row r="273" spans="1:6" x14ac:dyDescent="0.25">
      <c r="A273" t="s">
        <v>8</v>
      </c>
      <c r="B273">
        <v>2</v>
      </c>
      <c r="C273">
        <v>22</v>
      </c>
      <c r="E273" t="s">
        <v>85</v>
      </c>
      <c r="F273">
        <v>1</v>
      </c>
    </row>
    <row r="274" spans="1:6" x14ac:dyDescent="0.25">
      <c r="A274" t="s">
        <v>8</v>
      </c>
      <c r="B274">
        <v>2</v>
      </c>
      <c r="C274">
        <v>23</v>
      </c>
      <c r="E274" t="s">
        <v>85</v>
      </c>
      <c r="F274">
        <v>1</v>
      </c>
    </row>
    <row r="275" spans="1:6" x14ac:dyDescent="0.25">
      <c r="A275" t="s">
        <v>8</v>
      </c>
      <c r="B275">
        <v>2</v>
      </c>
      <c r="C275">
        <v>24</v>
      </c>
      <c r="E275" t="s">
        <v>85</v>
      </c>
      <c r="F275">
        <v>1</v>
      </c>
    </row>
    <row r="276" spans="1:6" x14ac:dyDescent="0.25">
      <c r="A276" t="s">
        <v>8</v>
      </c>
      <c r="B276">
        <v>3</v>
      </c>
      <c r="C276">
        <v>31</v>
      </c>
      <c r="E276" t="s">
        <v>85</v>
      </c>
      <c r="F276">
        <v>1</v>
      </c>
    </row>
    <row r="277" spans="1:6" x14ac:dyDescent="0.25">
      <c r="A277" t="s">
        <v>8</v>
      </c>
      <c r="B277">
        <v>3</v>
      </c>
      <c r="C277">
        <v>32</v>
      </c>
      <c r="E277" t="s">
        <v>85</v>
      </c>
      <c r="F277">
        <v>1</v>
      </c>
    </row>
    <row r="278" spans="1:6" x14ac:dyDescent="0.25">
      <c r="A278" t="s">
        <v>8</v>
      </c>
      <c r="B278">
        <v>3</v>
      </c>
      <c r="C278">
        <v>33</v>
      </c>
      <c r="E278" t="s">
        <v>85</v>
      </c>
      <c r="F278">
        <v>1</v>
      </c>
    </row>
    <row r="279" spans="1:6" x14ac:dyDescent="0.25">
      <c r="A279" t="s">
        <v>8</v>
      </c>
      <c r="B279">
        <v>4</v>
      </c>
      <c r="C279">
        <v>34</v>
      </c>
      <c r="E279" t="s">
        <v>85</v>
      </c>
      <c r="F279">
        <v>1</v>
      </c>
    </row>
    <row r="280" spans="1:6" x14ac:dyDescent="0.25">
      <c r="A280" t="s">
        <v>8</v>
      </c>
      <c r="B280">
        <v>4</v>
      </c>
      <c r="C280">
        <v>41</v>
      </c>
      <c r="E280" t="s">
        <v>85</v>
      </c>
      <c r="F280">
        <v>1</v>
      </c>
    </row>
    <row r="281" spans="1:6" x14ac:dyDescent="0.25">
      <c r="A281" t="s">
        <v>8</v>
      </c>
      <c r="B281">
        <v>4</v>
      </c>
      <c r="C281">
        <v>42</v>
      </c>
      <c r="E281" t="s">
        <v>85</v>
      </c>
      <c r="F281">
        <v>1</v>
      </c>
    </row>
    <row r="282" spans="1:6" x14ac:dyDescent="0.25">
      <c r="A282" t="s">
        <v>8</v>
      </c>
      <c r="B282">
        <v>4</v>
      </c>
      <c r="C282">
        <v>43</v>
      </c>
      <c r="E282" t="s">
        <v>85</v>
      </c>
      <c r="F282">
        <v>1</v>
      </c>
    </row>
    <row r="283" spans="1:6" x14ac:dyDescent="0.25">
      <c r="A283" t="s">
        <v>8</v>
      </c>
      <c r="B283">
        <v>4</v>
      </c>
      <c r="C283">
        <v>44</v>
      </c>
      <c r="E283" t="s">
        <v>85</v>
      </c>
      <c r="F283">
        <v>1</v>
      </c>
    </row>
    <row r="284" spans="1:6" x14ac:dyDescent="0.25">
      <c r="A284" t="s">
        <v>9</v>
      </c>
      <c r="B284">
        <v>1</v>
      </c>
      <c r="C284">
        <v>11</v>
      </c>
      <c r="E284" t="s">
        <v>85</v>
      </c>
      <c r="F284">
        <v>1</v>
      </c>
    </row>
    <row r="285" spans="1:6" x14ac:dyDescent="0.25">
      <c r="A285" t="s">
        <v>9</v>
      </c>
      <c r="B285">
        <v>1</v>
      </c>
      <c r="C285">
        <v>12</v>
      </c>
      <c r="E285" t="s">
        <v>85</v>
      </c>
      <c r="F285">
        <v>1</v>
      </c>
    </row>
    <row r="286" spans="1:6" x14ac:dyDescent="0.25">
      <c r="A286" t="s">
        <v>9</v>
      </c>
      <c r="B286">
        <v>1</v>
      </c>
      <c r="C286">
        <v>13</v>
      </c>
      <c r="E286" t="s">
        <v>85</v>
      </c>
      <c r="F286">
        <v>1</v>
      </c>
    </row>
    <row r="287" spans="1:6" x14ac:dyDescent="0.25">
      <c r="A287" t="s">
        <v>9</v>
      </c>
      <c r="B287">
        <v>1</v>
      </c>
      <c r="C287">
        <v>14</v>
      </c>
      <c r="E287" t="s">
        <v>85</v>
      </c>
      <c r="F287">
        <v>1</v>
      </c>
    </row>
    <row r="288" spans="1:6" x14ac:dyDescent="0.25">
      <c r="A288" t="s">
        <v>9</v>
      </c>
      <c r="B288">
        <v>2</v>
      </c>
      <c r="C288">
        <v>21</v>
      </c>
      <c r="E288" t="s">
        <v>85</v>
      </c>
      <c r="F288">
        <v>1</v>
      </c>
    </row>
    <row r="289" spans="1:6" x14ac:dyDescent="0.25">
      <c r="A289" t="s">
        <v>9</v>
      </c>
      <c r="B289">
        <v>2</v>
      </c>
      <c r="C289">
        <v>22</v>
      </c>
      <c r="E289" t="s">
        <v>85</v>
      </c>
      <c r="F289">
        <v>1</v>
      </c>
    </row>
    <row r="290" spans="1:6" x14ac:dyDescent="0.25">
      <c r="A290" t="s">
        <v>9</v>
      </c>
      <c r="B290">
        <v>2</v>
      </c>
      <c r="C290">
        <v>23</v>
      </c>
      <c r="E290" t="s">
        <v>85</v>
      </c>
      <c r="F290">
        <v>1</v>
      </c>
    </row>
    <row r="291" spans="1:6" x14ac:dyDescent="0.25">
      <c r="A291" t="s">
        <v>9</v>
      </c>
      <c r="B291">
        <v>2</v>
      </c>
      <c r="C291">
        <v>24</v>
      </c>
      <c r="E291" t="s">
        <v>85</v>
      </c>
      <c r="F291">
        <v>1</v>
      </c>
    </row>
    <row r="292" spans="1:6" x14ac:dyDescent="0.25">
      <c r="A292" t="s">
        <v>9</v>
      </c>
      <c r="B292">
        <v>3</v>
      </c>
      <c r="C292">
        <v>31</v>
      </c>
      <c r="E292" t="s">
        <v>85</v>
      </c>
      <c r="F292">
        <v>1</v>
      </c>
    </row>
    <row r="293" spans="1:6" x14ac:dyDescent="0.25">
      <c r="A293" t="s">
        <v>9</v>
      </c>
      <c r="B293">
        <v>3</v>
      </c>
      <c r="C293">
        <v>32</v>
      </c>
      <c r="E293" t="s">
        <v>85</v>
      </c>
      <c r="F293">
        <v>1</v>
      </c>
    </row>
    <row r="294" spans="1:6" x14ac:dyDescent="0.25">
      <c r="A294" t="s">
        <v>9</v>
      </c>
      <c r="B294">
        <v>3</v>
      </c>
      <c r="C294">
        <v>33</v>
      </c>
      <c r="E294" t="s">
        <v>85</v>
      </c>
      <c r="F294">
        <v>1</v>
      </c>
    </row>
    <row r="295" spans="1:6" x14ac:dyDescent="0.25">
      <c r="A295" t="s">
        <v>9</v>
      </c>
      <c r="B295">
        <v>4</v>
      </c>
      <c r="C295">
        <v>34</v>
      </c>
      <c r="E295" t="s">
        <v>85</v>
      </c>
      <c r="F295">
        <v>1</v>
      </c>
    </row>
    <row r="296" spans="1:6" x14ac:dyDescent="0.25">
      <c r="A296" t="s">
        <v>9</v>
      </c>
      <c r="B296">
        <v>4</v>
      </c>
      <c r="C296">
        <v>41</v>
      </c>
      <c r="E296" t="s">
        <v>85</v>
      </c>
      <c r="F296">
        <v>1</v>
      </c>
    </row>
    <row r="297" spans="1:6" x14ac:dyDescent="0.25">
      <c r="A297" t="s">
        <v>9</v>
      </c>
      <c r="B297">
        <v>4</v>
      </c>
      <c r="C297">
        <v>42</v>
      </c>
      <c r="E297" t="s">
        <v>85</v>
      </c>
      <c r="F297">
        <v>1</v>
      </c>
    </row>
    <row r="298" spans="1:6" x14ac:dyDescent="0.25">
      <c r="A298" t="s">
        <v>9</v>
      </c>
      <c r="B298">
        <v>4</v>
      </c>
      <c r="C298">
        <v>43</v>
      </c>
      <c r="E298" t="s">
        <v>85</v>
      </c>
      <c r="F298">
        <v>1</v>
      </c>
    </row>
    <row r="299" spans="1:6" x14ac:dyDescent="0.25">
      <c r="A299" t="s">
        <v>9</v>
      </c>
      <c r="B299">
        <v>4</v>
      </c>
      <c r="C299">
        <v>44</v>
      </c>
      <c r="E299" t="s">
        <v>85</v>
      </c>
      <c r="F299">
        <v>1</v>
      </c>
    </row>
    <row r="300" spans="1:6" x14ac:dyDescent="0.25">
      <c r="A300" t="s">
        <v>10</v>
      </c>
      <c r="B300">
        <v>1</v>
      </c>
      <c r="C300">
        <v>11</v>
      </c>
      <c r="E300" t="s">
        <v>85</v>
      </c>
      <c r="F300">
        <v>1</v>
      </c>
    </row>
    <row r="301" spans="1:6" x14ac:dyDescent="0.25">
      <c r="A301" t="s">
        <v>10</v>
      </c>
      <c r="B301">
        <v>1</v>
      </c>
      <c r="C301">
        <v>12</v>
      </c>
      <c r="E301" t="s">
        <v>85</v>
      </c>
      <c r="F301">
        <v>1</v>
      </c>
    </row>
    <row r="302" spans="1:6" x14ac:dyDescent="0.25">
      <c r="A302" t="s">
        <v>10</v>
      </c>
      <c r="B302">
        <v>1</v>
      </c>
      <c r="C302">
        <v>13</v>
      </c>
      <c r="E302" t="s">
        <v>85</v>
      </c>
      <c r="F302">
        <v>1</v>
      </c>
    </row>
    <row r="303" spans="1:6" x14ac:dyDescent="0.25">
      <c r="A303" t="s">
        <v>10</v>
      </c>
      <c r="B303">
        <v>1</v>
      </c>
      <c r="C303">
        <v>14</v>
      </c>
      <c r="E303" t="s">
        <v>85</v>
      </c>
      <c r="F303">
        <v>1</v>
      </c>
    </row>
    <row r="304" spans="1:6" x14ac:dyDescent="0.25">
      <c r="A304" t="s">
        <v>10</v>
      </c>
      <c r="B304">
        <v>2</v>
      </c>
      <c r="C304">
        <v>21</v>
      </c>
      <c r="E304" t="s">
        <v>85</v>
      </c>
      <c r="F304">
        <v>1</v>
      </c>
    </row>
    <row r="305" spans="1:6" x14ac:dyDescent="0.25">
      <c r="A305" t="s">
        <v>10</v>
      </c>
      <c r="B305">
        <v>2</v>
      </c>
      <c r="C305">
        <v>22</v>
      </c>
      <c r="E305" t="s">
        <v>85</v>
      </c>
      <c r="F305">
        <v>1</v>
      </c>
    </row>
    <row r="306" spans="1:6" x14ac:dyDescent="0.25">
      <c r="A306" t="s">
        <v>10</v>
      </c>
      <c r="B306">
        <v>2</v>
      </c>
      <c r="C306">
        <v>23</v>
      </c>
      <c r="E306" t="s">
        <v>85</v>
      </c>
      <c r="F306">
        <v>1</v>
      </c>
    </row>
    <row r="307" spans="1:6" x14ac:dyDescent="0.25">
      <c r="A307" t="s">
        <v>10</v>
      </c>
      <c r="B307">
        <v>2</v>
      </c>
      <c r="C307">
        <v>24</v>
      </c>
      <c r="E307" t="s">
        <v>85</v>
      </c>
      <c r="F307">
        <v>1</v>
      </c>
    </row>
    <row r="308" spans="1:6" x14ac:dyDescent="0.25">
      <c r="A308" t="s">
        <v>10</v>
      </c>
      <c r="B308">
        <v>3</v>
      </c>
      <c r="C308">
        <v>31</v>
      </c>
      <c r="E308" t="s">
        <v>85</v>
      </c>
      <c r="F308">
        <v>1</v>
      </c>
    </row>
    <row r="309" spans="1:6" x14ac:dyDescent="0.25">
      <c r="A309" t="s">
        <v>10</v>
      </c>
      <c r="B309">
        <v>3</v>
      </c>
      <c r="C309">
        <v>32</v>
      </c>
      <c r="E309" t="s">
        <v>85</v>
      </c>
      <c r="F309">
        <v>1</v>
      </c>
    </row>
    <row r="310" spans="1:6" x14ac:dyDescent="0.25">
      <c r="A310" t="s">
        <v>10</v>
      </c>
      <c r="B310">
        <v>3</v>
      </c>
      <c r="C310">
        <v>33</v>
      </c>
      <c r="E310" t="s">
        <v>85</v>
      </c>
      <c r="F310">
        <v>1</v>
      </c>
    </row>
    <row r="311" spans="1:6" x14ac:dyDescent="0.25">
      <c r="A311" t="s">
        <v>10</v>
      </c>
      <c r="B311">
        <v>4</v>
      </c>
      <c r="C311">
        <v>34</v>
      </c>
      <c r="E311" t="s">
        <v>85</v>
      </c>
      <c r="F311">
        <v>1</v>
      </c>
    </row>
    <row r="312" spans="1:6" x14ac:dyDescent="0.25">
      <c r="A312" t="s">
        <v>10</v>
      </c>
      <c r="B312">
        <v>4</v>
      </c>
      <c r="C312">
        <v>41</v>
      </c>
      <c r="E312" t="s">
        <v>85</v>
      </c>
      <c r="F312">
        <v>1</v>
      </c>
    </row>
    <row r="313" spans="1:6" x14ac:dyDescent="0.25">
      <c r="A313" t="s">
        <v>10</v>
      </c>
      <c r="B313">
        <v>4</v>
      </c>
      <c r="C313">
        <v>42</v>
      </c>
      <c r="E313" t="s">
        <v>85</v>
      </c>
      <c r="F313">
        <v>1</v>
      </c>
    </row>
    <row r="314" spans="1:6" x14ac:dyDescent="0.25">
      <c r="A314" t="s">
        <v>10</v>
      </c>
      <c r="B314">
        <v>4</v>
      </c>
      <c r="C314">
        <v>43</v>
      </c>
      <c r="E314" t="s">
        <v>85</v>
      </c>
      <c r="F314">
        <v>1</v>
      </c>
    </row>
    <row r="315" spans="1:6" x14ac:dyDescent="0.25">
      <c r="A315" t="s">
        <v>10</v>
      </c>
      <c r="B315">
        <v>4</v>
      </c>
      <c r="C315">
        <v>44</v>
      </c>
      <c r="E315" t="s">
        <v>85</v>
      </c>
      <c r="F315">
        <v>1</v>
      </c>
    </row>
    <row r="316" spans="1:6" x14ac:dyDescent="0.25">
      <c r="A316" t="s">
        <v>11</v>
      </c>
      <c r="B316">
        <v>1</v>
      </c>
      <c r="C316">
        <v>11</v>
      </c>
      <c r="E316" t="s">
        <v>85</v>
      </c>
      <c r="F316">
        <v>1</v>
      </c>
    </row>
    <row r="317" spans="1:6" x14ac:dyDescent="0.25">
      <c r="A317" t="s">
        <v>11</v>
      </c>
      <c r="B317">
        <v>1</v>
      </c>
      <c r="C317">
        <v>12</v>
      </c>
      <c r="E317" t="s">
        <v>85</v>
      </c>
      <c r="F317">
        <v>1</v>
      </c>
    </row>
    <row r="318" spans="1:6" x14ac:dyDescent="0.25">
      <c r="A318" t="s">
        <v>11</v>
      </c>
      <c r="B318">
        <v>1</v>
      </c>
      <c r="C318">
        <v>13</v>
      </c>
      <c r="E318" t="s">
        <v>85</v>
      </c>
      <c r="F318">
        <v>1</v>
      </c>
    </row>
    <row r="319" spans="1:6" x14ac:dyDescent="0.25">
      <c r="A319" t="s">
        <v>11</v>
      </c>
      <c r="B319">
        <v>1</v>
      </c>
      <c r="C319">
        <v>14</v>
      </c>
      <c r="E319" t="s">
        <v>85</v>
      </c>
      <c r="F319">
        <v>1</v>
      </c>
    </row>
    <row r="320" spans="1:6" x14ac:dyDescent="0.25">
      <c r="A320" t="s">
        <v>11</v>
      </c>
      <c r="B320">
        <v>2</v>
      </c>
      <c r="C320">
        <v>21</v>
      </c>
      <c r="E320" t="s">
        <v>85</v>
      </c>
      <c r="F320">
        <v>1</v>
      </c>
    </row>
    <row r="321" spans="1:6" x14ac:dyDescent="0.25">
      <c r="A321" t="s">
        <v>11</v>
      </c>
      <c r="B321">
        <v>2</v>
      </c>
      <c r="C321">
        <v>22</v>
      </c>
      <c r="E321" t="s">
        <v>85</v>
      </c>
      <c r="F321">
        <v>1</v>
      </c>
    </row>
    <row r="322" spans="1:6" x14ac:dyDescent="0.25">
      <c r="A322" t="s">
        <v>11</v>
      </c>
      <c r="B322">
        <v>2</v>
      </c>
      <c r="C322">
        <v>23</v>
      </c>
      <c r="E322" t="s">
        <v>85</v>
      </c>
      <c r="F322">
        <v>1</v>
      </c>
    </row>
    <row r="323" spans="1:6" x14ac:dyDescent="0.25">
      <c r="A323" t="s">
        <v>11</v>
      </c>
      <c r="B323">
        <v>2</v>
      </c>
      <c r="C323">
        <v>24</v>
      </c>
      <c r="E323" t="s">
        <v>85</v>
      </c>
      <c r="F323">
        <v>1</v>
      </c>
    </row>
    <row r="324" spans="1:6" x14ac:dyDescent="0.25">
      <c r="A324" t="s">
        <v>11</v>
      </c>
      <c r="B324">
        <v>3</v>
      </c>
      <c r="C324">
        <v>31</v>
      </c>
      <c r="E324" t="s">
        <v>85</v>
      </c>
      <c r="F324">
        <v>1</v>
      </c>
    </row>
    <row r="325" spans="1:6" x14ac:dyDescent="0.25">
      <c r="A325" t="s">
        <v>11</v>
      </c>
      <c r="B325">
        <v>3</v>
      </c>
      <c r="C325">
        <v>32</v>
      </c>
      <c r="E325" t="s">
        <v>85</v>
      </c>
      <c r="F325">
        <v>1</v>
      </c>
    </row>
    <row r="326" spans="1:6" x14ac:dyDescent="0.25">
      <c r="A326" t="s">
        <v>11</v>
      </c>
      <c r="B326">
        <v>3</v>
      </c>
      <c r="C326">
        <v>33</v>
      </c>
      <c r="E326" t="s">
        <v>85</v>
      </c>
      <c r="F326">
        <v>1</v>
      </c>
    </row>
    <row r="327" spans="1:6" x14ac:dyDescent="0.25">
      <c r="A327" t="s">
        <v>11</v>
      </c>
      <c r="B327">
        <v>4</v>
      </c>
      <c r="C327">
        <v>34</v>
      </c>
      <c r="E327" t="s">
        <v>85</v>
      </c>
      <c r="F327">
        <v>1</v>
      </c>
    </row>
    <row r="328" spans="1:6" x14ac:dyDescent="0.25">
      <c r="A328" t="s">
        <v>11</v>
      </c>
      <c r="B328">
        <v>4</v>
      </c>
      <c r="C328">
        <v>41</v>
      </c>
      <c r="E328" t="s">
        <v>85</v>
      </c>
      <c r="F328">
        <v>1</v>
      </c>
    </row>
    <row r="329" spans="1:6" x14ac:dyDescent="0.25">
      <c r="A329" t="s">
        <v>11</v>
      </c>
      <c r="B329">
        <v>4</v>
      </c>
      <c r="C329">
        <v>42</v>
      </c>
      <c r="E329" t="s">
        <v>85</v>
      </c>
      <c r="F329">
        <v>1</v>
      </c>
    </row>
    <row r="330" spans="1:6" x14ac:dyDescent="0.25">
      <c r="A330" t="s">
        <v>11</v>
      </c>
      <c r="B330">
        <v>4</v>
      </c>
      <c r="C330">
        <v>43</v>
      </c>
      <c r="E330" t="s">
        <v>85</v>
      </c>
      <c r="F330">
        <v>1</v>
      </c>
    </row>
    <row r="331" spans="1:6" x14ac:dyDescent="0.25">
      <c r="A331" t="s">
        <v>11</v>
      </c>
      <c r="B331">
        <v>4</v>
      </c>
      <c r="C331">
        <v>44</v>
      </c>
      <c r="E331" t="s">
        <v>85</v>
      </c>
      <c r="F3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D21" sqref="D21"/>
    </sheetView>
  </sheetViews>
  <sheetFormatPr baseColWidth="10" defaultRowHeight="15" x14ac:dyDescent="0.25"/>
  <sheetData>
    <row r="1" spans="1:2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77</v>
      </c>
      <c r="I1" t="s">
        <v>78</v>
      </c>
      <c r="J1" t="s">
        <v>75</v>
      </c>
      <c r="K1" t="s">
        <v>76</v>
      </c>
      <c r="L1" t="s">
        <v>74</v>
      </c>
      <c r="M1" t="s">
        <v>79</v>
      </c>
      <c r="N1" t="s">
        <v>80</v>
      </c>
      <c r="O1" t="s">
        <v>83</v>
      </c>
    </row>
    <row r="2" spans="1:20" x14ac:dyDescent="0.25">
      <c r="O2" t="s">
        <v>48</v>
      </c>
    </row>
    <row r="3" spans="1:20" x14ac:dyDescent="0.25">
      <c r="O3" t="s">
        <v>84</v>
      </c>
    </row>
    <row r="4" spans="1:20" x14ac:dyDescent="0.25">
      <c r="O4" t="s">
        <v>85</v>
      </c>
    </row>
    <row r="5" spans="1:20" x14ac:dyDescent="0.25">
      <c r="O5" t="s">
        <v>86</v>
      </c>
    </row>
    <row r="6" spans="1:20" x14ac:dyDescent="0.25">
      <c r="O6" t="s">
        <v>58</v>
      </c>
    </row>
    <row r="8" spans="1:20" x14ac:dyDescent="0.25">
      <c r="A8" t="s">
        <v>88</v>
      </c>
      <c r="B8" t="s">
        <v>1116</v>
      </c>
      <c r="C8" t="s">
        <v>108</v>
      </c>
      <c r="D8" t="s">
        <v>82</v>
      </c>
      <c r="E8" t="s">
        <v>73</v>
      </c>
      <c r="F8" t="s">
        <v>78</v>
      </c>
      <c r="G8" t="s">
        <v>1459</v>
      </c>
      <c r="H8" t="s">
        <v>77</v>
      </c>
      <c r="I8" t="s">
        <v>1460</v>
      </c>
      <c r="J8" t="s">
        <v>806</v>
      </c>
      <c r="K8" t="s">
        <v>1461</v>
      </c>
      <c r="L8" t="s">
        <v>1462</v>
      </c>
      <c r="M8" t="s">
        <v>1463</v>
      </c>
      <c r="N8" t="s">
        <v>1464</v>
      </c>
      <c r="O8" t="s">
        <v>1465</v>
      </c>
      <c r="P8" t="s">
        <v>1466</v>
      </c>
      <c r="Q8" t="s">
        <v>47</v>
      </c>
      <c r="R8" t="s">
        <v>1467</v>
      </c>
      <c r="S8" t="s">
        <v>1468</v>
      </c>
      <c r="T8" t="s">
        <v>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PROYECTO</vt:lpstr>
      <vt:lpstr>ELEMENTO</vt:lpstr>
      <vt:lpstr>LOTE</vt:lpstr>
      <vt:lpstr>EDIFICIO</vt:lpstr>
      <vt:lpstr>LOSA</vt:lpstr>
      <vt:lpstr>NIVEL</vt:lpstr>
      <vt:lpstr>PISO</vt:lpstr>
      <vt:lpstr>DEPTO</vt:lpstr>
      <vt:lpstr>GANTT</vt:lpstr>
      <vt:lpstr>DETALLEPART</vt:lpstr>
      <vt:lpstr>DETALLEPART (pre)</vt:lpstr>
      <vt:lpstr>REGISTO</vt:lpstr>
      <vt:lpstr>AVANCE</vt:lpstr>
      <vt:lpstr>DER</vt:lpstr>
      <vt:lpstr>sample</vt:lpstr>
      <vt:lpstr>ELEMENTO_pre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2021-01-19T16:05:05Z</dcterms:created>
  <dcterms:modified xsi:type="dcterms:W3CDTF">2021-01-23T14:57:14Z</dcterms:modified>
</cp:coreProperties>
</file>