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4115" windowHeight="4440" firstSheet="1" activeTab="10"/>
  </bookViews>
  <sheets>
    <sheet name="Hoja2" sheetId="5" r:id="rId1"/>
    <sheet name="Hoja5" sheetId="8" r:id="rId2"/>
    <sheet name="res_gantt" sheetId="9" r:id="rId3"/>
    <sheet name="gantt_res" sheetId="4" r:id="rId4"/>
    <sheet name="gantttab" sheetId="3" r:id="rId5"/>
    <sheet name="gantt" sheetId="1" r:id="rId6"/>
    <sheet name="gantt (test)" sheetId="2" r:id="rId7"/>
    <sheet name="gantt_seg" sheetId="10" r:id="rId8"/>
    <sheet name="dyn_" sheetId="12" r:id="rId9"/>
    <sheet name="gantt_seg2" sheetId="11" r:id="rId10"/>
    <sheet name="seg_gantt" sheetId="13" r:id="rId11"/>
  </sheets>
  <definedNames>
    <definedName name="_xlnm._FilterDatabase" localSheetId="5" hidden="1">gantt!$A$1:$AE$345</definedName>
    <definedName name="_xlnm._FilterDatabase" localSheetId="6" hidden="1">'gantt (test)'!$A$1:$AF$375</definedName>
    <definedName name="_xlnm._FilterDatabase" localSheetId="3" hidden="1">gantt_res!$A$1:$N$345</definedName>
    <definedName name="_xlnm._FilterDatabase" localSheetId="4" hidden="1">gantttab!$A$1:$AK$345</definedName>
  </definedNames>
  <calcPr calcId="145621" fullPrecision="0"/>
  <pivotCaches>
    <pivotCache cacheId="0" r:id="rId12"/>
    <pivotCache cacheId="6" r:id="rId13"/>
  </pivotCaches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4" i="10"/>
  <c r="I5" i="10"/>
  <c r="I6" i="10"/>
  <c r="I3" i="10"/>
  <c r="J2" i="10"/>
  <c r="I2" i="10"/>
  <c r="G3" i="10"/>
  <c r="G4" i="10"/>
  <c r="H4" i="10" s="1"/>
  <c r="G5" i="10"/>
  <c r="G6" i="10"/>
  <c r="H6" i="10" s="1"/>
  <c r="G7" i="10"/>
  <c r="G8" i="10"/>
  <c r="H8" i="10" s="1"/>
  <c r="G9" i="10"/>
  <c r="G10" i="10"/>
  <c r="H10" i="10" s="1"/>
  <c r="G11" i="10"/>
  <c r="G12" i="10"/>
  <c r="H12" i="10" s="1"/>
  <c r="G13" i="10"/>
  <c r="G14" i="10"/>
  <c r="H14" i="10" s="1"/>
  <c r="G15" i="10"/>
  <c r="G16" i="10"/>
  <c r="H16" i="10" s="1"/>
  <c r="G17" i="10"/>
  <c r="G18" i="10"/>
  <c r="H18" i="10" s="1"/>
  <c r="G19" i="10"/>
  <c r="G20" i="10"/>
  <c r="H20" i="10" s="1"/>
  <c r="G21" i="10"/>
  <c r="G22" i="10"/>
  <c r="H22" i="10" s="1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" i="10"/>
  <c r="H5" i="10"/>
  <c r="H7" i="10"/>
  <c r="H9" i="10"/>
  <c r="H11" i="10"/>
  <c r="H13" i="10"/>
  <c r="H15" i="10"/>
  <c r="H17" i="10"/>
  <c r="H19" i="10"/>
  <c r="H21" i="10"/>
  <c r="H2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D3" i="10"/>
  <c r="D4" i="10"/>
  <c r="E4" i="10" s="1"/>
  <c r="D5" i="10"/>
  <c r="D6" i="10"/>
  <c r="D7" i="10"/>
  <c r="D8" i="10"/>
  <c r="E8" i="10" s="1"/>
  <c r="D9" i="10"/>
  <c r="D10" i="10"/>
  <c r="D11" i="10"/>
  <c r="D12" i="10"/>
  <c r="E12" i="10" s="1"/>
  <c r="D13" i="10"/>
  <c r="D14" i="10"/>
  <c r="E14" i="10" s="1"/>
  <c r="D15" i="10"/>
  <c r="D16" i="10"/>
  <c r="E16" i="10" s="1"/>
  <c r="D17" i="10"/>
  <c r="D18" i="10"/>
  <c r="E18" i="10" s="1"/>
  <c r="D19" i="10"/>
  <c r="D20" i="10"/>
  <c r="D21" i="10"/>
  <c r="D22" i="10"/>
  <c r="E22" i="10" s="1"/>
  <c r="D23" i="10"/>
  <c r="D24" i="10"/>
  <c r="D25" i="10"/>
  <c r="D26" i="10"/>
  <c r="D27" i="10"/>
  <c r="D28" i="10"/>
  <c r="E28" i="10" s="1"/>
  <c r="D29" i="10"/>
  <c r="D30" i="10"/>
  <c r="D31" i="10"/>
  <c r="D32" i="10"/>
  <c r="E32" i="10" s="1"/>
  <c r="D33" i="10"/>
  <c r="D34" i="10"/>
  <c r="E34" i="10" s="1"/>
  <c r="D35" i="10"/>
  <c r="D36" i="10"/>
  <c r="E36" i="10" s="1"/>
  <c r="D37" i="10"/>
  <c r="D38" i="10"/>
  <c r="E38" i="10" s="1"/>
  <c r="D39" i="10"/>
  <c r="D40" i="10"/>
  <c r="E40" i="10" s="1"/>
  <c r="D41" i="10"/>
  <c r="D42" i="10"/>
  <c r="E42" i="10" s="1"/>
  <c r="D43" i="10"/>
  <c r="D44" i="10"/>
  <c r="E44" i="10" s="1"/>
  <c r="D45" i="10"/>
  <c r="D46" i="10"/>
  <c r="E46" i="10" s="1"/>
  <c r="D47" i="10"/>
  <c r="D48" i="10"/>
  <c r="E48" i="10" s="1"/>
  <c r="D49" i="10"/>
  <c r="D50" i="10"/>
  <c r="D51" i="10"/>
  <c r="D52" i="10"/>
  <c r="E52" i="10" s="1"/>
  <c r="D53" i="10"/>
  <c r="D54" i="10"/>
  <c r="E54" i="10" s="1"/>
  <c r="D55" i="10"/>
  <c r="D56" i="10"/>
  <c r="E56" i="10" s="1"/>
  <c r="D57" i="10"/>
  <c r="D58" i="10"/>
  <c r="D59" i="10"/>
  <c r="D60" i="10"/>
  <c r="D61" i="10"/>
  <c r="D62" i="10"/>
  <c r="D63" i="10"/>
  <c r="D64" i="10"/>
  <c r="E64" i="10" s="1"/>
  <c r="D65" i="10"/>
  <c r="D66" i="10"/>
  <c r="E66" i="10" s="1"/>
  <c r="D67" i="10"/>
  <c r="D68" i="10"/>
  <c r="D69" i="10"/>
  <c r="D70" i="10"/>
  <c r="E70" i="10" s="1"/>
  <c r="D71" i="10"/>
  <c r="D72" i="10"/>
  <c r="D73" i="10"/>
  <c r="D74" i="10"/>
  <c r="E74" i="10" s="1"/>
  <c r="D75" i="10"/>
  <c r="D76" i="10"/>
  <c r="D77" i="10"/>
  <c r="D78" i="10"/>
  <c r="E78" i="10" s="1"/>
  <c r="D79" i="10"/>
  <c r="D80" i="10"/>
  <c r="D81" i="10"/>
  <c r="D82" i="10"/>
  <c r="E82" i="10" s="1"/>
  <c r="D83" i="10"/>
  <c r="D84" i="10"/>
  <c r="D85" i="10"/>
  <c r="D86" i="10"/>
  <c r="D87" i="10"/>
  <c r="D88" i="10"/>
  <c r="E88" i="10" s="1"/>
  <c r="D89" i="10"/>
  <c r="D90" i="10"/>
  <c r="E90" i="10" s="1"/>
  <c r="D91" i="10"/>
  <c r="D92" i="10"/>
  <c r="E92" i="10" s="1"/>
  <c r="D93" i="10"/>
  <c r="D94" i="10"/>
  <c r="E94" i="10" s="1"/>
  <c r="D95" i="10"/>
  <c r="D96" i="10"/>
  <c r="E96" i="10" s="1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E114" i="10" s="1"/>
  <c r="D115" i="10"/>
  <c r="D116" i="10"/>
  <c r="D117" i="10"/>
  <c r="D118" i="10"/>
  <c r="D119" i="10"/>
  <c r="D120" i="10"/>
  <c r="E120" i="10" s="1"/>
  <c r="D121" i="10"/>
  <c r="D122" i="10"/>
  <c r="D123" i="10"/>
  <c r="D124" i="10"/>
  <c r="E124" i="10" s="1"/>
  <c r="D125" i="10"/>
  <c r="D126" i="10"/>
  <c r="E126" i="10" s="1"/>
  <c r="D127" i="10"/>
  <c r="D128" i="10"/>
  <c r="D129" i="10"/>
  <c r="D130" i="10"/>
  <c r="D131" i="10"/>
  <c r="D132" i="10"/>
  <c r="E132" i="10" s="1"/>
  <c r="D133" i="10"/>
  <c r="D134" i="10"/>
  <c r="D135" i="10"/>
  <c r="D136" i="10"/>
  <c r="E136" i="10" s="1"/>
  <c r="D137" i="10"/>
  <c r="D138" i="10"/>
  <c r="E138" i="10" s="1"/>
  <c r="D139" i="10"/>
  <c r="D140" i="10"/>
  <c r="D141" i="10"/>
  <c r="D142" i="10"/>
  <c r="D143" i="10"/>
  <c r="D144" i="10"/>
  <c r="E144" i="10" s="1"/>
  <c r="D145" i="10"/>
  <c r="D146" i="10"/>
  <c r="D147" i="10"/>
  <c r="D148" i="10"/>
  <c r="E148" i="10" s="1"/>
  <c r="D149" i="10"/>
  <c r="D150" i="10"/>
  <c r="D151" i="10"/>
  <c r="D152" i="10"/>
  <c r="E152" i="10" s="1"/>
  <c r="D153" i="10"/>
  <c r="D154" i="10"/>
  <c r="D155" i="10"/>
  <c r="D156" i="10"/>
  <c r="E156" i="10" s="1"/>
  <c r="D157" i="10"/>
  <c r="D158" i="10"/>
  <c r="D159" i="10"/>
  <c r="D160" i="10"/>
  <c r="E160" i="10" s="1"/>
  <c r="D161" i="10"/>
  <c r="D162" i="10"/>
  <c r="E162" i="10" s="1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E174" i="10" s="1"/>
  <c r="D175" i="10"/>
  <c r="D176" i="10"/>
  <c r="E176" i="10" s="1"/>
  <c r="D177" i="10"/>
  <c r="D178" i="10"/>
  <c r="E178" i="10" s="1"/>
  <c r="D179" i="10"/>
  <c r="D180" i="10"/>
  <c r="D181" i="10"/>
  <c r="D182" i="10"/>
  <c r="E182" i="10" s="1"/>
  <c r="D183" i="10"/>
  <c r="D184" i="10"/>
  <c r="D185" i="10"/>
  <c r="D186" i="10"/>
  <c r="D187" i="10"/>
  <c r="D188" i="10"/>
  <c r="E188" i="10" s="1"/>
  <c r="D189" i="10"/>
  <c r="D190" i="10"/>
  <c r="D191" i="10"/>
  <c r="D192" i="10"/>
  <c r="D193" i="10"/>
  <c r="D194" i="10"/>
  <c r="D195" i="10"/>
  <c r="D196" i="10"/>
  <c r="D197" i="10"/>
  <c r="D198" i="10"/>
  <c r="E198" i="10" s="1"/>
  <c r="D199" i="10"/>
  <c r="D200" i="10"/>
  <c r="D201" i="10"/>
  <c r="D202" i="10"/>
  <c r="D203" i="10"/>
  <c r="D204" i="10"/>
  <c r="E204" i="10" s="1"/>
  <c r="D205" i="10"/>
  <c r="D206" i="10"/>
  <c r="E206" i="10" s="1"/>
  <c r="D207" i="10"/>
  <c r="D208" i="10"/>
  <c r="D209" i="10"/>
  <c r="D210" i="10"/>
  <c r="E210" i="10" s="1"/>
  <c r="D211" i="10"/>
  <c r="D212" i="10"/>
  <c r="D213" i="10"/>
  <c r="D214" i="10"/>
  <c r="E214" i="10" s="1"/>
  <c r="D215" i="10"/>
  <c r="D216" i="10"/>
  <c r="E216" i="10" s="1"/>
  <c r="D217" i="10"/>
  <c r="D218" i="10"/>
  <c r="E218" i="10" s="1"/>
  <c r="D219" i="10"/>
  <c r="D220" i="10"/>
  <c r="D221" i="10"/>
  <c r="D222" i="10"/>
  <c r="E222" i="10" s="1"/>
  <c r="D223" i="10"/>
  <c r="D224" i="10"/>
  <c r="E224" i="10" s="1"/>
  <c r="D225" i="10"/>
  <c r="D226" i="10"/>
  <c r="D227" i="10"/>
  <c r="D228" i="10"/>
  <c r="E228" i="10" s="1"/>
  <c r="D229" i="10"/>
  <c r="D230" i="10"/>
  <c r="D231" i="10"/>
  <c r="D232" i="10"/>
  <c r="E232" i="10" s="1"/>
  <c r="D233" i="10"/>
  <c r="D234" i="10"/>
  <c r="E234" i="10" s="1"/>
  <c r="D235" i="10"/>
  <c r="D236" i="10"/>
  <c r="D237" i="10"/>
  <c r="D238" i="10"/>
  <c r="E238" i="10" s="1"/>
  <c r="D239" i="10"/>
  <c r="D240" i="10"/>
  <c r="E240" i="10" s="1"/>
  <c r="D241" i="10"/>
  <c r="D242" i="10"/>
  <c r="E242" i="10" s="1"/>
  <c r="D243" i="10"/>
  <c r="D244" i="10"/>
  <c r="D245" i="10"/>
  <c r="D246" i="10"/>
  <c r="D247" i="10"/>
  <c r="D248" i="10"/>
  <c r="D249" i="10"/>
  <c r="D250" i="10"/>
  <c r="E250" i="10" s="1"/>
  <c r="D251" i="10"/>
  <c r="D252" i="10"/>
  <c r="D253" i="10"/>
  <c r="D254" i="10"/>
  <c r="E254" i="10" s="1"/>
  <c r="D255" i="10"/>
  <c r="D256" i="10"/>
  <c r="D257" i="10"/>
  <c r="D258" i="10"/>
  <c r="D259" i="10"/>
  <c r="D260" i="10"/>
  <c r="D261" i="10"/>
  <c r="D262" i="10"/>
  <c r="D263" i="10"/>
  <c r="D264" i="10"/>
  <c r="E264" i="10" s="1"/>
  <c r="D265" i="10"/>
  <c r="D266" i="10"/>
  <c r="E266" i="10" s="1"/>
  <c r="D267" i="10"/>
  <c r="D268" i="10"/>
  <c r="E268" i="10" s="1"/>
  <c r="D269" i="10"/>
  <c r="D270" i="10"/>
  <c r="D271" i="10"/>
  <c r="D272" i="10"/>
  <c r="D273" i="10"/>
  <c r="D274" i="10"/>
  <c r="D275" i="10"/>
  <c r="D276" i="10"/>
  <c r="E276" i="10" s="1"/>
  <c r="D277" i="10"/>
  <c r="D278" i="10"/>
  <c r="E278" i="10" s="1"/>
  <c r="D279" i="10"/>
  <c r="D280" i="10"/>
  <c r="E280" i="10" s="1"/>
  <c r="D281" i="10"/>
  <c r="D282" i="10"/>
  <c r="D283" i="10"/>
  <c r="D284" i="10"/>
  <c r="E284" i="10" s="1"/>
  <c r="D285" i="10"/>
  <c r="D286" i="10"/>
  <c r="E286" i="10" s="1"/>
  <c r="D287" i="10"/>
  <c r="D288" i="10"/>
  <c r="E288" i="10" s="1"/>
  <c r="D289" i="10"/>
  <c r="D290" i="10"/>
  <c r="D291" i="10"/>
  <c r="D292" i="10"/>
  <c r="E292" i="10" s="1"/>
  <c r="D293" i="10"/>
  <c r="D294" i="10"/>
  <c r="E294" i="10" s="1"/>
  <c r="D295" i="10"/>
  <c r="D296" i="10"/>
  <c r="D297" i="10"/>
  <c r="D298" i="10"/>
  <c r="E298" i="10" s="1"/>
  <c r="D299" i="10"/>
  <c r="D300" i="10"/>
  <c r="D301" i="10"/>
  <c r="D302" i="10"/>
  <c r="D303" i="10"/>
  <c r="D304" i="10"/>
  <c r="E304" i="10" s="1"/>
  <c r="D305" i="10"/>
  <c r="D306" i="10"/>
  <c r="E306" i="10" s="1"/>
  <c r="D307" i="10"/>
  <c r="D308" i="10"/>
  <c r="E308" i="10" s="1"/>
  <c r="D309" i="10"/>
  <c r="D310" i="10"/>
  <c r="E310" i="10" s="1"/>
  <c r="D311" i="10"/>
  <c r="D312" i="10"/>
  <c r="D313" i="10"/>
  <c r="D314" i="10"/>
  <c r="E314" i="10" s="1"/>
  <c r="D315" i="10"/>
  <c r="D316" i="10"/>
  <c r="D317" i="10"/>
  <c r="D318" i="10"/>
  <c r="E318" i="10" s="1"/>
  <c r="D319" i="10"/>
  <c r="D320" i="10"/>
  <c r="D321" i="10"/>
  <c r="D322" i="10"/>
  <c r="E322" i="10" s="1"/>
  <c r="D323" i="10"/>
  <c r="D324" i="10"/>
  <c r="D325" i="10"/>
  <c r="D326" i="10"/>
  <c r="E326" i="10" s="1"/>
  <c r="D327" i="10"/>
  <c r="D328" i="10"/>
  <c r="E328" i="10" s="1"/>
  <c r="D329" i="10"/>
  <c r="D330" i="10"/>
  <c r="E330" i="10" s="1"/>
  <c r="D331" i="10"/>
  <c r="D332" i="10"/>
  <c r="E332" i="10" s="1"/>
  <c r="D333" i="10"/>
  <c r="D334" i="10"/>
  <c r="E334" i="10" s="1"/>
  <c r="D335" i="10"/>
  <c r="D336" i="10"/>
  <c r="E336" i="10" s="1"/>
  <c r="D337" i="10"/>
  <c r="D338" i="10"/>
  <c r="D339" i="10"/>
  <c r="D340" i="10"/>
  <c r="D341" i="10"/>
  <c r="D342" i="10"/>
  <c r="E342" i="10" s="1"/>
  <c r="D343" i="10"/>
  <c r="D344" i="10"/>
  <c r="E344" i="10" s="1"/>
  <c r="D345" i="10"/>
  <c r="D2" i="10"/>
  <c r="E5" i="10"/>
  <c r="E10" i="10"/>
  <c r="E13" i="10"/>
  <c r="E17" i="10"/>
  <c r="E21" i="10"/>
  <c r="E24" i="10"/>
  <c r="E25" i="10"/>
  <c r="E26" i="10"/>
  <c r="E29" i="10"/>
  <c r="E30" i="10"/>
  <c r="E33" i="10"/>
  <c r="E37" i="10"/>
  <c r="E41" i="10"/>
  <c r="E45" i="10"/>
  <c r="E50" i="10"/>
  <c r="E53" i="10"/>
  <c r="E62" i="10"/>
  <c r="E65" i="10"/>
  <c r="E69" i="10"/>
  <c r="E73" i="10"/>
  <c r="E76" i="10"/>
  <c r="E81" i="10"/>
  <c r="E86" i="10"/>
  <c r="E89" i="10"/>
  <c r="E93" i="10"/>
  <c r="E98" i="10"/>
  <c r="E101" i="10"/>
  <c r="E102" i="10"/>
  <c r="E105" i="10"/>
  <c r="E106" i="10"/>
  <c r="E109" i="10"/>
  <c r="E113" i="10"/>
  <c r="E116" i="10"/>
  <c r="E117" i="10"/>
  <c r="E118" i="10"/>
  <c r="E121" i="10"/>
  <c r="E122" i="10"/>
  <c r="E128" i="10"/>
  <c r="E129" i="10"/>
  <c r="E130" i="10"/>
  <c r="E140" i="10"/>
  <c r="E141" i="10"/>
  <c r="E142" i="10"/>
  <c r="E145" i="10"/>
  <c r="E146" i="10"/>
  <c r="E149" i="10"/>
  <c r="E150" i="10"/>
  <c r="E154" i="10"/>
  <c r="E157" i="10"/>
  <c r="E158" i="10"/>
  <c r="E165" i="10"/>
  <c r="E166" i="10"/>
  <c r="E169" i="10"/>
  <c r="E170" i="10"/>
  <c r="E177" i="10"/>
  <c r="E180" i="10"/>
  <c r="E185" i="10"/>
  <c r="E186" i="10"/>
  <c r="E190" i="10"/>
  <c r="E193" i="10"/>
  <c r="E194" i="10"/>
  <c r="E200" i="10"/>
  <c r="E201" i="10"/>
  <c r="E202" i="10"/>
  <c r="E209" i="10"/>
  <c r="E212" i="10"/>
  <c r="E217" i="10"/>
  <c r="E220" i="10"/>
  <c r="E225" i="10"/>
  <c r="E229" i="10"/>
  <c r="E230" i="10"/>
  <c r="E233" i="10"/>
  <c r="E241" i="10"/>
  <c r="E244" i="10"/>
  <c r="E245" i="10"/>
  <c r="E246" i="10"/>
  <c r="E252" i="10"/>
  <c r="E257" i="10"/>
  <c r="E258" i="10"/>
  <c r="E261" i="10"/>
  <c r="E262" i="10"/>
  <c r="E270" i="10"/>
  <c r="E273" i="10"/>
  <c r="E274" i="10"/>
  <c r="E277" i="10"/>
  <c r="E282" i="10"/>
  <c r="E289" i="10"/>
  <c r="E290" i="10"/>
  <c r="E296" i="10"/>
  <c r="E302" i="10"/>
  <c r="E305" i="10"/>
  <c r="E313" i="10"/>
  <c r="E316" i="10"/>
  <c r="E321" i="10"/>
  <c r="E329" i="10"/>
  <c r="E338" i="10"/>
  <c r="E341" i="10"/>
  <c r="E6" i="10"/>
  <c r="E58" i="10"/>
  <c r="E85" i="10"/>
  <c r="E110" i="10"/>
  <c r="E133" i="10"/>
  <c r="E134" i="10"/>
  <c r="E181" i="10"/>
  <c r="E197" i="10"/>
  <c r="E213" i="10"/>
  <c r="E226" i="10"/>
  <c r="E249" i="10"/>
  <c r="E265" i="10"/>
  <c r="E281" i="10"/>
  <c r="E293" i="10"/>
  <c r="E297" i="10"/>
  <c r="E309" i="10"/>
  <c r="E325" i="10"/>
  <c r="E333" i="10"/>
  <c r="E337" i="10"/>
  <c r="E345" i="10"/>
  <c r="E19" i="10"/>
  <c r="E20" i="10"/>
  <c r="E23" i="10"/>
  <c r="E27" i="10"/>
  <c r="E31" i="10"/>
  <c r="E35" i="10"/>
  <c r="E39" i="10"/>
  <c r="E43" i="10"/>
  <c r="E47" i="10"/>
  <c r="E49" i="10"/>
  <c r="E51" i="10"/>
  <c r="E55" i="10"/>
  <c r="E57" i="10"/>
  <c r="E59" i="10"/>
  <c r="E60" i="10"/>
  <c r="E61" i="10"/>
  <c r="E63" i="10"/>
  <c r="E67" i="10"/>
  <c r="E68" i="10"/>
  <c r="E71" i="10"/>
  <c r="E72" i="10"/>
  <c r="E75" i="10"/>
  <c r="E77" i="10"/>
  <c r="E79" i="10"/>
  <c r="E80" i="10"/>
  <c r="E83" i="10"/>
  <c r="E84" i="10"/>
  <c r="E87" i="10"/>
  <c r="E91" i="10"/>
  <c r="E95" i="10"/>
  <c r="E97" i="10"/>
  <c r="E99" i="10"/>
  <c r="E100" i="10"/>
  <c r="E103" i="10"/>
  <c r="E104" i="10"/>
  <c r="E107" i="10"/>
  <c r="E108" i="10"/>
  <c r="E111" i="10"/>
  <c r="E112" i="10"/>
  <c r="E115" i="10"/>
  <c r="E119" i="10"/>
  <c r="E123" i="10"/>
  <c r="E125" i="10"/>
  <c r="E127" i="10"/>
  <c r="E131" i="10"/>
  <c r="E135" i="10"/>
  <c r="E137" i="10"/>
  <c r="E139" i="10"/>
  <c r="E143" i="10"/>
  <c r="E147" i="10"/>
  <c r="E151" i="10"/>
  <c r="E153" i="10"/>
  <c r="E155" i="10"/>
  <c r="E159" i="10"/>
  <c r="E161" i="10"/>
  <c r="E163" i="10"/>
  <c r="E164" i="10"/>
  <c r="E167" i="10"/>
  <c r="E168" i="10"/>
  <c r="E171" i="10"/>
  <c r="E172" i="10"/>
  <c r="E173" i="10"/>
  <c r="E175" i="10"/>
  <c r="E179" i="10"/>
  <c r="E183" i="10"/>
  <c r="E184" i="10"/>
  <c r="E187" i="10"/>
  <c r="E189" i="10"/>
  <c r="E191" i="10"/>
  <c r="E192" i="10"/>
  <c r="E195" i="10"/>
  <c r="E196" i="10"/>
  <c r="E199" i="10"/>
  <c r="E203" i="10"/>
  <c r="E205" i="10"/>
  <c r="E207" i="10"/>
  <c r="E208" i="10"/>
  <c r="E211" i="10"/>
  <c r="E215" i="10"/>
  <c r="E219" i="10"/>
  <c r="E221" i="10"/>
  <c r="E223" i="10"/>
  <c r="E227" i="10"/>
  <c r="E231" i="10"/>
  <c r="E235" i="10"/>
  <c r="E236" i="10"/>
  <c r="E237" i="10"/>
  <c r="E239" i="10"/>
  <c r="E243" i="10"/>
  <c r="E247" i="10"/>
  <c r="E248" i="10"/>
  <c r="E251" i="10"/>
  <c r="E253" i="10"/>
  <c r="E255" i="10"/>
  <c r="E256" i="10"/>
  <c r="E259" i="10"/>
  <c r="E260" i="10"/>
  <c r="E263" i="10"/>
  <c r="E267" i="10"/>
  <c r="E269" i="10"/>
  <c r="E271" i="10"/>
  <c r="E272" i="10"/>
  <c r="E275" i="10"/>
  <c r="E279" i="10"/>
  <c r="E283" i="10"/>
  <c r="E285" i="10"/>
  <c r="E287" i="10"/>
  <c r="E291" i="10"/>
  <c r="E295" i="10"/>
  <c r="E299" i="10"/>
  <c r="E300" i="10"/>
  <c r="E301" i="10"/>
  <c r="E303" i="10"/>
  <c r="E307" i="10"/>
  <c r="E311" i="10"/>
  <c r="E312" i="10"/>
  <c r="E315" i="10"/>
  <c r="E317" i="10"/>
  <c r="E319" i="10"/>
  <c r="E320" i="10"/>
  <c r="E323" i="10"/>
  <c r="E324" i="10"/>
  <c r="E327" i="10"/>
  <c r="E331" i="10"/>
  <c r="E335" i="10"/>
  <c r="E339" i="10"/>
  <c r="E340" i="10"/>
  <c r="E343" i="10"/>
  <c r="E3" i="10"/>
  <c r="E7" i="10"/>
  <c r="E9" i="10"/>
  <c r="E11" i="10"/>
  <c r="E15" i="10"/>
  <c r="E2" i="10"/>
  <c r="F2" i="10" s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2" i="10"/>
  <c r="D25" i="4" l="1"/>
  <c r="E25" i="4" s="1"/>
  <c r="F25" i="4" s="1"/>
  <c r="D26" i="4"/>
  <c r="E26" i="4" s="1"/>
  <c r="D27" i="4"/>
  <c r="E27" i="4" s="1"/>
  <c r="F27" i="4" s="1"/>
  <c r="D28" i="4"/>
  <c r="E28" i="4" s="1"/>
  <c r="F28" i="4" s="1"/>
  <c r="D29" i="4"/>
  <c r="E29" i="4" s="1"/>
  <c r="F29" i="4" s="1"/>
  <c r="D30" i="4"/>
  <c r="E30" i="4" s="1"/>
  <c r="F30" i="4" s="1"/>
  <c r="D31" i="4"/>
  <c r="E31" i="4" s="1"/>
  <c r="F31" i="4" s="1"/>
  <c r="D32" i="4"/>
  <c r="E32" i="4" s="1"/>
  <c r="F32" i="4" s="1"/>
  <c r="D33" i="4"/>
  <c r="E33" i="4" s="1"/>
  <c r="D34" i="4"/>
  <c r="E34" i="4" s="1"/>
  <c r="F34" i="4" s="1"/>
  <c r="D35" i="4"/>
  <c r="E35" i="4" s="1"/>
  <c r="F35" i="4" s="1"/>
  <c r="D36" i="4"/>
  <c r="E36" i="4" s="1"/>
  <c r="F36" i="4" s="1"/>
  <c r="D37" i="4"/>
  <c r="E37" i="4" s="1"/>
  <c r="F37" i="4" s="1"/>
  <c r="D38" i="4"/>
  <c r="E38" i="4" s="1"/>
  <c r="D39" i="4"/>
  <c r="E39" i="4" s="1"/>
  <c r="F39" i="4" s="1"/>
  <c r="D40" i="4"/>
  <c r="E40" i="4" s="1"/>
  <c r="F40" i="4" s="1"/>
  <c r="D41" i="4"/>
  <c r="E41" i="4" s="1"/>
  <c r="F41" i="4" s="1"/>
  <c r="D42" i="4"/>
  <c r="E42" i="4" s="1"/>
  <c r="D43" i="4"/>
  <c r="E43" i="4" s="1"/>
  <c r="F43" i="4" s="1"/>
  <c r="D44" i="4"/>
  <c r="E44" i="4" s="1"/>
  <c r="F44" i="4" s="1"/>
  <c r="D45" i="4"/>
  <c r="E45" i="4" s="1"/>
  <c r="F45" i="4" s="1"/>
  <c r="D46" i="4"/>
  <c r="E46" i="4" s="1"/>
  <c r="F46" i="4" s="1"/>
  <c r="D47" i="4"/>
  <c r="E47" i="4" s="1"/>
  <c r="F47" i="4" s="1"/>
  <c r="D48" i="4"/>
  <c r="E48" i="4" s="1"/>
  <c r="F48" i="4" s="1"/>
  <c r="D49" i="4"/>
  <c r="E49" i="4" s="1"/>
  <c r="D50" i="4"/>
  <c r="E50" i="4" s="1"/>
  <c r="D51" i="4"/>
  <c r="E51" i="4" s="1"/>
  <c r="F51" i="4" s="1"/>
  <c r="D52" i="4"/>
  <c r="E52" i="4" s="1"/>
  <c r="F52" i="4" s="1"/>
  <c r="D53" i="4"/>
  <c r="E53" i="4" s="1"/>
  <c r="F53" i="4" s="1"/>
  <c r="D54" i="4"/>
  <c r="E54" i="4" s="1"/>
  <c r="F54" i="4" s="1"/>
  <c r="D55" i="4"/>
  <c r="E55" i="4" s="1"/>
  <c r="F55" i="4" s="1"/>
  <c r="D56" i="4"/>
  <c r="E56" i="4" s="1"/>
  <c r="F56" i="4" s="1"/>
  <c r="D57" i="4"/>
  <c r="E57" i="4" s="1"/>
  <c r="F57" i="4" s="1"/>
  <c r="D58" i="4"/>
  <c r="E58" i="4" s="1"/>
  <c r="D59" i="4"/>
  <c r="E59" i="4" s="1"/>
  <c r="F59" i="4" s="1"/>
  <c r="D60" i="4"/>
  <c r="E60" i="4" s="1"/>
  <c r="F60" i="4" s="1"/>
  <c r="D61" i="4"/>
  <c r="E61" i="4" s="1"/>
  <c r="F61" i="4" s="1"/>
  <c r="D62" i="4"/>
  <c r="E62" i="4" s="1"/>
  <c r="F62" i="4" s="1"/>
  <c r="D63" i="4"/>
  <c r="E63" i="4" s="1"/>
  <c r="F63" i="4" s="1"/>
  <c r="D64" i="4"/>
  <c r="E64" i="4" s="1"/>
  <c r="F64" i="4" s="1"/>
  <c r="D65" i="4"/>
  <c r="E65" i="4" s="1"/>
  <c r="D66" i="4"/>
  <c r="E66" i="4" s="1"/>
  <c r="F66" i="4" s="1"/>
  <c r="D67" i="4"/>
  <c r="E67" i="4" s="1"/>
  <c r="F67" i="4" s="1"/>
  <c r="D68" i="4"/>
  <c r="E68" i="4" s="1"/>
  <c r="D69" i="4"/>
  <c r="E69" i="4" s="1"/>
  <c r="F69" i="4" s="1"/>
  <c r="D70" i="4"/>
  <c r="E70" i="4" s="1"/>
  <c r="F70" i="4" s="1"/>
  <c r="D71" i="4"/>
  <c r="E71" i="4" s="1"/>
  <c r="F71" i="4" s="1"/>
  <c r="D72" i="4"/>
  <c r="E72" i="4" s="1"/>
  <c r="F72" i="4" s="1"/>
  <c r="D73" i="4"/>
  <c r="E73" i="4" s="1"/>
  <c r="F73" i="4" s="1"/>
  <c r="D74" i="4"/>
  <c r="E74" i="4" s="1"/>
  <c r="D75" i="4"/>
  <c r="E75" i="4" s="1"/>
  <c r="F75" i="4" s="1"/>
  <c r="D76" i="4"/>
  <c r="E76" i="4" s="1"/>
  <c r="F76" i="4" s="1"/>
  <c r="D77" i="4"/>
  <c r="E77" i="4" s="1"/>
  <c r="F77" i="4" s="1"/>
  <c r="D78" i="4"/>
  <c r="E78" i="4" s="1"/>
  <c r="D79" i="4"/>
  <c r="E79" i="4" s="1"/>
  <c r="F79" i="4" s="1"/>
  <c r="D80" i="4"/>
  <c r="E80" i="4" s="1"/>
  <c r="F80" i="4" s="1"/>
  <c r="D81" i="4"/>
  <c r="E81" i="4" s="1"/>
  <c r="D82" i="4"/>
  <c r="E82" i="4" s="1"/>
  <c r="D83" i="4"/>
  <c r="E83" i="4" s="1"/>
  <c r="F83" i="4" s="1"/>
  <c r="D84" i="4"/>
  <c r="E84" i="4" s="1"/>
  <c r="F84" i="4" s="1"/>
  <c r="D85" i="4"/>
  <c r="E85" i="4" s="1"/>
  <c r="F85" i="4" s="1"/>
  <c r="D86" i="4"/>
  <c r="E86" i="4" s="1"/>
  <c r="F86" i="4" s="1"/>
  <c r="D87" i="4"/>
  <c r="E87" i="4" s="1"/>
  <c r="F87" i="4" s="1"/>
  <c r="D88" i="4"/>
  <c r="E88" i="4" s="1"/>
  <c r="F88" i="4" s="1"/>
  <c r="D89" i="4"/>
  <c r="E89" i="4" s="1"/>
  <c r="F89" i="4" s="1"/>
  <c r="D90" i="4"/>
  <c r="E90" i="4" s="1"/>
  <c r="D91" i="4"/>
  <c r="E91" i="4" s="1"/>
  <c r="F91" i="4" s="1"/>
  <c r="D92" i="4"/>
  <c r="E92" i="4" s="1"/>
  <c r="F92" i="4" s="1"/>
  <c r="D93" i="4"/>
  <c r="E93" i="4" s="1"/>
  <c r="F93" i="4" s="1"/>
  <c r="D94" i="4"/>
  <c r="E94" i="4" s="1"/>
  <c r="F94" i="4" s="1"/>
  <c r="D95" i="4"/>
  <c r="E95" i="4" s="1"/>
  <c r="F95" i="4" s="1"/>
  <c r="D96" i="4"/>
  <c r="E96" i="4" s="1"/>
  <c r="F96" i="4" s="1"/>
  <c r="D97" i="4"/>
  <c r="E97" i="4" s="1"/>
  <c r="D98" i="4"/>
  <c r="E98" i="4" s="1"/>
  <c r="F98" i="4" s="1"/>
  <c r="D99" i="4"/>
  <c r="E99" i="4" s="1"/>
  <c r="F99" i="4" s="1"/>
  <c r="D100" i="4"/>
  <c r="E100" i="4" s="1"/>
  <c r="F100" i="4" s="1"/>
  <c r="D101" i="4"/>
  <c r="E101" i="4" s="1"/>
  <c r="F101" i="4" s="1"/>
  <c r="D102" i="4"/>
  <c r="E102" i="4" s="1"/>
  <c r="D103" i="4"/>
  <c r="E103" i="4" s="1"/>
  <c r="F103" i="4" s="1"/>
  <c r="D104" i="4"/>
  <c r="E104" i="4" s="1"/>
  <c r="F104" i="4" s="1"/>
  <c r="D105" i="4"/>
  <c r="E105" i="4" s="1"/>
  <c r="F105" i="4" s="1"/>
  <c r="D106" i="4"/>
  <c r="E106" i="4" s="1"/>
  <c r="D107" i="4"/>
  <c r="E107" i="4" s="1"/>
  <c r="F107" i="4" s="1"/>
  <c r="D108" i="4"/>
  <c r="E108" i="4" s="1"/>
  <c r="F108" i="4" s="1"/>
  <c r="D109" i="4"/>
  <c r="E109" i="4" s="1"/>
  <c r="F109" i="4" s="1"/>
  <c r="D110" i="4"/>
  <c r="E110" i="4" s="1"/>
  <c r="F110" i="4" s="1"/>
  <c r="D111" i="4"/>
  <c r="E111" i="4" s="1"/>
  <c r="F111" i="4" s="1"/>
  <c r="D112" i="4"/>
  <c r="E112" i="4" s="1"/>
  <c r="F112" i="4" s="1"/>
  <c r="D113" i="4"/>
  <c r="E113" i="4" s="1"/>
  <c r="D114" i="4"/>
  <c r="E114" i="4" s="1"/>
  <c r="D115" i="4"/>
  <c r="E115" i="4" s="1"/>
  <c r="F115" i="4" s="1"/>
  <c r="D116" i="4"/>
  <c r="E116" i="4" s="1"/>
  <c r="F116" i="4" s="1"/>
  <c r="D117" i="4"/>
  <c r="E117" i="4" s="1"/>
  <c r="F117" i="4" s="1"/>
  <c r="D118" i="4"/>
  <c r="E118" i="4" s="1"/>
  <c r="F118" i="4" s="1"/>
  <c r="D119" i="4"/>
  <c r="E119" i="4" s="1"/>
  <c r="F119" i="4" s="1"/>
  <c r="D120" i="4"/>
  <c r="E120" i="4" s="1"/>
  <c r="F120" i="4" s="1"/>
  <c r="D121" i="4"/>
  <c r="E121" i="4" s="1"/>
  <c r="F121" i="4" s="1"/>
  <c r="D122" i="4"/>
  <c r="E122" i="4" s="1"/>
  <c r="D123" i="4"/>
  <c r="E123" i="4" s="1"/>
  <c r="F123" i="4" s="1"/>
  <c r="D124" i="4"/>
  <c r="E124" i="4" s="1"/>
  <c r="F124" i="4" s="1"/>
  <c r="D125" i="4"/>
  <c r="E125" i="4" s="1"/>
  <c r="F125" i="4" s="1"/>
  <c r="D126" i="4"/>
  <c r="E126" i="4" s="1"/>
  <c r="F126" i="4" s="1"/>
  <c r="D127" i="4"/>
  <c r="E127" i="4" s="1"/>
  <c r="F127" i="4" s="1"/>
  <c r="D128" i="4"/>
  <c r="E128" i="4" s="1"/>
  <c r="F128" i="4" s="1"/>
  <c r="D129" i="4"/>
  <c r="E129" i="4" s="1"/>
  <c r="D130" i="4"/>
  <c r="E130" i="4" s="1"/>
  <c r="F130" i="4" s="1"/>
  <c r="D131" i="4"/>
  <c r="E131" i="4" s="1"/>
  <c r="F131" i="4" s="1"/>
  <c r="D132" i="4"/>
  <c r="E132" i="4" s="1"/>
  <c r="F132" i="4" s="1"/>
  <c r="D133" i="4"/>
  <c r="E133" i="4" s="1"/>
  <c r="F133" i="4" s="1"/>
  <c r="D134" i="4"/>
  <c r="E134" i="4" s="1"/>
  <c r="F134" i="4" s="1"/>
  <c r="D135" i="4"/>
  <c r="E135" i="4" s="1"/>
  <c r="F135" i="4" s="1"/>
  <c r="D136" i="4"/>
  <c r="E136" i="4" s="1"/>
  <c r="F136" i="4" s="1"/>
  <c r="D137" i="4"/>
  <c r="E137" i="4" s="1"/>
  <c r="F137" i="4" s="1"/>
  <c r="D138" i="4"/>
  <c r="E138" i="4" s="1"/>
  <c r="D139" i="4"/>
  <c r="E139" i="4" s="1"/>
  <c r="F139" i="4" s="1"/>
  <c r="D140" i="4"/>
  <c r="E140" i="4" s="1"/>
  <c r="F140" i="4" s="1"/>
  <c r="D141" i="4"/>
  <c r="E141" i="4" s="1"/>
  <c r="F141" i="4" s="1"/>
  <c r="D142" i="4"/>
  <c r="E142" i="4" s="1"/>
  <c r="D143" i="4"/>
  <c r="E143" i="4" s="1"/>
  <c r="F143" i="4" s="1"/>
  <c r="D144" i="4"/>
  <c r="E144" i="4" s="1"/>
  <c r="F144" i="4" s="1"/>
  <c r="D145" i="4"/>
  <c r="E145" i="4" s="1"/>
  <c r="D146" i="4"/>
  <c r="E146" i="4" s="1"/>
  <c r="D147" i="4"/>
  <c r="E147" i="4" s="1"/>
  <c r="F147" i="4" s="1"/>
  <c r="D148" i="4"/>
  <c r="E148" i="4" s="1"/>
  <c r="F148" i="4" s="1"/>
  <c r="D149" i="4"/>
  <c r="E149" i="4" s="1"/>
  <c r="F149" i="4" s="1"/>
  <c r="D150" i="4"/>
  <c r="E150" i="4" s="1"/>
  <c r="F150" i="4" s="1"/>
  <c r="D151" i="4"/>
  <c r="E151" i="4" s="1"/>
  <c r="F151" i="4" s="1"/>
  <c r="D152" i="4"/>
  <c r="E152" i="4" s="1"/>
  <c r="F152" i="4" s="1"/>
  <c r="D153" i="4"/>
  <c r="E153" i="4" s="1"/>
  <c r="F153" i="4" s="1"/>
  <c r="D154" i="4"/>
  <c r="E154" i="4" s="1"/>
  <c r="D155" i="4"/>
  <c r="E155" i="4" s="1"/>
  <c r="F155" i="4" s="1"/>
  <c r="D156" i="4"/>
  <c r="E156" i="4" s="1"/>
  <c r="F156" i="4" s="1"/>
  <c r="D157" i="4"/>
  <c r="E157" i="4" s="1"/>
  <c r="F157" i="4" s="1"/>
  <c r="D158" i="4"/>
  <c r="E158" i="4" s="1"/>
  <c r="F158" i="4" s="1"/>
  <c r="D159" i="4"/>
  <c r="E159" i="4" s="1"/>
  <c r="F159" i="4" s="1"/>
  <c r="D160" i="4"/>
  <c r="E160" i="4" s="1"/>
  <c r="F160" i="4" s="1"/>
  <c r="D161" i="4"/>
  <c r="E161" i="4" s="1"/>
  <c r="D162" i="4"/>
  <c r="E162" i="4" s="1"/>
  <c r="F162" i="4" s="1"/>
  <c r="D163" i="4"/>
  <c r="E163" i="4" s="1"/>
  <c r="F163" i="4" s="1"/>
  <c r="D164" i="4"/>
  <c r="E164" i="4" s="1"/>
  <c r="F164" i="4" s="1"/>
  <c r="D165" i="4"/>
  <c r="E165" i="4" s="1"/>
  <c r="F165" i="4" s="1"/>
  <c r="D166" i="4"/>
  <c r="E166" i="4" s="1"/>
  <c r="D167" i="4"/>
  <c r="E167" i="4" s="1"/>
  <c r="F167" i="4" s="1"/>
  <c r="D168" i="4"/>
  <c r="E168" i="4" s="1"/>
  <c r="F168" i="4" s="1"/>
  <c r="D169" i="4"/>
  <c r="E169" i="4" s="1"/>
  <c r="F169" i="4" s="1"/>
  <c r="D170" i="4"/>
  <c r="E170" i="4" s="1"/>
  <c r="D171" i="4"/>
  <c r="E171" i="4" s="1"/>
  <c r="F171" i="4" s="1"/>
  <c r="D172" i="4"/>
  <c r="E172" i="4" s="1"/>
  <c r="F172" i="4" s="1"/>
  <c r="D173" i="4"/>
  <c r="E173" i="4" s="1"/>
  <c r="F173" i="4" s="1"/>
  <c r="D174" i="4"/>
  <c r="E174" i="4" s="1"/>
  <c r="F174" i="4" s="1"/>
  <c r="D175" i="4"/>
  <c r="E175" i="4" s="1"/>
  <c r="F175" i="4" s="1"/>
  <c r="D176" i="4"/>
  <c r="E176" i="4" s="1"/>
  <c r="F176" i="4" s="1"/>
  <c r="D177" i="4"/>
  <c r="E177" i="4" s="1"/>
  <c r="D178" i="4"/>
  <c r="E178" i="4" s="1"/>
  <c r="D179" i="4"/>
  <c r="E179" i="4" s="1"/>
  <c r="F179" i="4" s="1"/>
  <c r="D180" i="4"/>
  <c r="E180" i="4" s="1"/>
  <c r="F180" i="4" s="1"/>
  <c r="D181" i="4"/>
  <c r="E181" i="4" s="1"/>
  <c r="F181" i="4" s="1"/>
  <c r="D182" i="4"/>
  <c r="E182" i="4" s="1"/>
  <c r="F182" i="4" s="1"/>
  <c r="D183" i="4"/>
  <c r="E183" i="4" s="1"/>
  <c r="F183" i="4" s="1"/>
  <c r="D184" i="4"/>
  <c r="E184" i="4" s="1"/>
  <c r="F184" i="4" s="1"/>
  <c r="D185" i="4"/>
  <c r="E185" i="4" s="1"/>
  <c r="F185" i="4" s="1"/>
  <c r="D186" i="4"/>
  <c r="E186" i="4" s="1"/>
  <c r="D187" i="4"/>
  <c r="E187" i="4" s="1"/>
  <c r="F187" i="4" s="1"/>
  <c r="D188" i="4"/>
  <c r="E188" i="4" s="1"/>
  <c r="F188" i="4" s="1"/>
  <c r="D189" i="4"/>
  <c r="E189" i="4" s="1"/>
  <c r="F189" i="4" s="1"/>
  <c r="D190" i="4"/>
  <c r="E190" i="4" s="1"/>
  <c r="F190" i="4" s="1"/>
  <c r="D191" i="4"/>
  <c r="E191" i="4" s="1"/>
  <c r="F191" i="4" s="1"/>
  <c r="D192" i="4"/>
  <c r="E192" i="4" s="1"/>
  <c r="F192" i="4" s="1"/>
  <c r="D193" i="4"/>
  <c r="E193" i="4" s="1"/>
  <c r="D194" i="4"/>
  <c r="E194" i="4" s="1"/>
  <c r="F194" i="4" s="1"/>
  <c r="D195" i="4"/>
  <c r="E195" i="4" s="1"/>
  <c r="F195" i="4" s="1"/>
  <c r="D196" i="4"/>
  <c r="E196" i="4" s="1"/>
  <c r="D197" i="4"/>
  <c r="E197" i="4" s="1"/>
  <c r="F197" i="4" s="1"/>
  <c r="D198" i="4"/>
  <c r="E198" i="4" s="1"/>
  <c r="F198" i="4" s="1"/>
  <c r="D199" i="4"/>
  <c r="E199" i="4" s="1"/>
  <c r="F199" i="4" s="1"/>
  <c r="D200" i="4"/>
  <c r="E200" i="4" s="1"/>
  <c r="F200" i="4" s="1"/>
  <c r="D201" i="4"/>
  <c r="E201" i="4" s="1"/>
  <c r="F201" i="4" s="1"/>
  <c r="D202" i="4"/>
  <c r="E202" i="4" s="1"/>
  <c r="D203" i="4"/>
  <c r="E203" i="4" s="1"/>
  <c r="F203" i="4" s="1"/>
  <c r="D204" i="4"/>
  <c r="E204" i="4" s="1"/>
  <c r="F204" i="4" s="1"/>
  <c r="D205" i="4"/>
  <c r="E205" i="4" s="1"/>
  <c r="F205" i="4" s="1"/>
  <c r="D206" i="4"/>
  <c r="E206" i="4" s="1"/>
  <c r="D207" i="4"/>
  <c r="E207" i="4" s="1"/>
  <c r="F207" i="4" s="1"/>
  <c r="D208" i="4"/>
  <c r="E208" i="4" s="1"/>
  <c r="F208" i="4" s="1"/>
  <c r="D209" i="4"/>
  <c r="E209" i="4" s="1"/>
  <c r="D210" i="4"/>
  <c r="E210" i="4" s="1"/>
  <c r="D211" i="4"/>
  <c r="E211" i="4" s="1"/>
  <c r="F211" i="4" s="1"/>
  <c r="D212" i="4"/>
  <c r="E212" i="4" s="1"/>
  <c r="F212" i="4" s="1"/>
  <c r="D213" i="4"/>
  <c r="E213" i="4" s="1"/>
  <c r="F213" i="4" s="1"/>
  <c r="D214" i="4"/>
  <c r="E214" i="4" s="1"/>
  <c r="F214" i="4" s="1"/>
  <c r="D215" i="4"/>
  <c r="E215" i="4" s="1"/>
  <c r="F215" i="4" s="1"/>
  <c r="D216" i="4"/>
  <c r="E216" i="4" s="1"/>
  <c r="F216" i="4" s="1"/>
  <c r="D217" i="4"/>
  <c r="E217" i="4" s="1"/>
  <c r="F217" i="4" s="1"/>
  <c r="D218" i="4"/>
  <c r="E218" i="4" s="1"/>
  <c r="D219" i="4"/>
  <c r="E219" i="4" s="1"/>
  <c r="F219" i="4" s="1"/>
  <c r="D220" i="4"/>
  <c r="E220" i="4" s="1"/>
  <c r="F220" i="4" s="1"/>
  <c r="D221" i="4"/>
  <c r="E221" i="4" s="1"/>
  <c r="F221" i="4" s="1"/>
  <c r="D222" i="4"/>
  <c r="E222" i="4" s="1"/>
  <c r="F222" i="4" s="1"/>
  <c r="D223" i="4"/>
  <c r="E223" i="4" s="1"/>
  <c r="F223" i="4" s="1"/>
  <c r="D224" i="4"/>
  <c r="E224" i="4" s="1"/>
  <c r="F224" i="4" s="1"/>
  <c r="D225" i="4"/>
  <c r="E225" i="4" s="1"/>
  <c r="D226" i="4"/>
  <c r="E226" i="4" s="1"/>
  <c r="F226" i="4" s="1"/>
  <c r="D227" i="4"/>
  <c r="E227" i="4" s="1"/>
  <c r="F227" i="4" s="1"/>
  <c r="D228" i="4"/>
  <c r="E228" i="4" s="1"/>
  <c r="F228" i="4" s="1"/>
  <c r="D229" i="4"/>
  <c r="E229" i="4" s="1"/>
  <c r="F229" i="4" s="1"/>
  <c r="D230" i="4"/>
  <c r="E230" i="4" s="1"/>
  <c r="D231" i="4"/>
  <c r="E231" i="4" s="1"/>
  <c r="F231" i="4" s="1"/>
  <c r="D232" i="4"/>
  <c r="E232" i="4" s="1"/>
  <c r="F232" i="4" s="1"/>
  <c r="D233" i="4"/>
  <c r="E233" i="4" s="1"/>
  <c r="F233" i="4" s="1"/>
  <c r="D234" i="4"/>
  <c r="E234" i="4" s="1"/>
  <c r="D235" i="4"/>
  <c r="E235" i="4" s="1"/>
  <c r="F235" i="4" s="1"/>
  <c r="D236" i="4"/>
  <c r="E236" i="4" s="1"/>
  <c r="F236" i="4" s="1"/>
  <c r="D237" i="4"/>
  <c r="E237" i="4" s="1"/>
  <c r="F237" i="4" s="1"/>
  <c r="D238" i="4"/>
  <c r="E238" i="4" s="1"/>
  <c r="F238" i="4" s="1"/>
  <c r="D239" i="4"/>
  <c r="E239" i="4" s="1"/>
  <c r="F239" i="4" s="1"/>
  <c r="D240" i="4"/>
  <c r="E240" i="4" s="1"/>
  <c r="F240" i="4" s="1"/>
  <c r="D241" i="4"/>
  <c r="E241" i="4" s="1"/>
  <c r="D242" i="4"/>
  <c r="E242" i="4" s="1"/>
  <c r="D243" i="4"/>
  <c r="E243" i="4" s="1"/>
  <c r="F243" i="4" s="1"/>
  <c r="D244" i="4"/>
  <c r="E244" i="4" s="1"/>
  <c r="F244" i="4" s="1"/>
  <c r="D245" i="4"/>
  <c r="E245" i="4" s="1"/>
  <c r="F245" i="4" s="1"/>
  <c r="D246" i="4"/>
  <c r="E246" i="4" s="1"/>
  <c r="F246" i="4" s="1"/>
  <c r="D247" i="4"/>
  <c r="E247" i="4" s="1"/>
  <c r="F247" i="4" s="1"/>
  <c r="D248" i="4"/>
  <c r="E248" i="4" s="1"/>
  <c r="F248" i="4" s="1"/>
  <c r="D249" i="4"/>
  <c r="E249" i="4" s="1"/>
  <c r="F249" i="4" s="1"/>
  <c r="D250" i="4"/>
  <c r="E250" i="4" s="1"/>
  <c r="D251" i="4"/>
  <c r="E251" i="4" s="1"/>
  <c r="F251" i="4" s="1"/>
  <c r="D252" i="4"/>
  <c r="E252" i="4" s="1"/>
  <c r="F252" i="4" s="1"/>
  <c r="D253" i="4"/>
  <c r="E253" i="4" s="1"/>
  <c r="F253" i="4" s="1"/>
  <c r="D254" i="4"/>
  <c r="E254" i="4" s="1"/>
  <c r="F254" i="4" s="1"/>
  <c r="D255" i="4"/>
  <c r="E255" i="4" s="1"/>
  <c r="F255" i="4" s="1"/>
  <c r="D256" i="4"/>
  <c r="E256" i="4" s="1"/>
  <c r="F256" i="4" s="1"/>
  <c r="D257" i="4"/>
  <c r="E257" i="4" s="1"/>
  <c r="F257" i="4" s="1"/>
  <c r="D258" i="4"/>
  <c r="E258" i="4" s="1"/>
  <c r="D259" i="4"/>
  <c r="E259" i="4" s="1"/>
  <c r="F259" i="4" s="1"/>
  <c r="D260" i="4"/>
  <c r="E260" i="4" s="1"/>
  <c r="F260" i="4" s="1"/>
  <c r="D261" i="4"/>
  <c r="E261" i="4" s="1"/>
  <c r="F261" i="4" s="1"/>
  <c r="D262" i="4"/>
  <c r="E262" i="4" s="1"/>
  <c r="F262" i="4" s="1"/>
  <c r="D263" i="4"/>
  <c r="E263" i="4" s="1"/>
  <c r="F263" i="4" s="1"/>
  <c r="D264" i="4"/>
  <c r="E264" i="4" s="1"/>
  <c r="F264" i="4" s="1"/>
  <c r="D265" i="4"/>
  <c r="E265" i="4" s="1"/>
  <c r="D266" i="4"/>
  <c r="E266" i="4" s="1"/>
  <c r="F266" i="4" s="1"/>
  <c r="D267" i="4"/>
  <c r="E267" i="4" s="1"/>
  <c r="F267" i="4" s="1"/>
  <c r="D268" i="4"/>
  <c r="E268" i="4" s="1"/>
  <c r="F268" i="4" s="1"/>
  <c r="D269" i="4"/>
  <c r="E269" i="4" s="1"/>
  <c r="F269" i="4" s="1"/>
  <c r="D270" i="4"/>
  <c r="E270" i="4" s="1"/>
  <c r="F270" i="4" s="1"/>
  <c r="D271" i="4"/>
  <c r="E271" i="4" s="1"/>
  <c r="F271" i="4" s="1"/>
  <c r="D272" i="4"/>
  <c r="E272" i="4" s="1"/>
  <c r="F272" i="4" s="1"/>
  <c r="D273" i="4"/>
  <c r="E273" i="4" s="1"/>
  <c r="F273" i="4" s="1"/>
  <c r="D274" i="4"/>
  <c r="E274" i="4" s="1"/>
  <c r="D275" i="4"/>
  <c r="E275" i="4" s="1"/>
  <c r="F275" i="4" s="1"/>
  <c r="D276" i="4"/>
  <c r="E276" i="4" s="1"/>
  <c r="F276" i="4" s="1"/>
  <c r="D277" i="4"/>
  <c r="E277" i="4" s="1"/>
  <c r="F277" i="4" s="1"/>
  <c r="D278" i="4"/>
  <c r="E278" i="4" s="1"/>
  <c r="D279" i="4"/>
  <c r="E279" i="4" s="1"/>
  <c r="F279" i="4" s="1"/>
  <c r="D280" i="4"/>
  <c r="E280" i="4" s="1"/>
  <c r="F280" i="4" s="1"/>
  <c r="D281" i="4"/>
  <c r="E281" i="4" s="1"/>
  <c r="F281" i="4" s="1"/>
  <c r="D282" i="4"/>
  <c r="E282" i="4" s="1"/>
  <c r="F282" i="4" s="1"/>
  <c r="D283" i="4"/>
  <c r="E283" i="4" s="1"/>
  <c r="F283" i="4" s="1"/>
  <c r="D284" i="4"/>
  <c r="E284" i="4" s="1"/>
  <c r="F284" i="4" s="1"/>
  <c r="D285" i="4"/>
  <c r="E285" i="4" s="1"/>
  <c r="F285" i="4" s="1"/>
  <c r="D286" i="4"/>
  <c r="E286" i="4" s="1"/>
  <c r="F286" i="4" s="1"/>
  <c r="D287" i="4"/>
  <c r="E287" i="4" s="1"/>
  <c r="F287" i="4" s="1"/>
  <c r="D288" i="4"/>
  <c r="E288" i="4" s="1"/>
  <c r="F288" i="4" s="1"/>
  <c r="D289" i="4"/>
  <c r="E289" i="4" s="1"/>
  <c r="D290" i="4"/>
  <c r="E290" i="4" s="1"/>
  <c r="F290" i="4" s="1"/>
  <c r="D291" i="4"/>
  <c r="E291" i="4" s="1"/>
  <c r="F291" i="4" s="1"/>
  <c r="D292" i="4"/>
  <c r="E292" i="4" s="1"/>
  <c r="F292" i="4" s="1"/>
  <c r="D293" i="4"/>
  <c r="E293" i="4" s="1"/>
  <c r="F293" i="4" s="1"/>
  <c r="D294" i="4"/>
  <c r="E294" i="4" s="1"/>
  <c r="D295" i="4"/>
  <c r="E295" i="4" s="1"/>
  <c r="F295" i="4" s="1"/>
  <c r="D296" i="4"/>
  <c r="E296" i="4" s="1"/>
  <c r="F296" i="4" s="1"/>
  <c r="D297" i="4"/>
  <c r="E297" i="4" s="1"/>
  <c r="F297" i="4" s="1"/>
  <c r="D298" i="4"/>
  <c r="E298" i="4" s="1"/>
  <c r="F298" i="4" s="1"/>
  <c r="D299" i="4"/>
  <c r="E299" i="4" s="1"/>
  <c r="F299" i="4" s="1"/>
  <c r="D300" i="4"/>
  <c r="E300" i="4" s="1"/>
  <c r="F300" i="4" s="1"/>
  <c r="D301" i="4"/>
  <c r="E301" i="4" s="1"/>
  <c r="F301" i="4" s="1"/>
  <c r="D302" i="4"/>
  <c r="E302" i="4" s="1"/>
  <c r="D303" i="4"/>
  <c r="E303" i="4" s="1"/>
  <c r="F303" i="4" s="1"/>
  <c r="D304" i="4"/>
  <c r="E304" i="4" s="1"/>
  <c r="F304" i="4" s="1"/>
  <c r="D305" i="4"/>
  <c r="E305" i="4" s="1"/>
  <c r="D306" i="4"/>
  <c r="E306" i="4" s="1"/>
  <c r="D307" i="4"/>
  <c r="E307" i="4" s="1"/>
  <c r="F307" i="4" s="1"/>
  <c r="D308" i="4"/>
  <c r="E308" i="4" s="1"/>
  <c r="F308" i="4" s="1"/>
  <c r="D309" i="4"/>
  <c r="E309" i="4" s="1"/>
  <c r="F309" i="4" s="1"/>
  <c r="D310" i="4"/>
  <c r="E310" i="4" s="1"/>
  <c r="F310" i="4" s="1"/>
  <c r="D311" i="4"/>
  <c r="E311" i="4" s="1"/>
  <c r="F311" i="4" s="1"/>
  <c r="D312" i="4"/>
  <c r="E312" i="4" s="1"/>
  <c r="F312" i="4" s="1"/>
  <c r="D313" i="4"/>
  <c r="E313" i="4" s="1"/>
  <c r="F313" i="4" s="1"/>
  <c r="D314" i="4"/>
  <c r="E314" i="4" s="1"/>
  <c r="F314" i="4" s="1"/>
  <c r="D315" i="4"/>
  <c r="E315" i="4" s="1"/>
  <c r="F315" i="4" s="1"/>
  <c r="D316" i="4"/>
  <c r="E316" i="4" s="1"/>
  <c r="F316" i="4" s="1"/>
  <c r="D317" i="4"/>
  <c r="E317" i="4" s="1"/>
  <c r="F317" i="4" s="1"/>
  <c r="D318" i="4"/>
  <c r="E318" i="4" s="1"/>
  <c r="D319" i="4"/>
  <c r="E319" i="4" s="1"/>
  <c r="F319" i="4" s="1"/>
  <c r="D320" i="4"/>
  <c r="E320" i="4" s="1"/>
  <c r="F320" i="4" s="1"/>
  <c r="D321" i="4"/>
  <c r="E321" i="4" s="1"/>
  <c r="F321" i="4" s="1"/>
  <c r="D322" i="4"/>
  <c r="E322" i="4" s="1"/>
  <c r="D323" i="4"/>
  <c r="E323" i="4" s="1"/>
  <c r="F323" i="4" s="1"/>
  <c r="D324" i="4"/>
  <c r="E324" i="4" s="1"/>
  <c r="F324" i="4" s="1"/>
  <c r="D325" i="4"/>
  <c r="E325" i="4" s="1"/>
  <c r="F325" i="4" s="1"/>
  <c r="D326" i="4"/>
  <c r="E326" i="4" s="1"/>
  <c r="F326" i="4" s="1"/>
  <c r="D327" i="4"/>
  <c r="E327" i="4" s="1"/>
  <c r="F327" i="4" s="1"/>
  <c r="D328" i="4"/>
  <c r="E328" i="4" s="1"/>
  <c r="F328" i="4" s="1"/>
  <c r="D329" i="4"/>
  <c r="E329" i="4" s="1"/>
  <c r="D330" i="4"/>
  <c r="E330" i="4" s="1"/>
  <c r="D331" i="4"/>
  <c r="E331" i="4" s="1"/>
  <c r="F331" i="4" s="1"/>
  <c r="D332" i="4"/>
  <c r="E332" i="4" s="1"/>
  <c r="F332" i="4" s="1"/>
  <c r="D333" i="4"/>
  <c r="E333" i="4" s="1"/>
  <c r="F333" i="4" s="1"/>
  <c r="D334" i="4"/>
  <c r="E334" i="4" s="1"/>
  <c r="F334" i="4" s="1"/>
  <c r="D335" i="4"/>
  <c r="E335" i="4" s="1"/>
  <c r="F335" i="4" s="1"/>
  <c r="D336" i="4"/>
  <c r="E336" i="4" s="1"/>
  <c r="F336" i="4" s="1"/>
  <c r="D337" i="4"/>
  <c r="E337" i="4" s="1"/>
  <c r="F337" i="4" s="1"/>
  <c r="D338" i="4"/>
  <c r="E338" i="4" s="1"/>
  <c r="D339" i="4"/>
  <c r="E339" i="4" s="1"/>
  <c r="F339" i="4" s="1"/>
  <c r="D340" i="4"/>
  <c r="E340" i="4" s="1"/>
  <c r="F340" i="4" s="1"/>
  <c r="D341" i="4"/>
  <c r="E341" i="4" s="1"/>
  <c r="F341" i="4" s="1"/>
  <c r="D342" i="4"/>
  <c r="E342" i="4" s="1"/>
  <c r="F342" i="4" s="1"/>
  <c r="D343" i="4"/>
  <c r="E343" i="4" s="1"/>
  <c r="F343" i="4" s="1"/>
  <c r="D344" i="4"/>
  <c r="E344" i="4" s="1"/>
  <c r="F344" i="4" s="1"/>
  <c r="D345" i="4"/>
  <c r="E345" i="4" s="1"/>
  <c r="F345" i="4" s="1"/>
  <c r="D24" i="4"/>
  <c r="E24" i="4" s="1"/>
  <c r="F24" i="4" s="1"/>
  <c r="F26" i="4"/>
  <c r="F33" i="4"/>
  <c r="F38" i="4"/>
  <c r="F42" i="4"/>
  <c r="F49" i="4"/>
  <c r="F50" i="4"/>
  <c r="F58" i="4"/>
  <c r="F65" i="4"/>
  <c r="F68" i="4"/>
  <c r="F74" i="4"/>
  <c r="F78" i="4"/>
  <c r="F81" i="4"/>
  <c r="F82" i="4"/>
  <c r="F90" i="4"/>
  <c r="F97" i="4"/>
  <c r="F102" i="4"/>
  <c r="F106" i="4"/>
  <c r="F113" i="4"/>
  <c r="F114" i="4"/>
  <c r="F122" i="4"/>
  <c r="F129" i="4"/>
  <c r="F138" i="4"/>
  <c r="F142" i="4"/>
  <c r="F145" i="4"/>
  <c r="F146" i="4"/>
  <c r="F154" i="4"/>
  <c r="F161" i="4"/>
  <c r="F166" i="4"/>
  <c r="F170" i="4"/>
  <c r="F177" i="4"/>
  <c r="F178" i="4"/>
  <c r="F186" i="4"/>
  <c r="F193" i="4"/>
  <c r="F196" i="4"/>
  <c r="F202" i="4"/>
  <c r="F206" i="4"/>
  <c r="F209" i="4"/>
  <c r="F210" i="4"/>
  <c r="F218" i="4"/>
  <c r="F225" i="4"/>
  <c r="F230" i="4"/>
  <c r="F234" i="4"/>
  <c r="F241" i="4"/>
  <c r="F242" i="4"/>
  <c r="F250" i="4"/>
  <c r="F258" i="4"/>
  <c r="F265" i="4"/>
  <c r="F274" i="4"/>
  <c r="F278" i="4"/>
  <c r="F289" i="4"/>
  <c r="F294" i="4"/>
  <c r="F302" i="4"/>
  <c r="F305" i="4"/>
  <c r="F306" i="4"/>
  <c r="F318" i="4"/>
  <c r="F322" i="4"/>
  <c r="F329" i="4"/>
  <c r="F330" i="4"/>
  <c r="F338" i="4"/>
  <c r="D3" i="4"/>
  <c r="E3" i="4" s="1"/>
  <c r="F3" i="4" s="1"/>
  <c r="D4" i="4"/>
  <c r="E4" i="4" s="1"/>
  <c r="F4" i="4" s="1"/>
  <c r="D5" i="4"/>
  <c r="E5" i="4" s="1"/>
  <c r="F5" i="4" s="1"/>
  <c r="D6" i="4"/>
  <c r="E6" i="4" s="1"/>
  <c r="F6" i="4" s="1"/>
  <c r="D7" i="4"/>
  <c r="E7" i="4" s="1"/>
  <c r="F7" i="4" s="1"/>
  <c r="D8" i="4"/>
  <c r="E8" i="4" s="1"/>
  <c r="F8" i="4" s="1"/>
  <c r="D9" i="4"/>
  <c r="E9" i="4" s="1"/>
  <c r="F9" i="4" s="1"/>
  <c r="D10" i="4"/>
  <c r="E10" i="4" s="1"/>
  <c r="F10" i="4" s="1"/>
  <c r="D11" i="4"/>
  <c r="E11" i="4" s="1"/>
  <c r="F11" i="4" s="1"/>
  <c r="D12" i="4"/>
  <c r="E12" i="4" s="1"/>
  <c r="F12" i="4" s="1"/>
  <c r="D13" i="4"/>
  <c r="E13" i="4" s="1"/>
  <c r="F13" i="4" s="1"/>
  <c r="D14" i="4"/>
  <c r="E14" i="4" s="1"/>
  <c r="F14" i="4" s="1"/>
  <c r="D15" i="4"/>
  <c r="E15" i="4" s="1"/>
  <c r="F15" i="4" s="1"/>
  <c r="D16" i="4"/>
  <c r="E16" i="4" s="1"/>
  <c r="F16" i="4" s="1"/>
  <c r="D17" i="4"/>
  <c r="E17" i="4" s="1"/>
  <c r="F17" i="4" s="1"/>
  <c r="D18" i="4"/>
  <c r="E18" i="4" s="1"/>
  <c r="F18" i="4" s="1"/>
  <c r="D19" i="4"/>
  <c r="E19" i="4" s="1"/>
  <c r="F19" i="4" s="1"/>
  <c r="D20" i="4"/>
  <c r="E20" i="4" s="1"/>
  <c r="F20" i="4" s="1"/>
  <c r="D21" i="4"/>
  <c r="E21" i="4" s="1"/>
  <c r="F21" i="4" s="1"/>
  <c r="D22" i="4"/>
  <c r="E22" i="4" s="1"/>
  <c r="F22" i="4" s="1"/>
  <c r="D23" i="4"/>
  <c r="E23" i="4" s="1"/>
  <c r="F23" i="4" s="1"/>
  <c r="D2" i="4"/>
  <c r="E2" i="4" s="1"/>
  <c r="F2" i="4" s="1"/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4" i="3"/>
  <c r="Q176" i="3"/>
  <c r="Q74" i="3"/>
  <c r="R7" i="3"/>
  <c r="R11" i="3"/>
  <c r="R12" i="3"/>
  <c r="R17" i="3"/>
  <c r="R18" i="3"/>
  <c r="R21" i="3"/>
  <c r="R22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55" i="3"/>
  <c r="R56" i="3"/>
  <c r="R60" i="3"/>
  <c r="R61" i="3"/>
  <c r="R65" i="3"/>
  <c r="R66" i="3"/>
  <c r="R70" i="3"/>
  <c r="R71" i="3"/>
  <c r="R72" i="3"/>
  <c r="R73" i="3"/>
  <c r="R75" i="3"/>
  <c r="R78" i="3"/>
  <c r="R79" i="3"/>
  <c r="R80" i="3"/>
  <c r="R82" i="3"/>
  <c r="R85" i="3"/>
  <c r="R87" i="3"/>
  <c r="R89" i="3"/>
  <c r="R90" i="3"/>
  <c r="R91" i="3"/>
  <c r="R93" i="3"/>
  <c r="R95" i="3"/>
  <c r="R96" i="3"/>
  <c r="R98" i="3"/>
  <c r="R100" i="3"/>
  <c r="R103" i="3"/>
  <c r="R107" i="3"/>
  <c r="R110" i="3"/>
  <c r="R112" i="3"/>
  <c r="R114" i="3"/>
  <c r="R120" i="3"/>
  <c r="R121" i="3"/>
  <c r="R123" i="3"/>
  <c r="R125" i="3"/>
  <c r="R137" i="3"/>
  <c r="R139" i="3"/>
  <c r="R141" i="3"/>
  <c r="R143" i="3"/>
  <c r="R144" i="3"/>
  <c r="R155" i="3"/>
  <c r="R161" i="3"/>
  <c r="R165" i="3"/>
  <c r="R171" i="3"/>
  <c r="R175" i="3"/>
  <c r="R178" i="3"/>
  <c r="R189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31" i="3"/>
  <c r="R232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5" i="3"/>
  <c r="O6" i="3"/>
  <c r="O4" i="3"/>
  <c r="Q234" i="3"/>
  <c r="F234" i="3"/>
  <c r="H234" i="3" s="1"/>
  <c r="I234" i="3" s="1"/>
  <c r="Q233" i="3"/>
  <c r="F233" i="3"/>
  <c r="H233" i="3" s="1"/>
  <c r="I233" i="3" s="1"/>
  <c r="Q230" i="3"/>
  <c r="F230" i="3"/>
  <c r="H230" i="3" s="1"/>
  <c r="I230" i="3" s="1"/>
  <c r="Q229" i="3"/>
  <c r="F229" i="3"/>
  <c r="H229" i="3" s="1"/>
  <c r="I229" i="3" s="1"/>
  <c r="Q192" i="3"/>
  <c r="F192" i="3"/>
  <c r="H192" i="3" s="1"/>
  <c r="I192" i="3" s="1"/>
  <c r="Q191" i="3"/>
  <c r="F191" i="3"/>
  <c r="H191" i="3" s="1"/>
  <c r="I191" i="3" s="1"/>
  <c r="Q190" i="3"/>
  <c r="F190" i="3"/>
  <c r="H190" i="3" s="1"/>
  <c r="I190" i="3" s="1"/>
  <c r="Q188" i="3"/>
  <c r="F188" i="3"/>
  <c r="H188" i="3" s="1"/>
  <c r="I188" i="3" s="1"/>
  <c r="Q187" i="3"/>
  <c r="F187" i="3"/>
  <c r="H187" i="3" s="1"/>
  <c r="I187" i="3" s="1"/>
  <c r="Q186" i="3"/>
  <c r="F186" i="3"/>
  <c r="H186" i="3" s="1"/>
  <c r="I186" i="3" s="1"/>
  <c r="Q185" i="3"/>
  <c r="F185" i="3"/>
  <c r="H185" i="3" s="1"/>
  <c r="I185" i="3" s="1"/>
  <c r="Q184" i="3"/>
  <c r="F184" i="3"/>
  <c r="H184" i="3" s="1"/>
  <c r="I184" i="3" s="1"/>
  <c r="Q183" i="3"/>
  <c r="F183" i="3"/>
  <c r="H183" i="3" s="1"/>
  <c r="I183" i="3" s="1"/>
  <c r="Q182" i="3"/>
  <c r="F182" i="3"/>
  <c r="H182" i="3" s="1"/>
  <c r="I182" i="3" s="1"/>
  <c r="Q181" i="3"/>
  <c r="F181" i="3"/>
  <c r="H181" i="3" s="1"/>
  <c r="I181" i="3" s="1"/>
  <c r="Q180" i="3"/>
  <c r="F180" i="3"/>
  <c r="H180" i="3" s="1"/>
  <c r="I180" i="3" s="1"/>
  <c r="Q179" i="3"/>
  <c r="F179" i="3"/>
  <c r="H179" i="3" s="1"/>
  <c r="I179" i="3" s="1"/>
  <c r="Q177" i="3"/>
  <c r="F177" i="3"/>
  <c r="H177" i="3" s="1"/>
  <c r="I177" i="3" s="1"/>
  <c r="F176" i="3"/>
  <c r="H176" i="3" s="1"/>
  <c r="I176" i="3" s="1"/>
  <c r="Q174" i="3"/>
  <c r="F174" i="3"/>
  <c r="H174" i="3" s="1"/>
  <c r="I174" i="3" s="1"/>
  <c r="Q173" i="3"/>
  <c r="F173" i="3"/>
  <c r="H173" i="3" s="1"/>
  <c r="I173" i="3" s="1"/>
  <c r="Q172" i="3"/>
  <c r="F172" i="3"/>
  <c r="H172" i="3" s="1"/>
  <c r="I172" i="3" s="1"/>
  <c r="Q170" i="3"/>
  <c r="F170" i="3"/>
  <c r="H170" i="3" s="1"/>
  <c r="I170" i="3" s="1"/>
  <c r="Q169" i="3"/>
  <c r="F169" i="3"/>
  <c r="H169" i="3" s="1"/>
  <c r="I169" i="3" s="1"/>
  <c r="Q168" i="3"/>
  <c r="F168" i="3"/>
  <c r="H168" i="3" s="1"/>
  <c r="I168" i="3" s="1"/>
  <c r="Q167" i="3"/>
  <c r="F167" i="3"/>
  <c r="H167" i="3" s="1"/>
  <c r="I167" i="3" s="1"/>
  <c r="Q166" i="3"/>
  <c r="F166" i="3"/>
  <c r="H166" i="3" s="1"/>
  <c r="I166" i="3" s="1"/>
  <c r="Q164" i="3"/>
  <c r="F164" i="3"/>
  <c r="H164" i="3" s="1"/>
  <c r="I164" i="3" s="1"/>
  <c r="Q163" i="3"/>
  <c r="F163" i="3"/>
  <c r="H163" i="3" s="1"/>
  <c r="I163" i="3" s="1"/>
  <c r="Q162" i="3"/>
  <c r="F162" i="3"/>
  <c r="Q160" i="3"/>
  <c r="F160" i="3"/>
  <c r="H160" i="3" s="1"/>
  <c r="I160" i="3" s="1"/>
  <c r="Q159" i="3"/>
  <c r="F159" i="3"/>
  <c r="H159" i="3" s="1"/>
  <c r="I159" i="3" s="1"/>
  <c r="Q158" i="3"/>
  <c r="F158" i="3"/>
  <c r="H158" i="3" s="1"/>
  <c r="I158" i="3" s="1"/>
  <c r="Q157" i="3"/>
  <c r="F157" i="3"/>
  <c r="H157" i="3" s="1"/>
  <c r="I157" i="3" s="1"/>
  <c r="Q156" i="3"/>
  <c r="F156" i="3"/>
  <c r="H156" i="3" s="1"/>
  <c r="I156" i="3" s="1"/>
  <c r="Q154" i="3"/>
  <c r="F154" i="3"/>
  <c r="H154" i="3" s="1"/>
  <c r="I154" i="3" s="1"/>
  <c r="Q153" i="3"/>
  <c r="F153" i="3"/>
  <c r="H153" i="3" s="1"/>
  <c r="I153" i="3" s="1"/>
  <c r="Q152" i="3"/>
  <c r="F152" i="3"/>
  <c r="H152" i="3" s="1"/>
  <c r="I152" i="3" s="1"/>
  <c r="Q151" i="3"/>
  <c r="F151" i="3"/>
  <c r="H151" i="3" s="1"/>
  <c r="I151" i="3" s="1"/>
  <c r="Q150" i="3"/>
  <c r="F150" i="3"/>
  <c r="H150" i="3" s="1"/>
  <c r="I150" i="3" s="1"/>
  <c r="Q149" i="3"/>
  <c r="F149" i="3"/>
  <c r="H149" i="3" s="1"/>
  <c r="I149" i="3" s="1"/>
  <c r="Q148" i="3"/>
  <c r="F148" i="3"/>
  <c r="H148" i="3" s="1"/>
  <c r="I148" i="3" s="1"/>
  <c r="Q147" i="3"/>
  <c r="F147" i="3"/>
  <c r="H147" i="3" s="1"/>
  <c r="I147" i="3" s="1"/>
  <c r="Q146" i="3"/>
  <c r="F146" i="3"/>
  <c r="H146" i="3" s="1"/>
  <c r="I146" i="3" s="1"/>
  <c r="Q145" i="3"/>
  <c r="F145" i="3"/>
  <c r="H145" i="3" s="1"/>
  <c r="I145" i="3" s="1"/>
  <c r="Q142" i="3"/>
  <c r="F142" i="3"/>
  <c r="H142" i="3" s="1"/>
  <c r="I142" i="3" s="1"/>
  <c r="Q140" i="3"/>
  <c r="F140" i="3"/>
  <c r="H140" i="3" s="1"/>
  <c r="I140" i="3" s="1"/>
  <c r="Q138" i="3"/>
  <c r="F138" i="3"/>
  <c r="H138" i="3" s="1"/>
  <c r="I138" i="3" s="1"/>
  <c r="Q136" i="3"/>
  <c r="F136" i="3"/>
  <c r="H136" i="3" s="1"/>
  <c r="I136" i="3" s="1"/>
  <c r="Q135" i="3"/>
  <c r="F135" i="3"/>
  <c r="Q134" i="3"/>
  <c r="F134" i="3"/>
  <c r="H134" i="3" s="1"/>
  <c r="I134" i="3" s="1"/>
  <c r="Q133" i="3"/>
  <c r="F133" i="3"/>
  <c r="H133" i="3" s="1"/>
  <c r="I133" i="3" s="1"/>
  <c r="Q132" i="3"/>
  <c r="F132" i="3"/>
  <c r="H132" i="3" s="1"/>
  <c r="I132" i="3" s="1"/>
  <c r="Q131" i="3"/>
  <c r="F131" i="3"/>
  <c r="Q130" i="3"/>
  <c r="F130" i="3"/>
  <c r="H130" i="3" s="1"/>
  <c r="I130" i="3" s="1"/>
  <c r="Q129" i="3"/>
  <c r="F129" i="3"/>
  <c r="H129" i="3" s="1"/>
  <c r="I129" i="3" s="1"/>
  <c r="Q128" i="3"/>
  <c r="F128" i="3"/>
  <c r="H128" i="3" s="1"/>
  <c r="I128" i="3" s="1"/>
  <c r="Q127" i="3"/>
  <c r="F127" i="3"/>
  <c r="H127" i="3" s="1"/>
  <c r="I127" i="3" s="1"/>
  <c r="Q126" i="3"/>
  <c r="F126" i="3"/>
  <c r="H126" i="3" s="1"/>
  <c r="I126" i="3" s="1"/>
  <c r="Q124" i="3"/>
  <c r="F124" i="3"/>
  <c r="H124" i="3" s="1"/>
  <c r="I124" i="3" s="1"/>
  <c r="Q122" i="3"/>
  <c r="F122" i="3"/>
  <c r="H122" i="3" s="1"/>
  <c r="I122" i="3" s="1"/>
  <c r="Q119" i="3"/>
  <c r="F119" i="3"/>
  <c r="H119" i="3" s="1"/>
  <c r="I119" i="3" s="1"/>
  <c r="Q118" i="3"/>
  <c r="F118" i="3"/>
  <c r="H118" i="3" s="1"/>
  <c r="I118" i="3" s="1"/>
  <c r="Q117" i="3"/>
  <c r="F117" i="3"/>
  <c r="H117" i="3" s="1"/>
  <c r="I117" i="3" s="1"/>
  <c r="Q116" i="3"/>
  <c r="F116" i="3"/>
  <c r="H116" i="3" s="1"/>
  <c r="I116" i="3" s="1"/>
  <c r="Q115" i="3"/>
  <c r="F115" i="3"/>
  <c r="Q113" i="3"/>
  <c r="F113" i="3"/>
  <c r="H113" i="3" s="1"/>
  <c r="I113" i="3" s="1"/>
  <c r="Q111" i="3"/>
  <c r="F111" i="3"/>
  <c r="H111" i="3" s="1"/>
  <c r="I111" i="3" s="1"/>
  <c r="Q109" i="3"/>
  <c r="F109" i="3"/>
  <c r="H109" i="3" s="1"/>
  <c r="I109" i="3" s="1"/>
  <c r="Q108" i="3"/>
  <c r="F108" i="3"/>
  <c r="Q106" i="3"/>
  <c r="F106" i="3"/>
  <c r="H106" i="3" s="1"/>
  <c r="I106" i="3" s="1"/>
  <c r="Q105" i="3"/>
  <c r="F105" i="3"/>
  <c r="Q104" i="3"/>
  <c r="F104" i="3"/>
  <c r="H104" i="3" s="1"/>
  <c r="I104" i="3" s="1"/>
  <c r="Q102" i="3"/>
  <c r="F102" i="3"/>
  <c r="H102" i="3" s="1"/>
  <c r="I102" i="3" s="1"/>
  <c r="Q101" i="3"/>
  <c r="F101" i="3"/>
  <c r="H101" i="3" s="1"/>
  <c r="I101" i="3" s="1"/>
  <c r="Q99" i="3"/>
  <c r="F99" i="3"/>
  <c r="Q97" i="3"/>
  <c r="F97" i="3"/>
  <c r="H97" i="3" s="1"/>
  <c r="I97" i="3" s="1"/>
  <c r="Q94" i="3"/>
  <c r="F94" i="3"/>
  <c r="H94" i="3" s="1"/>
  <c r="I94" i="3" s="1"/>
  <c r="Q92" i="3"/>
  <c r="F92" i="3"/>
  <c r="H92" i="3" s="1"/>
  <c r="I92" i="3" s="1"/>
  <c r="Q88" i="3"/>
  <c r="F88" i="3"/>
  <c r="H88" i="3" s="1"/>
  <c r="I88" i="3" s="1"/>
  <c r="Q86" i="3"/>
  <c r="F86" i="3"/>
  <c r="H86" i="3" s="1"/>
  <c r="I86" i="3" s="1"/>
  <c r="Q84" i="3"/>
  <c r="F84" i="3"/>
  <c r="H84" i="3" s="1"/>
  <c r="I84" i="3" s="1"/>
  <c r="Q83" i="3"/>
  <c r="F83" i="3"/>
  <c r="H83" i="3" s="1"/>
  <c r="I83" i="3" s="1"/>
  <c r="Q81" i="3"/>
  <c r="F81" i="3"/>
  <c r="Q77" i="3"/>
  <c r="F77" i="3"/>
  <c r="H77" i="3" s="1"/>
  <c r="I77" i="3" s="1"/>
  <c r="Q76" i="3"/>
  <c r="F76" i="3"/>
  <c r="H76" i="3" s="1"/>
  <c r="I76" i="3" s="1"/>
  <c r="F74" i="3"/>
  <c r="H74" i="3" s="1"/>
  <c r="I74" i="3" s="1"/>
  <c r="Q69" i="3"/>
  <c r="F69" i="3"/>
  <c r="H69" i="3" s="1"/>
  <c r="I69" i="3" s="1"/>
  <c r="Q68" i="3"/>
  <c r="F68" i="3"/>
  <c r="H68" i="3" s="1"/>
  <c r="I68" i="3" s="1"/>
  <c r="Q67" i="3"/>
  <c r="F67" i="3"/>
  <c r="H67" i="3" s="1"/>
  <c r="I67" i="3" s="1"/>
  <c r="Q63" i="3"/>
  <c r="F63" i="3"/>
  <c r="Q62" i="3"/>
  <c r="F62" i="3"/>
  <c r="Q59" i="3"/>
  <c r="F59" i="3"/>
  <c r="H59" i="3" s="1"/>
  <c r="I59" i="3" s="1"/>
  <c r="Q58" i="3"/>
  <c r="F58" i="3"/>
  <c r="H58" i="3" s="1"/>
  <c r="I58" i="3" s="1"/>
  <c r="Q57" i="3"/>
  <c r="F57" i="3"/>
  <c r="H57" i="3" s="1"/>
  <c r="I57" i="3" s="1"/>
  <c r="Q54" i="3"/>
  <c r="F54" i="3"/>
  <c r="H54" i="3" s="1"/>
  <c r="I54" i="3" s="1"/>
  <c r="Q53" i="3"/>
  <c r="F53" i="3"/>
  <c r="H53" i="3" s="1"/>
  <c r="I53" i="3" s="1"/>
  <c r="Q52" i="3"/>
  <c r="F52" i="3"/>
  <c r="H52" i="3" s="1"/>
  <c r="I52" i="3" s="1"/>
  <c r="Q51" i="3"/>
  <c r="F51" i="3"/>
  <c r="H51" i="3" s="1"/>
  <c r="I51" i="3" s="1"/>
  <c r="Q50" i="3"/>
  <c r="F50" i="3"/>
  <c r="H50" i="3" s="1"/>
  <c r="I50" i="3" s="1"/>
  <c r="Q49" i="3"/>
  <c r="F49" i="3"/>
  <c r="H49" i="3" s="1"/>
  <c r="I49" i="3" s="1"/>
  <c r="Q24" i="3"/>
  <c r="F24" i="3"/>
  <c r="H24" i="3" s="1"/>
  <c r="I24" i="3" s="1"/>
  <c r="Q23" i="3"/>
  <c r="F23" i="3"/>
  <c r="H23" i="3" s="1"/>
  <c r="I23" i="3" s="1"/>
  <c r="Q20" i="3"/>
  <c r="F20" i="3"/>
  <c r="H20" i="3" s="1"/>
  <c r="I20" i="3" s="1"/>
  <c r="Q19" i="3"/>
  <c r="F19" i="3"/>
  <c r="H19" i="3" s="1"/>
  <c r="I19" i="3" s="1"/>
  <c r="Q16" i="3"/>
  <c r="F16" i="3"/>
  <c r="H16" i="3" s="1"/>
  <c r="I16" i="3" s="1"/>
  <c r="Q15" i="3"/>
  <c r="F15" i="3"/>
  <c r="H15" i="3" s="1"/>
  <c r="I15" i="3" s="1"/>
  <c r="Q14" i="3"/>
  <c r="F14" i="3"/>
  <c r="H14" i="3" s="1"/>
  <c r="I14" i="3" s="1"/>
  <c r="Q13" i="3"/>
  <c r="F13" i="3"/>
  <c r="H13" i="3" s="1"/>
  <c r="I13" i="3" s="1"/>
  <c r="Q10" i="3"/>
  <c r="F10" i="3"/>
  <c r="H10" i="3" s="1"/>
  <c r="I10" i="3" s="1"/>
  <c r="Q9" i="3"/>
  <c r="F9" i="3"/>
  <c r="H9" i="3" s="1"/>
  <c r="I9" i="3" s="1"/>
  <c r="Q8" i="3"/>
  <c r="F8" i="3"/>
  <c r="H8" i="3" s="1"/>
  <c r="I8" i="3" s="1"/>
  <c r="Q6" i="3"/>
  <c r="F6" i="3"/>
  <c r="H6" i="3" s="1"/>
  <c r="I6" i="3" s="1"/>
  <c r="Q5" i="3"/>
  <c r="F5" i="3"/>
  <c r="H5" i="3" s="1"/>
  <c r="I5" i="3" s="1"/>
  <c r="Q4" i="3"/>
  <c r="F4" i="3"/>
  <c r="H4" i="3" s="1"/>
  <c r="I4" i="3" s="1"/>
  <c r="K176" i="3" l="1"/>
  <c r="P176" i="3" s="1"/>
  <c r="R176" i="3" s="1"/>
  <c r="N176" i="3" s="1"/>
  <c r="K148" i="3"/>
  <c r="P148" i="3" s="1"/>
  <c r="R148" i="3" s="1"/>
  <c r="N148" i="3" s="1"/>
  <c r="K138" i="3"/>
  <c r="P138" i="3" s="1"/>
  <c r="R138" i="3" s="1"/>
  <c r="N138" i="3" s="1"/>
  <c r="K146" i="3"/>
  <c r="P146" i="3" s="1"/>
  <c r="R146" i="3" s="1"/>
  <c r="N146" i="3" s="1"/>
  <c r="K163" i="3"/>
  <c r="P163" i="3" s="1"/>
  <c r="R163" i="3" s="1"/>
  <c r="N163" i="3" s="1"/>
  <c r="K173" i="3"/>
  <c r="P173" i="3" s="1"/>
  <c r="R173" i="3" s="1"/>
  <c r="N173" i="3" s="1"/>
  <c r="K154" i="3"/>
  <c r="P154" i="3" s="1"/>
  <c r="R154" i="3" s="1"/>
  <c r="N154" i="3" s="1"/>
  <c r="K157" i="3"/>
  <c r="P157" i="3" s="1"/>
  <c r="R157" i="3" s="1"/>
  <c r="N157" i="3" s="1"/>
  <c r="K180" i="3"/>
  <c r="P180" i="3" s="1"/>
  <c r="R180" i="3" s="1"/>
  <c r="N180" i="3" s="1"/>
  <c r="K81" i="3"/>
  <c r="P81" i="3" s="1"/>
  <c r="R81" i="3" s="1"/>
  <c r="N81" i="3" s="1"/>
  <c r="K105" i="3"/>
  <c r="P105" i="3" s="1"/>
  <c r="R105" i="3" s="1"/>
  <c r="N105" i="3" s="1"/>
  <c r="K153" i="3"/>
  <c r="P153" i="3" s="1"/>
  <c r="R153" i="3" s="1"/>
  <c r="N153" i="3" s="1"/>
  <c r="K174" i="3"/>
  <c r="P174" i="3" s="1"/>
  <c r="R174" i="3" s="1"/>
  <c r="N174" i="3" s="1"/>
  <c r="K177" i="3"/>
  <c r="P177" i="3" s="1"/>
  <c r="R177" i="3" s="1"/>
  <c r="N177" i="3" s="1"/>
  <c r="K126" i="3"/>
  <c r="P126" i="3" s="1"/>
  <c r="R126" i="3" s="1"/>
  <c r="N126" i="3" s="1"/>
  <c r="K128" i="3"/>
  <c r="P128" i="3" s="1"/>
  <c r="R128" i="3" s="1"/>
  <c r="N128" i="3" s="1"/>
  <c r="K132" i="3"/>
  <c r="P132" i="3" s="1"/>
  <c r="R132" i="3" s="1"/>
  <c r="N132" i="3" s="1"/>
  <c r="K134" i="3"/>
  <c r="P134" i="3" s="1"/>
  <c r="R134" i="3" s="1"/>
  <c r="N134" i="3" s="1"/>
  <c r="K136" i="3"/>
  <c r="P136" i="3" s="1"/>
  <c r="R136" i="3" s="1"/>
  <c r="N136" i="3" s="1"/>
  <c r="K159" i="3"/>
  <c r="P159" i="3" s="1"/>
  <c r="R159" i="3" s="1"/>
  <c r="N159" i="3" s="1"/>
  <c r="K164" i="3"/>
  <c r="P164" i="3" s="1"/>
  <c r="R164" i="3" s="1"/>
  <c r="N164" i="3" s="1"/>
  <c r="K167" i="3"/>
  <c r="P167" i="3" s="1"/>
  <c r="R167" i="3" s="1"/>
  <c r="N167" i="3" s="1"/>
  <c r="K192" i="3"/>
  <c r="P192" i="3" s="1"/>
  <c r="R192" i="3" s="1"/>
  <c r="N192" i="3" s="1"/>
  <c r="K77" i="3"/>
  <c r="P77" i="3" s="1"/>
  <c r="R77" i="3" s="1"/>
  <c r="N77" i="3" s="1"/>
  <c r="K83" i="3"/>
  <c r="P83" i="3" s="1"/>
  <c r="R83" i="3" s="1"/>
  <c r="N83" i="3" s="1"/>
  <c r="K6" i="3"/>
  <c r="P6" i="3" s="1"/>
  <c r="R6" i="3" s="1"/>
  <c r="N6" i="3" s="1"/>
  <c r="K49" i="3"/>
  <c r="P49" i="3" s="1"/>
  <c r="R49" i="3" s="1"/>
  <c r="N49" i="3" s="1"/>
  <c r="K124" i="3"/>
  <c r="P124" i="3" s="1"/>
  <c r="R124" i="3" s="1"/>
  <c r="N124" i="3" s="1"/>
  <c r="K53" i="3"/>
  <c r="P53" i="3" s="1"/>
  <c r="R53" i="3" s="1"/>
  <c r="N53" i="3" s="1"/>
  <c r="K76" i="3"/>
  <c r="P76" i="3" s="1"/>
  <c r="R76" i="3" s="1"/>
  <c r="N76" i="3" s="1"/>
  <c r="K102" i="3"/>
  <c r="P102" i="3" s="1"/>
  <c r="R102" i="3" s="1"/>
  <c r="N102" i="3" s="1"/>
  <c r="K10" i="3"/>
  <c r="P10" i="3" s="1"/>
  <c r="R10" i="3" s="1"/>
  <c r="N10" i="3" s="1"/>
  <c r="K14" i="3"/>
  <c r="P14" i="3" s="1"/>
  <c r="R14" i="3" s="1"/>
  <c r="N14" i="3" s="1"/>
  <c r="K16" i="3"/>
  <c r="P16" i="3" s="1"/>
  <c r="R16" i="3" s="1"/>
  <c r="N16" i="3" s="1"/>
  <c r="K20" i="3"/>
  <c r="P20" i="3" s="1"/>
  <c r="R20" i="3" s="1"/>
  <c r="N20" i="3" s="1"/>
  <c r="K24" i="3"/>
  <c r="P24" i="3" s="1"/>
  <c r="R24" i="3" s="1"/>
  <c r="N24" i="3" s="1"/>
  <c r="K58" i="3"/>
  <c r="P58" i="3" s="1"/>
  <c r="R58" i="3" s="1"/>
  <c r="N58" i="3" s="1"/>
  <c r="K62" i="3"/>
  <c r="P62" i="3" s="1"/>
  <c r="R62" i="3" s="1"/>
  <c r="N62" i="3" s="1"/>
  <c r="K67" i="3"/>
  <c r="P67" i="3" s="1"/>
  <c r="R67" i="3" s="1"/>
  <c r="N67" i="3" s="1"/>
  <c r="K69" i="3"/>
  <c r="P69" i="3" s="1"/>
  <c r="R69" i="3" s="1"/>
  <c r="N69" i="3" s="1"/>
  <c r="K88" i="3"/>
  <c r="P88" i="3" s="1"/>
  <c r="R88" i="3" s="1"/>
  <c r="N88" i="3" s="1"/>
  <c r="K94" i="3"/>
  <c r="P94" i="3" s="1"/>
  <c r="R94" i="3" s="1"/>
  <c r="N94" i="3" s="1"/>
  <c r="K104" i="3"/>
  <c r="P104" i="3" s="1"/>
  <c r="R104" i="3" s="1"/>
  <c r="N104" i="3" s="1"/>
  <c r="K117" i="3"/>
  <c r="P117" i="3" s="1"/>
  <c r="R117" i="3" s="1"/>
  <c r="N117" i="3" s="1"/>
  <c r="K119" i="3"/>
  <c r="P119" i="3" s="1"/>
  <c r="R119" i="3" s="1"/>
  <c r="N119" i="3" s="1"/>
  <c r="K150" i="3"/>
  <c r="P150" i="3" s="1"/>
  <c r="R150" i="3" s="1"/>
  <c r="N150" i="3" s="1"/>
  <c r="K169" i="3"/>
  <c r="P169" i="3" s="1"/>
  <c r="R169" i="3" s="1"/>
  <c r="N169" i="3" s="1"/>
  <c r="K162" i="3"/>
  <c r="P162" i="3" s="1"/>
  <c r="R162" i="3" s="1"/>
  <c r="N162" i="3" s="1"/>
  <c r="K131" i="3"/>
  <c r="P131" i="3" s="1"/>
  <c r="R131" i="3" s="1"/>
  <c r="N131" i="3" s="1"/>
  <c r="K135" i="3"/>
  <c r="P135" i="3" s="1"/>
  <c r="R135" i="3" s="1"/>
  <c r="N135" i="3" s="1"/>
  <c r="H162" i="3"/>
  <c r="I162" i="3" s="1"/>
  <c r="K183" i="3"/>
  <c r="P183" i="3" s="1"/>
  <c r="R183" i="3" s="1"/>
  <c r="N183" i="3" s="1"/>
  <c r="K99" i="3"/>
  <c r="P99" i="3" s="1"/>
  <c r="R99" i="3" s="1"/>
  <c r="N99" i="3" s="1"/>
  <c r="K186" i="3"/>
  <c r="P186" i="3" s="1"/>
  <c r="R186" i="3" s="1"/>
  <c r="N186" i="3" s="1"/>
  <c r="K233" i="3"/>
  <c r="P233" i="3" s="1"/>
  <c r="R233" i="3" s="1"/>
  <c r="N233" i="3" s="1"/>
  <c r="K5" i="3"/>
  <c r="P5" i="3" s="1"/>
  <c r="R5" i="3" s="1"/>
  <c r="N5" i="3" s="1"/>
  <c r="K13" i="3"/>
  <c r="P13" i="3" s="1"/>
  <c r="R13" i="3" s="1"/>
  <c r="N13" i="3" s="1"/>
  <c r="K52" i="3"/>
  <c r="P52" i="3" s="1"/>
  <c r="R52" i="3" s="1"/>
  <c r="N52" i="3" s="1"/>
  <c r="K59" i="3"/>
  <c r="P59" i="3" s="1"/>
  <c r="R59" i="3" s="1"/>
  <c r="N59" i="3" s="1"/>
  <c r="K63" i="3"/>
  <c r="P63" i="3" s="1"/>
  <c r="R63" i="3" s="1"/>
  <c r="N63" i="3" s="1"/>
  <c r="K84" i="3"/>
  <c r="P84" i="3" s="1"/>
  <c r="R84" i="3" s="1"/>
  <c r="N84" i="3" s="1"/>
  <c r="K92" i="3"/>
  <c r="P92" i="3" s="1"/>
  <c r="R92" i="3" s="1"/>
  <c r="N92" i="3" s="1"/>
  <c r="K118" i="3"/>
  <c r="P118" i="3" s="1"/>
  <c r="R118" i="3" s="1"/>
  <c r="N118" i="3" s="1"/>
  <c r="K140" i="3"/>
  <c r="P140" i="3" s="1"/>
  <c r="R140" i="3" s="1"/>
  <c r="N140" i="3" s="1"/>
  <c r="K145" i="3"/>
  <c r="P145" i="3" s="1"/>
  <c r="R145" i="3" s="1"/>
  <c r="N145" i="3" s="1"/>
  <c r="K156" i="3"/>
  <c r="P156" i="3" s="1"/>
  <c r="R156" i="3" s="1"/>
  <c r="N156" i="3" s="1"/>
  <c r="K166" i="3"/>
  <c r="P166" i="3" s="1"/>
  <c r="R166" i="3" s="1"/>
  <c r="N166" i="3" s="1"/>
  <c r="K8" i="3"/>
  <c r="P8" i="3" s="1"/>
  <c r="R8" i="3" s="1"/>
  <c r="N8" i="3" s="1"/>
  <c r="K19" i="3"/>
  <c r="P19" i="3" s="1"/>
  <c r="R19" i="3" s="1"/>
  <c r="N19" i="3" s="1"/>
  <c r="K74" i="3"/>
  <c r="P74" i="3" s="1"/>
  <c r="R74" i="3" s="1"/>
  <c r="N74" i="3" s="1"/>
  <c r="K111" i="3"/>
  <c r="P111" i="3" s="1"/>
  <c r="R111" i="3" s="1"/>
  <c r="N111" i="3" s="1"/>
  <c r="K127" i="3"/>
  <c r="P127" i="3" s="1"/>
  <c r="R127" i="3" s="1"/>
  <c r="N127" i="3" s="1"/>
  <c r="K152" i="3"/>
  <c r="P152" i="3" s="1"/>
  <c r="R152" i="3" s="1"/>
  <c r="N152" i="3" s="1"/>
  <c r="K172" i="3"/>
  <c r="P172" i="3" s="1"/>
  <c r="R172" i="3" s="1"/>
  <c r="N172" i="3" s="1"/>
  <c r="K182" i="3"/>
  <c r="P182" i="3" s="1"/>
  <c r="R182" i="3" s="1"/>
  <c r="N182" i="3" s="1"/>
  <c r="K191" i="3"/>
  <c r="P191" i="3" s="1"/>
  <c r="R191" i="3" s="1"/>
  <c r="N191" i="3" s="1"/>
  <c r="K234" i="3"/>
  <c r="P234" i="3" s="1"/>
  <c r="R234" i="3" s="1"/>
  <c r="N234" i="3" s="1"/>
  <c r="K68" i="3"/>
  <c r="P68" i="3" s="1"/>
  <c r="R68" i="3" s="1"/>
  <c r="N68" i="3" s="1"/>
  <c r="K97" i="3"/>
  <c r="P97" i="3" s="1"/>
  <c r="R97" i="3" s="1"/>
  <c r="N97" i="3" s="1"/>
  <c r="K106" i="3"/>
  <c r="P106" i="3" s="1"/>
  <c r="R106" i="3" s="1"/>
  <c r="N106" i="3" s="1"/>
  <c r="K113" i="3"/>
  <c r="P113" i="3" s="1"/>
  <c r="R113" i="3" s="1"/>
  <c r="N113" i="3" s="1"/>
  <c r="K116" i="3"/>
  <c r="P116" i="3" s="1"/>
  <c r="R116" i="3" s="1"/>
  <c r="N116" i="3" s="1"/>
  <c r="K122" i="3"/>
  <c r="P122" i="3" s="1"/>
  <c r="R122" i="3" s="1"/>
  <c r="N122" i="3" s="1"/>
  <c r="K129" i="3"/>
  <c r="P129" i="3" s="1"/>
  <c r="R129" i="3" s="1"/>
  <c r="N129" i="3" s="1"/>
  <c r="K133" i="3"/>
  <c r="P133" i="3" s="1"/>
  <c r="R133" i="3" s="1"/>
  <c r="N133" i="3" s="1"/>
  <c r="K142" i="3"/>
  <c r="P142" i="3" s="1"/>
  <c r="R142" i="3" s="1"/>
  <c r="N142" i="3" s="1"/>
  <c r="K147" i="3"/>
  <c r="P147" i="3" s="1"/>
  <c r="R147" i="3" s="1"/>
  <c r="N147" i="3" s="1"/>
  <c r="K151" i="3"/>
  <c r="P151" i="3" s="1"/>
  <c r="R151" i="3" s="1"/>
  <c r="N151" i="3" s="1"/>
  <c r="K160" i="3"/>
  <c r="P160" i="3" s="1"/>
  <c r="R160" i="3" s="1"/>
  <c r="N160" i="3" s="1"/>
  <c r="K170" i="3"/>
  <c r="P170" i="3" s="1"/>
  <c r="R170" i="3" s="1"/>
  <c r="N170" i="3" s="1"/>
  <c r="K181" i="3"/>
  <c r="P181" i="3" s="1"/>
  <c r="R181" i="3" s="1"/>
  <c r="N181" i="3" s="1"/>
  <c r="K4" i="3"/>
  <c r="P4" i="3" s="1"/>
  <c r="R4" i="3" s="1"/>
  <c r="N4" i="3" s="1"/>
  <c r="K9" i="3"/>
  <c r="P9" i="3" s="1"/>
  <c r="R9" i="3" s="1"/>
  <c r="N9" i="3" s="1"/>
  <c r="K15" i="3"/>
  <c r="P15" i="3" s="1"/>
  <c r="R15" i="3" s="1"/>
  <c r="N15" i="3" s="1"/>
  <c r="K23" i="3"/>
  <c r="P23" i="3" s="1"/>
  <c r="R23" i="3" s="1"/>
  <c r="N23" i="3" s="1"/>
  <c r="K50" i="3"/>
  <c r="P50" i="3" s="1"/>
  <c r="R50" i="3" s="1"/>
  <c r="N50" i="3" s="1"/>
  <c r="K51" i="3"/>
  <c r="P51" i="3" s="1"/>
  <c r="R51" i="3" s="1"/>
  <c r="N51" i="3" s="1"/>
  <c r="K54" i="3"/>
  <c r="P54" i="3" s="1"/>
  <c r="R54" i="3" s="1"/>
  <c r="N54" i="3" s="1"/>
  <c r="K57" i="3"/>
  <c r="P57" i="3" s="1"/>
  <c r="R57" i="3" s="1"/>
  <c r="N57" i="3" s="1"/>
  <c r="K86" i="3"/>
  <c r="P86" i="3" s="1"/>
  <c r="R86" i="3" s="1"/>
  <c r="N86" i="3" s="1"/>
  <c r="K101" i="3"/>
  <c r="P101" i="3" s="1"/>
  <c r="R101" i="3" s="1"/>
  <c r="N101" i="3" s="1"/>
  <c r="K108" i="3"/>
  <c r="P108" i="3" s="1"/>
  <c r="R108" i="3" s="1"/>
  <c r="N108" i="3" s="1"/>
  <c r="K109" i="3"/>
  <c r="P109" i="3" s="1"/>
  <c r="R109" i="3" s="1"/>
  <c r="N109" i="3" s="1"/>
  <c r="K115" i="3"/>
  <c r="P115" i="3" s="1"/>
  <c r="R115" i="3" s="1"/>
  <c r="N115" i="3" s="1"/>
  <c r="K149" i="3"/>
  <c r="P149" i="3" s="1"/>
  <c r="R149" i="3" s="1"/>
  <c r="N149" i="3" s="1"/>
  <c r="K158" i="3"/>
  <c r="P158" i="3" s="1"/>
  <c r="R158" i="3" s="1"/>
  <c r="N158" i="3" s="1"/>
  <c r="K168" i="3"/>
  <c r="P168" i="3" s="1"/>
  <c r="R168" i="3" s="1"/>
  <c r="N168" i="3" s="1"/>
  <c r="K179" i="3"/>
  <c r="P179" i="3" s="1"/>
  <c r="R179" i="3" s="1"/>
  <c r="N179" i="3" s="1"/>
  <c r="K184" i="3"/>
  <c r="P184" i="3" s="1"/>
  <c r="R184" i="3" s="1"/>
  <c r="N184" i="3" s="1"/>
  <c r="K188" i="3"/>
  <c r="P188" i="3" s="1"/>
  <c r="R188" i="3" s="1"/>
  <c r="N188" i="3" s="1"/>
  <c r="K229" i="3"/>
  <c r="P229" i="3" s="1"/>
  <c r="R229" i="3" s="1"/>
  <c r="N229" i="3" s="1"/>
  <c r="Q64" i="3"/>
  <c r="H63" i="3"/>
  <c r="I63" i="3" s="1"/>
  <c r="H62" i="3"/>
  <c r="I62" i="3" s="1"/>
  <c r="F64" i="3"/>
  <c r="H64" i="3" s="1"/>
  <c r="I64" i="3" s="1"/>
  <c r="H81" i="3"/>
  <c r="I81" i="3" s="1"/>
  <c r="H99" i="3"/>
  <c r="I99" i="3" s="1"/>
  <c r="H105" i="3"/>
  <c r="I105" i="3" s="1"/>
  <c r="H108" i="3"/>
  <c r="I108" i="3" s="1"/>
  <c r="H115" i="3"/>
  <c r="I115" i="3" s="1"/>
  <c r="K130" i="3"/>
  <c r="P130" i="3" s="1"/>
  <c r="R130" i="3" s="1"/>
  <c r="N130" i="3" s="1"/>
  <c r="H131" i="3"/>
  <c r="I131" i="3" s="1"/>
  <c r="H135" i="3"/>
  <c r="I135" i="3" s="1"/>
  <c r="K185" i="3"/>
  <c r="P185" i="3" s="1"/>
  <c r="R185" i="3" s="1"/>
  <c r="N185" i="3" s="1"/>
  <c r="K187" i="3"/>
  <c r="P187" i="3" s="1"/>
  <c r="R187" i="3" s="1"/>
  <c r="N187" i="3" s="1"/>
  <c r="K190" i="3"/>
  <c r="P190" i="3" s="1"/>
  <c r="R190" i="3" s="1"/>
  <c r="N190" i="3" s="1"/>
  <c r="K230" i="3"/>
  <c r="P230" i="3" s="1"/>
  <c r="R230" i="3" s="1"/>
  <c r="N230" i="3" s="1"/>
  <c r="L69" i="1"/>
  <c r="F69" i="1"/>
  <c r="H69" i="1" s="1"/>
  <c r="I69" i="1" s="1"/>
  <c r="L68" i="1"/>
  <c r="F68" i="1"/>
  <c r="H68" i="1" s="1"/>
  <c r="I68" i="1" s="1"/>
  <c r="L67" i="1"/>
  <c r="F67" i="1"/>
  <c r="H67" i="1" s="1"/>
  <c r="I67" i="1" s="1"/>
  <c r="G64" i="1"/>
  <c r="L64" i="1" s="1"/>
  <c r="G63" i="1"/>
  <c r="G62" i="1"/>
  <c r="L62" i="1" s="1"/>
  <c r="M264" i="2"/>
  <c r="I264" i="2"/>
  <c r="J264" i="2" s="1"/>
  <c r="G264" i="2"/>
  <c r="M263" i="2"/>
  <c r="G263" i="2"/>
  <c r="I263" i="2" s="1"/>
  <c r="J263" i="2" s="1"/>
  <c r="M260" i="2"/>
  <c r="K260" i="2" s="1"/>
  <c r="L260" i="2" s="1"/>
  <c r="G260" i="2"/>
  <c r="I260" i="2" s="1"/>
  <c r="J260" i="2" s="1"/>
  <c r="M259" i="2"/>
  <c r="G259" i="2"/>
  <c r="I259" i="2" s="1"/>
  <c r="J259" i="2" s="1"/>
  <c r="M222" i="2"/>
  <c r="G222" i="2"/>
  <c r="I222" i="2" s="1"/>
  <c r="J222" i="2" s="1"/>
  <c r="M221" i="2"/>
  <c r="G221" i="2"/>
  <c r="I221" i="2" s="1"/>
  <c r="J221" i="2" s="1"/>
  <c r="M220" i="2"/>
  <c r="G220" i="2"/>
  <c r="I220" i="2" s="1"/>
  <c r="J220" i="2" s="1"/>
  <c r="M218" i="2"/>
  <c r="K218" i="2" s="1"/>
  <c r="L218" i="2" s="1"/>
  <c r="G218" i="2"/>
  <c r="I218" i="2" s="1"/>
  <c r="J218" i="2" s="1"/>
  <c r="M217" i="2"/>
  <c r="I217" i="2"/>
  <c r="J217" i="2" s="1"/>
  <c r="G217" i="2"/>
  <c r="M216" i="2"/>
  <c r="G216" i="2"/>
  <c r="I216" i="2" s="1"/>
  <c r="J216" i="2" s="1"/>
  <c r="M215" i="2"/>
  <c r="K215" i="2" s="1"/>
  <c r="L215" i="2" s="1"/>
  <c r="G215" i="2"/>
  <c r="I215" i="2" s="1"/>
  <c r="J215" i="2" s="1"/>
  <c r="M214" i="2"/>
  <c r="G214" i="2"/>
  <c r="I214" i="2" s="1"/>
  <c r="J214" i="2" s="1"/>
  <c r="M213" i="2"/>
  <c r="G213" i="2"/>
  <c r="I213" i="2" s="1"/>
  <c r="J213" i="2" s="1"/>
  <c r="M212" i="2"/>
  <c r="G212" i="2"/>
  <c r="I212" i="2" s="1"/>
  <c r="J212" i="2" s="1"/>
  <c r="M211" i="2"/>
  <c r="G211" i="2"/>
  <c r="I211" i="2" s="1"/>
  <c r="J211" i="2" s="1"/>
  <c r="M210" i="2"/>
  <c r="K210" i="2" s="1"/>
  <c r="L210" i="2" s="1"/>
  <c r="G210" i="2"/>
  <c r="I210" i="2" s="1"/>
  <c r="J210" i="2" s="1"/>
  <c r="M209" i="2"/>
  <c r="I209" i="2"/>
  <c r="J209" i="2" s="1"/>
  <c r="G209" i="2"/>
  <c r="M207" i="2"/>
  <c r="G207" i="2"/>
  <c r="I207" i="2" s="1"/>
  <c r="J207" i="2" s="1"/>
  <c r="M206" i="2"/>
  <c r="K206" i="2" s="1"/>
  <c r="L206" i="2" s="1"/>
  <c r="G206" i="2"/>
  <c r="I206" i="2" s="1"/>
  <c r="J206" i="2" s="1"/>
  <c r="M204" i="2"/>
  <c r="G204" i="2"/>
  <c r="I204" i="2" s="1"/>
  <c r="J204" i="2" s="1"/>
  <c r="M203" i="2"/>
  <c r="G203" i="2"/>
  <c r="I203" i="2" s="1"/>
  <c r="J203" i="2" s="1"/>
  <c r="M202" i="2"/>
  <c r="G202" i="2"/>
  <c r="I202" i="2" s="1"/>
  <c r="J202" i="2" s="1"/>
  <c r="M200" i="2"/>
  <c r="G200" i="2"/>
  <c r="I200" i="2" s="1"/>
  <c r="J200" i="2" s="1"/>
  <c r="M199" i="2"/>
  <c r="K199" i="2" s="1"/>
  <c r="L199" i="2" s="1"/>
  <c r="I199" i="2"/>
  <c r="J199" i="2" s="1"/>
  <c r="G199" i="2"/>
  <c r="M198" i="2"/>
  <c r="G198" i="2"/>
  <c r="I198" i="2" s="1"/>
  <c r="J198" i="2" s="1"/>
  <c r="M197" i="2"/>
  <c r="G197" i="2"/>
  <c r="I197" i="2" s="1"/>
  <c r="J197" i="2" s="1"/>
  <c r="M196" i="2"/>
  <c r="G196" i="2"/>
  <c r="I196" i="2" s="1"/>
  <c r="J196" i="2" s="1"/>
  <c r="M194" i="2"/>
  <c r="K194" i="2" s="1"/>
  <c r="L194" i="2" s="1"/>
  <c r="G194" i="2"/>
  <c r="I194" i="2" s="1"/>
  <c r="J194" i="2" s="1"/>
  <c r="M193" i="2"/>
  <c r="G193" i="2"/>
  <c r="I193" i="2" s="1"/>
  <c r="J193" i="2" s="1"/>
  <c r="M192" i="2"/>
  <c r="G192" i="2"/>
  <c r="I192" i="2" s="1"/>
  <c r="J192" i="2" s="1"/>
  <c r="M190" i="2"/>
  <c r="G190" i="2"/>
  <c r="I190" i="2" s="1"/>
  <c r="J190" i="2" s="1"/>
  <c r="M189" i="2"/>
  <c r="G189" i="2"/>
  <c r="I189" i="2" s="1"/>
  <c r="J189" i="2" s="1"/>
  <c r="M188" i="2"/>
  <c r="G188" i="2"/>
  <c r="I188" i="2" s="1"/>
  <c r="J188" i="2" s="1"/>
  <c r="M187" i="2"/>
  <c r="G187" i="2"/>
  <c r="I187" i="2" s="1"/>
  <c r="J187" i="2" s="1"/>
  <c r="M186" i="2"/>
  <c r="K186" i="2" s="1"/>
  <c r="L186" i="2" s="1"/>
  <c r="G186" i="2"/>
  <c r="I186" i="2" s="1"/>
  <c r="J186" i="2" s="1"/>
  <c r="M184" i="2"/>
  <c r="G184" i="2"/>
  <c r="I184" i="2" s="1"/>
  <c r="J184" i="2" s="1"/>
  <c r="M183" i="2"/>
  <c r="G183" i="2"/>
  <c r="I183" i="2" s="1"/>
  <c r="J183" i="2" s="1"/>
  <c r="M182" i="2"/>
  <c r="G182" i="2"/>
  <c r="I182" i="2" s="1"/>
  <c r="J182" i="2" s="1"/>
  <c r="M181" i="2"/>
  <c r="G181" i="2"/>
  <c r="I181" i="2" s="1"/>
  <c r="J181" i="2" s="1"/>
  <c r="M180" i="2"/>
  <c r="K180" i="2" s="1"/>
  <c r="L180" i="2" s="1"/>
  <c r="I180" i="2"/>
  <c r="J180" i="2" s="1"/>
  <c r="G180" i="2"/>
  <c r="M179" i="2"/>
  <c r="G179" i="2"/>
  <c r="I179" i="2" s="1"/>
  <c r="J179" i="2" s="1"/>
  <c r="M178" i="2"/>
  <c r="G178" i="2"/>
  <c r="I178" i="2" s="1"/>
  <c r="J178" i="2" s="1"/>
  <c r="M177" i="2"/>
  <c r="G177" i="2"/>
  <c r="I177" i="2" s="1"/>
  <c r="J177" i="2" s="1"/>
  <c r="M176" i="2"/>
  <c r="K176" i="2" s="1"/>
  <c r="L176" i="2" s="1"/>
  <c r="G176" i="2"/>
  <c r="I176" i="2" s="1"/>
  <c r="J176" i="2" s="1"/>
  <c r="M175" i="2"/>
  <c r="G175" i="2"/>
  <c r="I175" i="2" s="1"/>
  <c r="J175" i="2" s="1"/>
  <c r="M172" i="2"/>
  <c r="G172" i="2"/>
  <c r="I172" i="2" s="1"/>
  <c r="J172" i="2" s="1"/>
  <c r="M170" i="2"/>
  <c r="G170" i="2"/>
  <c r="I170" i="2" s="1"/>
  <c r="J170" i="2" s="1"/>
  <c r="M168" i="2"/>
  <c r="G168" i="2"/>
  <c r="I168" i="2" s="1"/>
  <c r="J168" i="2" s="1"/>
  <c r="M166" i="2"/>
  <c r="G166" i="2"/>
  <c r="I166" i="2" s="1"/>
  <c r="J166" i="2" s="1"/>
  <c r="M165" i="2"/>
  <c r="G165" i="2"/>
  <c r="I165" i="2" s="1"/>
  <c r="J165" i="2" s="1"/>
  <c r="M164" i="2"/>
  <c r="K164" i="2" s="1"/>
  <c r="L164" i="2" s="1"/>
  <c r="G164" i="2"/>
  <c r="I164" i="2" s="1"/>
  <c r="J164" i="2" s="1"/>
  <c r="M163" i="2"/>
  <c r="G163" i="2"/>
  <c r="I163" i="2" s="1"/>
  <c r="J163" i="2" s="1"/>
  <c r="M162" i="2"/>
  <c r="G162" i="2"/>
  <c r="I162" i="2" s="1"/>
  <c r="J162" i="2" s="1"/>
  <c r="M161" i="2"/>
  <c r="G161" i="2"/>
  <c r="I161" i="2" s="1"/>
  <c r="J161" i="2" s="1"/>
  <c r="M160" i="2"/>
  <c r="G160" i="2"/>
  <c r="I160" i="2" s="1"/>
  <c r="J160" i="2" s="1"/>
  <c r="M159" i="2"/>
  <c r="K159" i="2" s="1"/>
  <c r="L159" i="2" s="1"/>
  <c r="I159" i="2"/>
  <c r="J159" i="2" s="1"/>
  <c r="G159" i="2"/>
  <c r="M158" i="2"/>
  <c r="G158" i="2"/>
  <c r="I158" i="2" s="1"/>
  <c r="J158" i="2" s="1"/>
  <c r="M157" i="2"/>
  <c r="G157" i="2"/>
  <c r="I157" i="2" s="1"/>
  <c r="J157" i="2" s="1"/>
  <c r="M156" i="2"/>
  <c r="G156" i="2"/>
  <c r="I156" i="2" s="1"/>
  <c r="J156" i="2" s="1"/>
  <c r="M154" i="2"/>
  <c r="K154" i="2" s="1"/>
  <c r="L154" i="2" s="1"/>
  <c r="G154" i="2"/>
  <c r="I154" i="2" s="1"/>
  <c r="J154" i="2" s="1"/>
  <c r="M152" i="2"/>
  <c r="G152" i="2"/>
  <c r="I152" i="2" s="1"/>
  <c r="J152" i="2" s="1"/>
  <c r="M149" i="2"/>
  <c r="G149" i="2"/>
  <c r="I149" i="2" s="1"/>
  <c r="J149" i="2" s="1"/>
  <c r="M148" i="2"/>
  <c r="G148" i="2"/>
  <c r="I148" i="2" s="1"/>
  <c r="J148" i="2" s="1"/>
  <c r="M147" i="2"/>
  <c r="G147" i="2"/>
  <c r="I147" i="2" s="1"/>
  <c r="J147" i="2" s="1"/>
  <c r="M146" i="2"/>
  <c r="G146" i="2"/>
  <c r="I146" i="2" s="1"/>
  <c r="J146" i="2" s="1"/>
  <c r="M145" i="2"/>
  <c r="K145" i="2"/>
  <c r="L145" i="2" s="1"/>
  <c r="I145" i="2"/>
  <c r="J145" i="2" s="1"/>
  <c r="G145" i="2"/>
  <c r="M143" i="2"/>
  <c r="G143" i="2"/>
  <c r="I143" i="2" s="1"/>
  <c r="J143" i="2" s="1"/>
  <c r="M141" i="2"/>
  <c r="K141" i="2" s="1"/>
  <c r="L141" i="2" s="1"/>
  <c r="G141" i="2"/>
  <c r="I141" i="2" s="1"/>
  <c r="J141" i="2" s="1"/>
  <c r="M139" i="2"/>
  <c r="G139" i="2"/>
  <c r="I139" i="2" s="1"/>
  <c r="J139" i="2" s="1"/>
  <c r="M138" i="2"/>
  <c r="K138" i="2" s="1"/>
  <c r="L138" i="2" s="1"/>
  <c r="G138" i="2"/>
  <c r="I138" i="2" s="1"/>
  <c r="J138" i="2" s="1"/>
  <c r="M136" i="2"/>
  <c r="G136" i="2"/>
  <c r="I136" i="2" s="1"/>
  <c r="J136" i="2" s="1"/>
  <c r="M135" i="2"/>
  <c r="G135" i="2"/>
  <c r="I135" i="2" s="1"/>
  <c r="J135" i="2" s="1"/>
  <c r="M134" i="2"/>
  <c r="G134" i="2"/>
  <c r="I134" i="2" s="1"/>
  <c r="J134" i="2" s="1"/>
  <c r="M132" i="2"/>
  <c r="G132" i="2"/>
  <c r="I132" i="2" s="1"/>
  <c r="J132" i="2" s="1"/>
  <c r="M131" i="2"/>
  <c r="G131" i="2"/>
  <c r="I131" i="2" s="1"/>
  <c r="J131" i="2" s="1"/>
  <c r="M129" i="2"/>
  <c r="K129" i="2"/>
  <c r="L129" i="2" s="1"/>
  <c r="I129" i="2"/>
  <c r="J129" i="2" s="1"/>
  <c r="G129" i="2"/>
  <c r="M127" i="2"/>
  <c r="G127" i="2"/>
  <c r="I127" i="2" s="1"/>
  <c r="J127" i="2" s="1"/>
  <c r="M124" i="2"/>
  <c r="K124" i="2" s="1"/>
  <c r="L124" i="2" s="1"/>
  <c r="G124" i="2"/>
  <c r="I124" i="2" s="1"/>
  <c r="J124" i="2" s="1"/>
  <c r="M122" i="2"/>
  <c r="G122" i="2"/>
  <c r="I122" i="2" s="1"/>
  <c r="J122" i="2" s="1"/>
  <c r="M118" i="2"/>
  <c r="K118" i="2" s="1"/>
  <c r="L118" i="2" s="1"/>
  <c r="G118" i="2"/>
  <c r="I118" i="2" s="1"/>
  <c r="J118" i="2" s="1"/>
  <c r="M116" i="2"/>
  <c r="G116" i="2"/>
  <c r="I116" i="2" s="1"/>
  <c r="J116" i="2" s="1"/>
  <c r="M114" i="2"/>
  <c r="G114" i="2"/>
  <c r="K114" i="2" s="1"/>
  <c r="L114" i="2" s="1"/>
  <c r="M113" i="2"/>
  <c r="G113" i="2"/>
  <c r="I113" i="2" s="1"/>
  <c r="J113" i="2" s="1"/>
  <c r="M111" i="2"/>
  <c r="G111" i="2"/>
  <c r="I111" i="2" s="1"/>
  <c r="J111" i="2" s="1"/>
  <c r="M107" i="2"/>
  <c r="G107" i="2"/>
  <c r="I107" i="2" s="1"/>
  <c r="J107" i="2" s="1"/>
  <c r="M106" i="2"/>
  <c r="J106" i="2"/>
  <c r="G106" i="2"/>
  <c r="I106" i="2" s="1"/>
  <c r="M104" i="2"/>
  <c r="G104" i="2"/>
  <c r="I104" i="2" s="1"/>
  <c r="J104" i="2" s="1"/>
  <c r="M99" i="2"/>
  <c r="K99" i="2" s="1"/>
  <c r="L99" i="2" s="1"/>
  <c r="G99" i="2"/>
  <c r="I99" i="2" s="1"/>
  <c r="J99" i="2" s="1"/>
  <c r="M98" i="2"/>
  <c r="G98" i="2"/>
  <c r="I98" i="2" s="1"/>
  <c r="J98" i="2" s="1"/>
  <c r="M97" i="2"/>
  <c r="G97" i="2"/>
  <c r="I97" i="2" s="1"/>
  <c r="J97" i="2" s="1"/>
  <c r="M95" i="2"/>
  <c r="G95" i="2"/>
  <c r="I95" i="2" s="1"/>
  <c r="J95" i="2" s="1"/>
  <c r="M94" i="2"/>
  <c r="G94" i="2"/>
  <c r="K94" i="2" s="1"/>
  <c r="L94" i="2" s="1"/>
  <c r="M93" i="2"/>
  <c r="G93" i="2"/>
  <c r="I93" i="2" s="1"/>
  <c r="J93" i="2" s="1"/>
  <c r="M91" i="2"/>
  <c r="G91" i="2"/>
  <c r="I91" i="2" s="1"/>
  <c r="J91" i="2" s="1"/>
  <c r="M90" i="2"/>
  <c r="G90" i="2"/>
  <c r="I90" i="2" s="1"/>
  <c r="J90" i="2" s="1"/>
  <c r="M89" i="2"/>
  <c r="G89" i="2"/>
  <c r="I89" i="2" s="1"/>
  <c r="J89" i="2" s="1"/>
  <c r="M85" i="2"/>
  <c r="K85" i="2" s="1"/>
  <c r="L85" i="2" s="1"/>
  <c r="H85" i="2"/>
  <c r="I85" i="2" s="1"/>
  <c r="J85" i="2" s="1"/>
  <c r="G85" i="2"/>
  <c r="H84" i="2"/>
  <c r="M84" i="2" s="1"/>
  <c r="H83" i="2"/>
  <c r="M83" i="2" s="1"/>
  <c r="G83" i="2"/>
  <c r="H82" i="2"/>
  <c r="G82" i="2" s="1"/>
  <c r="H81" i="2"/>
  <c r="G81" i="2"/>
  <c r="H79" i="2"/>
  <c r="M79" i="2" s="1"/>
  <c r="H78" i="2"/>
  <c r="M78" i="2" s="1"/>
  <c r="G78" i="2"/>
  <c r="H77" i="2"/>
  <c r="G77" i="2" s="1"/>
  <c r="H76" i="2"/>
  <c r="H75" i="2"/>
  <c r="M75" i="2" s="1"/>
  <c r="H73" i="2"/>
  <c r="M73" i="2" s="1"/>
  <c r="G73" i="2"/>
  <c r="H72" i="2"/>
  <c r="G72" i="2" s="1"/>
  <c r="H71" i="2"/>
  <c r="M71" i="2" s="1"/>
  <c r="H70" i="2"/>
  <c r="M70" i="2" s="1"/>
  <c r="H69" i="2"/>
  <c r="M69" i="2" s="1"/>
  <c r="M65" i="2"/>
  <c r="G65" i="2"/>
  <c r="K65" i="2" s="1"/>
  <c r="L65" i="2" s="1"/>
  <c r="M64" i="2"/>
  <c r="G64" i="2"/>
  <c r="I64" i="2" s="1"/>
  <c r="J64" i="2" s="1"/>
  <c r="M62" i="2"/>
  <c r="G62" i="2"/>
  <c r="K62" i="2" s="1"/>
  <c r="L62" i="2" s="1"/>
  <c r="M61" i="2"/>
  <c r="G61" i="2"/>
  <c r="I61" i="2" s="1"/>
  <c r="J61" i="2" s="1"/>
  <c r="M59" i="2"/>
  <c r="G59" i="2"/>
  <c r="K59" i="2" s="1"/>
  <c r="L59" i="2" s="1"/>
  <c r="M58" i="2"/>
  <c r="G58" i="2"/>
  <c r="I58" i="2" s="1"/>
  <c r="J58" i="2" s="1"/>
  <c r="M54" i="2"/>
  <c r="G54" i="2"/>
  <c r="K54" i="2" s="1"/>
  <c r="L54" i="2" s="1"/>
  <c r="M53" i="2"/>
  <c r="G53" i="2"/>
  <c r="I53" i="2" s="1"/>
  <c r="J53" i="2" s="1"/>
  <c r="M52" i="2"/>
  <c r="G52" i="2"/>
  <c r="K52" i="2" s="1"/>
  <c r="L52" i="2" s="1"/>
  <c r="M51" i="2"/>
  <c r="G51" i="2"/>
  <c r="I51" i="2" s="1"/>
  <c r="J51" i="2" s="1"/>
  <c r="M50" i="2"/>
  <c r="G50" i="2"/>
  <c r="K50" i="2" s="1"/>
  <c r="L50" i="2" s="1"/>
  <c r="M49" i="2"/>
  <c r="G49" i="2"/>
  <c r="I49" i="2" s="1"/>
  <c r="J49" i="2" s="1"/>
  <c r="M24" i="2"/>
  <c r="G24" i="2"/>
  <c r="K24" i="2" s="1"/>
  <c r="L24" i="2" s="1"/>
  <c r="M23" i="2"/>
  <c r="G23" i="2"/>
  <c r="I23" i="2" s="1"/>
  <c r="J23" i="2" s="1"/>
  <c r="M20" i="2"/>
  <c r="G20" i="2"/>
  <c r="K20" i="2" s="1"/>
  <c r="L20" i="2" s="1"/>
  <c r="M19" i="2"/>
  <c r="G19" i="2"/>
  <c r="I19" i="2" s="1"/>
  <c r="J19" i="2" s="1"/>
  <c r="M16" i="2"/>
  <c r="G16" i="2"/>
  <c r="K16" i="2" s="1"/>
  <c r="L16" i="2" s="1"/>
  <c r="M15" i="2"/>
  <c r="G15" i="2"/>
  <c r="I15" i="2" s="1"/>
  <c r="J15" i="2" s="1"/>
  <c r="M14" i="2"/>
  <c r="G14" i="2"/>
  <c r="K14" i="2" s="1"/>
  <c r="L14" i="2" s="1"/>
  <c r="M13" i="2"/>
  <c r="G13" i="2"/>
  <c r="I13" i="2" s="1"/>
  <c r="J13" i="2" s="1"/>
  <c r="M10" i="2"/>
  <c r="G10" i="2"/>
  <c r="K10" i="2" s="1"/>
  <c r="L10" i="2" s="1"/>
  <c r="M9" i="2"/>
  <c r="G9" i="2"/>
  <c r="I9" i="2" s="1"/>
  <c r="J9" i="2" s="1"/>
  <c r="M8" i="2"/>
  <c r="G8" i="2"/>
  <c r="K8" i="2" s="1"/>
  <c r="L8" i="2" s="1"/>
  <c r="M6" i="2"/>
  <c r="G6" i="2"/>
  <c r="I6" i="2" s="1"/>
  <c r="J6" i="2" s="1"/>
  <c r="M5" i="2"/>
  <c r="G5" i="2"/>
  <c r="K5" i="2" s="1"/>
  <c r="L5" i="2" s="1"/>
  <c r="M4" i="2"/>
  <c r="G4" i="2"/>
  <c r="I4" i="2" s="1"/>
  <c r="J4" i="2" s="1"/>
  <c r="K4" i="2" l="1"/>
  <c r="L4" i="2" s="1"/>
  <c r="K19" i="2"/>
  <c r="L19" i="2" s="1"/>
  <c r="K51" i="2"/>
  <c r="L51" i="2" s="1"/>
  <c r="K64" i="2"/>
  <c r="L64" i="2" s="1"/>
  <c r="K134" i="2"/>
  <c r="L134" i="2" s="1"/>
  <c r="K148" i="2"/>
  <c r="L148" i="2" s="1"/>
  <c r="K170" i="2"/>
  <c r="L170" i="2" s="1"/>
  <c r="K190" i="2"/>
  <c r="L190" i="2" s="1"/>
  <c r="K6" i="2"/>
  <c r="L6" i="2" s="1"/>
  <c r="K13" i="2"/>
  <c r="L13" i="2" s="1"/>
  <c r="K49" i="2"/>
  <c r="L49" i="2" s="1"/>
  <c r="K58" i="2"/>
  <c r="L58" i="2" s="1"/>
  <c r="K90" i="2"/>
  <c r="L90" i="2" s="1"/>
  <c r="I81" i="2"/>
  <c r="J81" i="2" s="1"/>
  <c r="K122" i="2"/>
  <c r="L122" i="2" s="1"/>
  <c r="K184" i="2"/>
  <c r="L184" i="2" s="1"/>
  <c r="K196" i="2"/>
  <c r="L196" i="2" s="1"/>
  <c r="K204" i="2"/>
  <c r="L204" i="2" s="1"/>
  <c r="K211" i="2"/>
  <c r="L211" i="2" s="1"/>
  <c r="K214" i="2"/>
  <c r="L214" i="2" s="1"/>
  <c r="K220" i="2"/>
  <c r="L220" i="2" s="1"/>
  <c r="K259" i="2"/>
  <c r="L259" i="2" s="1"/>
  <c r="K9" i="2"/>
  <c r="L9" i="2" s="1"/>
  <c r="K15" i="2"/>
  <c r="L15" i="2" s="1"/>
  <c r="K23" i="2"/>
  <c r="L23" i="2" s="1"/>
  <c r="K53" i="2"/>
  <c r="L53" i="2" s="1"/>
  <c r="K61" i="2"/>
  <c r="L61" i="2" s="1"/>
  <c r="K111" i="2"/>
  <c r="L111" i="2" s="1"/>
  <c r="I114" i="2"/>
  <c r="J114" i="2" s="1"/>
  <c r="K89" i="2"/>
  <c r="L89" i="2" s="1"/>
  <c r="K132" i="2"/>
  <c r="L132" i="2" s="1"/>
  <c r="K139" i="2"/>
  <c r="L139" i="2" s="1"/>
  <c r="K156" i="2"/>
  <c r="L156" i="2" s="1"/>
  <c r="K163" i="2"/>
  <c r="L163" i="2" s="1"/>
  <c r="K177" i="2"/>
  <c r="L177" i="2" s="1"/>
  <c r="G76" i="2"/>
  <c r="I76" i="2" s="1"/>
  <c r="J76" i="2" s="1"/>
  <c r="M81" i="2"/>
  <c r="K81" i="2" s="1"/>
  <c r="L81" i="2" s="1"/>
  <c r="K91" i="2"/>
  <c r="L91" i="2" s="1"/>
  <c r="K107" i="2"/>
  <c r="L107" i="2" s="1"/>
  <c r="K147" i="2"/>
  <c r="L147" i="2" s="1"/>
  <c r="K160" i="2"/>
  <c r="L160" i="2" s="1"/>
  <c r="K168" i="2"/>
  <c r="L168" i="2" s="1"/>
  <c r="K181" i="2"/>
  <c r="L181" i="2" s="1"/>
  <c r="K189" i="2"/>
  <c r="L189" i="2" s="1"/>
  <c r="K200" i="2"/>
  <c r="L200" i="2" s="1"/>
  <c r="G69" i="2"/>
  <c r="K69" i="2" s="1"/>
  <c r="L69" i="2" s="1"/>
  <c r="G71" i="2"/>
  <c r="K71" i="2" s="1"/>
  <c r="L71" i="2" s="1"/>
  <c r="M76" i="2"/>
  <c r="K76" i="2" s="1"/>
  <c r="L76" i="2" s="1"/>
  <c r="K93" i="2"/>
  <c r="L93" i="2" s="1"/>
  <c r="K135" i="2"/>
  <c r="L135" i="2" s="1"/>
  <c r="K149" i="2"/>
  <c r="L149" i="2" s="1"/>
  <c r="K157" i="2"/>
  <c r="L157" i="2" s="1"/>
  <c r="K161" i="2"/>
  <c r="L161" i="2" s="1"/>
  <c r="K165" i="2"/>
  <c r="L165" i="2" s="1"/>
  <c r="K172" i="2"/>
  <c r="L172" i="2" s="1"/>
  <c r="K178" i="2"/>
  <c r="L178" i="2" s="1"/>
  <c r="K182" i="2"/>
  <c r="L182" i="2" s="1"/>
  <c r="K187" i="2"/>
  <c r="L187" i="2" s="1"/>
  <c r="K192" i="2"/>
  <c r="L192" i="2" s="1"/>
  <c r="K197" i="2"/>
  <c r="L197" i="2" s="1"/>
  <c r="K202" i="2"/>
  <c r="L202" i="2" s="1"/>
  <c r="K207" i="2"/>
  <c r="L207" i="2" s="1"/>
  <c r="K212" i="2"/>
  <c r="L212" i="2" s="1"/>
  <c r="K216" i="2"/>
  <c r="L216" i="2" s="1"/>
  <c r="K221" i="2"/>
  <c r="L221" i="2" s="1"/>
  <c r="K263" i="2"/>
  <c r="L263" i="2" s="1"/>
  <c r="K73" i="2"/>
  <c r="L73" i="2" s="1"/>
  <c r="K78" i="2"/>
  <c r="L78" i="2" s="1"/>
  <c r="K136" i="2"/>
  <c r="L136" i="2" s="1"/>
  <c r="I94" i="2"/>
  <c r="J94" i="2" s="1"/>
  <c r="K83" i="2"/>
  <c r="L83" i="2" s="1"/>
  <c r="K95" i="2"/>
  <c r="L95" i="2" s="1"/>
  <c r="K113" i="2"/>
  <c r="L113" i="2" s="1"/>
  <c r="K116" i="2"/>
  <c r="L116" i="2" s="1"/>
  <c r="K143" i="2"/>
  <c r="L143" i="2" s="1"/>
  <c r="K146" i="2"/>
  <c r="L146" i="2" s="1"/>
  <c r="K152" i="2"/>
  <c r="L152" i="2" s="1"/>
  <c r="K158" i="2"/>
  <c r="L158" i="2" s="1"/>
  <c r="K162" i="2"/>
  <c r="L162" i="2" s="1"/>
  <c r="K166" i="2"/>
  <c r="L166" i="2" s="1"/>
  <c r="K175" i="2"/>
  <c r="L175" i="2" s="1"/>
  <c r="K179" i="2"/>
  <c r="L179" i="2" s="1"/>
  <c r="K183" i="2"/>
  <c r="L183" i="2" s="1"/>
  <c r="K188" i="2"/>
  <c r="L188" i="2" s="1"/>
  <c r="K193" i="2"/>
  <c r="L193" i="2" s="1"/>
  <c r="K198" i="2"/>
  <c r="L198" i="2" s="1"/>
  <c r="K203" i="2"/>
  <c r="L203" i="2" s="1"/>
  <c r="K209" i="2"/>
  <c r="L209" i="2" s="1"/>
  <c r="K213" i="2"/>
  <c r="L213" i="2" s="1"/>
  <c r="K217" i="2"/>
  <c r="L217" i="2" s="1"/>
  <c r="K222" i="2"/>
  <c r="L222" i="2" s="1"/>
  <c r="K264" i="2"/>
  <c r="L264" i="2" s="1"/>
  <c r="K64" i="3"/>
  <c r="P64" i="3" s="1"/>
  <c r="R64" i="3" s="1"/>
  <c r="N64" i="3" s="1"/>
  <c r="J67" i="1"/>
  <c r="K67" i="1" s="1"/>
  <c r="J69" i="1"/>
  <c r="K69" i="1" s="1"/>
  <c r="J68" i="1"/>
  <c r="K68" i="1" s="1"/>
  <c r="F64" i="1"/>
  <c r="J64" i="1" s="1"/>
  <c r="K64" i="1" s="1"/>
  <c r="L63" i="1"/>
  <c r="F63" i="1"/>
  <c r="H63" i="1" s="1"/>
  <c r="I63" i="1" s="1"/>
  <c r="F62" i="1"/>
  <c r="J62" i="1" s="1"/>
  <c r="K62" i="1" s="1"/>
  <c r="I69" i="2"/>
  <c r="J69" i="2" s="1"/>
  <c r="I73" i="2"/>
  <c r="J73" i="2" s="1"/>
  <c r="I78" i="2"/>
  <c r="J78" i="2" s="1"/>
  <c r="I83" i="2"/>
  <c r="J83" i="2" s="1"/>
  <c r="K98" i="2"/>
  <c r="L98" i="2" s="1"/>
  <c r="K127" i="2"/>
  <c r="L127" i="2" s="1"/>
  <c r="I5" i="2"/>
  <c r="J5" i="2" s="1"/>
  <c r="I8" i="2"/>
  <c r="J8" i="2" s="1"/>
  <c r="I10" i="2"/>
  <c r="J10" i="2" s="1"/>
  <c r="I14" i="2"/>
  <c r="J14" i="2" s="1"/>
  <c r="I16" i="2"/>
  <c r="J16" i="2" s="1"/>
  <c r="I20" i="2"/>
  <c r="J20" i="2" s="1"/>
  <c r="I24" i="2"/>
  <c r="J24" i="2" s="1"/>
  <c r="I50" i="2"/>
  <c r="J50" i="2" s="1"/>
  <c r="I52" i="2"/>
  <c r="J52" i="2" s="1"/>
  <c r="I54" i="2"/>
  <c r="J54" i="2" s="1"/>
  <c r="I59" i="2"/>
  <c r="J59" i="2" s="1"/>
  <c r="I62" i="2"/>
  <c r="J62" i="2" s="1"/>
  <c r="I65" i="2"/>
  <c r="J65" i="2" s="1"/>
  <c r="G70" i="2"/>
  <c r="K70" i="2" s="1"/>
  <c r="L70" i="2" s="1"/>
  <c r="I72" i="2"/>
  <c r="J72" i="2" s="1"/>
  <c r="M72" i="2"/>
  <c r="K72" i="2" s="1"/>
  <c r="L72" i="2" s="1"/>
  <c r="G75" i="2"/>
  <c r="I75" i="2" s="1"/>
  <c r="J75" i="2" s="1"/>
  <c r="I77" i="2"/>
  <c r="J77" i="2" s="1"/>
  <c r="M77" i="2"/>
  <c r="K77" i="2" s="1"/>
  <c r="L77" i="2" s="1"/>
  <c r="G79" i="2"/>
  <c r="K79" i="2" s="1"/>
  <c r="L79" i="2" s="1"/>
  <c r="I82" i="2"/>
  <c r="J82" i="2" s="1"/>
  <c r="M82" i="2"/>
  <c r="K82" i="2" s="1"/>
  <c r="L82" i="2" s="1"/>
  <c r="G84" i="2"/>
  <c r="K84" i="2" s="1"/>
  <c r="L84" i="2" s="1"/>
  <c r="K97" i="2"/>
  <c r="L97" i="2" s="1"/>
  <c r="K106" i="2"/>
  <c r="L106" i="2" s="1"/>
  <c r="K104" i="2"/>
  <c r="L104" i="2" s="1"/>
  <c r="I70" i="2"/>
  <c r="J70" i="2" s="1"/>
  <c r="I79" i="2"/>
  <c r="J79" i="2" s="1"/>
  <c r="K131" i="2"/>
  <c r="L131" i="2" s="1"/>
  <c r="L94" i="1"/>
  <c r="L129" i="1"/>
  <c r="L174" i="1"/>
  <c r="L234" i="1"/>
  <c r="F234" i="1"/>
  <c r="H234" i="1" s="1"/>
  <c r="I234" i="1" s="1"/>
  <c r="L233" i="1"/>
  <c r="F233" i="1"/>
  <c r="H233" i="1" s="1"/>
  <c r="I233" i="1" s="1"/>
  <c r="L230" i="1"/>
  <c r="F230" i="1"/>
  <c r="H230" i="1" s="1"/>
  <c r="I230" i="1" s="1"/>
  <c r="L229" i="1"/>
  <c r="F229" i="1"/>
  <c r="H229" i="1" s="1"/>
  <c r="I229" i="1" s="1"/>
  <c r="L157" i="1"/>
  <c r="F157" i="1"/>
  <c r="H157" i="1" s="1"/>
  <c r="I157" i="1" s="1"/>
  <c r="L156" i="1"/>
  <c r="F156" i="1"/>
  <c r="H156" i="1" s="1"/>
  <c r="I156" i="1" s="1"/>
  <c r="L140" i="1"/>
  <c r="F140" i="1"/>
  <c r="H140" i="1" s="1"/>
  <c r="I140" i="1" s="1"/>
  <c r="L10" i="1"/>
  <c r="F10" i="1"/>
  <c r="H10" i="1" s="1"/>
  <c r="I10" i="1" s="1"/>
  <c r="L9" i="1"/>
  <c r="F9" i="1"/>
  <c r="H9" i="1" s="1"/>
  <c r="I9" i="1" s="1"/>
  <c r="L8" i="1"/>
  <c r="F8" i="1"/>
  <c r="H8" i="1" s="1"/>
  <c r="I8" i="1" s="1"/>
  <c r="L6" i="1"/>
  <c r="F6" i="1"/>
  <c r="H6" i="1" s="1"/>
  <c r="I6" i="1" s="1"/>
  <c r="L5" i="1"/>
  <c r="F5" i="1"/>
  <c r="H5" i="1" s="1"/>
  <c r="I5" i="1" s="1"/>
  <c r="L4" i="1"/>
  <c r="F4" i="1"/>
  <c r="H4" i="1" s="1"/>
  <c r="I4" i="1" s="1"/>
  <c r="L24" i="1"/>
  <c r="F24" i="1"/>
  <c r="H24" i="1" s="1"/>
  <c r="I24" i="1" s="1"/>
  <c r="L23" i="1"/>
  <c r="F23" i="1"/>
  <c r="H23" i="1" s="1"/>
  <c r="I23" i="1" s="1"/>
  <c r="L20" i="1"/>
  <c r="F20" i="1"/>
  <c r="H20" i="1" s="1"/>
  <c r="I20" i="1" s="1"/>
  <c r="L19" i="1"/>
  <c r="F19" i="1"/>
  <c r="H19" i="1" s="1"/>
  <c r="I19" i="1" s="1"/>
  <c r="L16" i="1"/>
  <c r="F16" i="1"/>
  <c r="H16" i="1" s="1"/>
  <c r="I16" i="1" s="1"/>
  <c r="L15" i="1"/>
  <c r="F15" i="1"/>
  <c r="H15" i="1" s="1"/>
  <c r="I15" i="1" s="1"/>
  <c r="L14" i="1"/>
  <c r="F14" i="1"/>
  <c r="H14" i="1" s="1"/>
  <c r="I14" i="1" s="1"/>
  <c r="L13" i="1"/>
  <c r="F13" i="1"/>
  <c r="H13" i="1" s="1"/>
  <c r="I13" i="1" s="1"/>
  <c r="F94" i="1"/>
  <c r="H94" i="1" s="1"/>
  <c r="I94" i="1" s="1"/>
  <c r="L122" i="1"/>
  <c r="F122" i="1"/>
  <c r="H122" i="1" s="1"/>
  <c r="I122" i="1" s="1"/>
  <c r="L124" i="1"/>
  <c r="F124" i="1"/>
  <c r="H124" i="1" s="1"/>
  <c r="I124" i="1" s="1"/>
  <c r="L130" i="1"/>
  <c r="F130" i="1"/>
  <c r="H130" i="1" s="1"/>
  <c r="I130" i="1" s="1"/>
  <c r="L138" i="1"/>
  <c r="F138" i="1"/>
  <c r="H138" i="1" s="1"/>
  <c r="I138" i="1" s="1"/>
  <c r="L136" i="1"/>
  <c r="F136" i="1"/>
  <c r="H136" i="1" s="1"/>
  <c r="I136" i="1" s="1"/>
  <c r="L142" i="1"/>
  <c r="F142" i="1"/>
  <c r="H142" i="1" s="1"/>
  <c r="I142" i="1" s="1"/>
  <c r="L167" i="1"/>
  <c r="F167" i="1"/>
  <c r="H167" i="1" s="1"/>
  <c r="I167" i="1" s="1"/>
  <c r="L166" i="1"/>
  <c r="F166" i="1"/>
  <c r="H166" i="1" s="1"/>
  <c r="I166" i="1" s="1"/>
  <c r="L192" i="1"/>
  <c r="F192" i="1"/>
  <c r="H192" i="1" s="1"/>
  <c r="I192" i="1" s="1"/>
  <c r="L188" i="1"/>
  <c r="F188" i="1"/>
  <c r="H188" i="1" s="1"/>
  <c r="I188" i="1" s="1"/>
  <c r="L187" i="1"/>
  <c r="F187" i="1"/>
  <c r="H187" i="1" s="1"/>
  <c r="I187" i="1" s="1"/>
  <c r="L186" i="1"/>
  <c r="F186" i="1"/>
  <c r="H186" i="1" s="1"/>
  <c r="I186" i="1" s="1"/>
  <c r="L185" i="1"/>
  <c r="F185" i="1"/>
  <c r="H185" i="1" s="1"/>
  <c r="I185" i="1" s="1"/>
  <c r="L154" i="1"/>
  <c r="F154" i="1"/>
  <c r="H154" i="1" s="1"/>
  <c r="I154" i="1" s="1"/>
  <c r="L135" i="1"/>
  <c r="F135" i="1"/>
  <c r="H135" i="1" s="1"/>
  <c r="I135" i="1" s="1"/>
  <c r="L134" i="1"/>
  <c r="F134" i="1"/>
  <c r="H134" i="1" s="1"/>
  <c r="I134" i="1" s="1"/>
  <c r="L133" i="1"/>
  <c r="F133" i="1"/>
  <c r="H133" i="1" s="1"/>
  <c r="I133" i="1" s="1"/>
  <c r="L132" i="1"/>
  <c r="F132" i="1"/>
  <c r="H132" i="1" s="1"/>
  <c r="I132" i="1" s="1"/>
  <c r="L131" i="1"/>
  <c r="F131" i="1"/>
  <c r="H131" i="1" s="1"/>
  <c r="I131" i="1" s="1"/>
  <c r="L191" i="1"/>
  <c r="F191" i="1"/>
  <c r="H191" i="1" s="1"/>
  <c r="I191" i="1" s="1"/>
  <c r="L184" i="1"/>
  <c r="F184" i="1"/>
  <c r="H184" i="1" s="1"/>
  <c r="I184" i="1" s="1"/>
  <c r="L180" i="1"/>
  <c r="F180" i="1"/>
  <c r="H180" i="1" s="1"/>
  <c r="I180" i="1" s="1"/>
  <c r="L179" i="1"/>
  <c r="F179" i="1"/>
  <c r="H179" i="1" s="1"/>
  <c r="I179" i="1" s="1"/>
  <c r="L153" i="1"/>
  <c r="F153" i="1"/>
  <c r="H153" i="1" s="1"/>
  <c r="I153" i="1" s="1"/>
  <c r="L149" i="1"/>
  <c r="F149" i="1"/>
  <c r="H149" i="1" s="1"/>
  <c r="I149" i="1" s="1"/>
  <c r="L147" i="1"/>
  <c r="F147" i="1"/>
  <c r="H147" i="1" s="1"/>
  <c r="I147" i="1" s="1"/>
  <c r="L176" i="1"/>
  <c r="F176" i="1"/>
  <c r="H176" i="1" s="1"/>
  <c r="I176" i="1" s="1"/>
  <c r="F174" i="1"/>
  <c r="H174" i="1" s="1"/>
  <c r="I174" i="1" s="1"/>
  <c r="F129" i="1"/>
  <c r="H129" i="1" s="1"/>
  <c r="I129" i="1" s="1"/>
  <c r="L190" i="1"/>
  <c r="F190" i="1"/>
  <c r="H190" i="1" s="1"/>
  <c r="I190" i="1" s="1"/>
  <c r="L183" i="1"/>
  <c r="F183" i="1"/>
  <c r="H183" i="1" s="1"/>
  <c r="I183" i="1" s="1"/>
  <c r="L177" i="1"/>
  <c r="F177" i="1"/>
  <c r="H177" i="1" s="1"/>
  <c r="I177" i="1" s="1"/>
  <c r="L162" i="1"/>
  <c r="F162" i="1"/>
  <c r="H162" i="1" s="1"/>
  <c r="I162" i="1" s="1"/>
  <c r="L164" i="1"/>
  <c r="F164" i="1"/>
  <c r="H164" i="1" s="1"/>
  <c r="I164" i="1" s="1"/>
  <c r="L168" i="1"/>
  <c r="F168" i="1"/>
  <c r="H168" i="1" s="1"/>
  <c r="I168" i="1" s="1"/>
  <c r="L128" i="1"/>
  <c r="F128" i="1"/>
  <c r="H128" i="1" s="1"/>
  <c r="I128" i="1" s="1"/>
  <c r="L127" i="1"/>
  <c r="F127" i="1"/>
  <c r="H127" i="1" s="1"/>
  <c r="I127" i="1" s="1"/>
  <c r="L182" i="1"/>
  <c r="F182" i="1"/>
  <c r="H182" i="1" s="1"/>
  <c r="I182" i="1" s="1"/>
  <c r="L181" i="1"/>
  <c r="F181" i="1"/>
  <c r="H181" i="1" s="1"/>
  <c r="I181" i="1" s="1"/>
  <c r="L173" i="1"/>
  <c r="F173" i="1"/>
  <c r="H173" i="1" s="1"/>
  <c r="I173" i="1" s="1"/>
  <c r="L172" i="1"/>
  <c r="F172" i="1"/>
  <c r="H172" i="1" s="1"/>
  <c r="I172" i="1" s="1"/>
  <c r="L170" i="1"/>
  <c r="F170" i="1"/>
  <c r="H170" i="1" s="1"/>
  <c r="I170" i="1" s="1"/>
  <c r="L169" i="1"/>
  <c r="F169" i="1"/>
  <c r="H169" i="1" s="1"/>
  <c r="I169" i="1" s="1"/>
  <c r="L163" i="1"/>
  <c r="F163" i="1"/>
  <c r="H163" i="1" s="1"/>
  <c r="I163" i="1" s="1"/>
  <c r="L160" i="1"/>
  <c r="F160" i="1"/>
  <c r="H160" i="1" s="1"/>
  <c r="I160" i="1" s="1"/>
  <c r="L159" i="1"/>
  <c r="F159" i="1"/>
  <c r="H159" i="1" s="1"/>
  <c r="I159" i="1" s="1"/>
  <c r="L158" i="1"/>
  <c r="F158" i="1"/>
  <c r="H158" i="1" s="1"/>
  <c r="I158" i="1" s="1"/>
  <c r="L152" i="1"/>
  <c r="F152" i="1"/>
  <c r="H152" i="1" s="1"/>
  <c r="I152" i="1" s="1"/>
  <c r="L150" i="1"/>
  <c r="F150" i="1"/>
  <c r="H150" i="1" s="1"/>
  <c r="I150" i="1" s="1"/>
  <c r="L151" i="1"/>
  <c r="F151" i="1"/>
  <c r="H151" i="1" s="1"/>
  <c r="I151" i="1" s="1"/>
  <c r="L148" i="1"/>
  <c r="F148" i="1"/>
  <c r="H148" i="1" s="1"/>
  <c r="I148" i="1" s="1"/>
  <c r="L146" i="1"/>
  <c r="F146" i="1"/>
  <c r="H146" i="1" s="1"/>
  <c r="I146" i="1" s="1"/>
  <c r="L145" i="1"/>
  <c r="F145" i="1"/>
  <c r="H145" i="1" s="1"/>
  <c r="I145" i="1" s="1"/>
  <c r="L126" i="1"/>
  <c r="F126" i="1"/>
  <c r="H126" i="1" s="1"/>
  <c r="I126" i="1" s="1"/>
  <c r="L119" i="1"/>
  <c r="F119" i="1"/>
  <c r="H119" i="1" s="1"/>
  <c r="I119" i="1" s="1"/>
  <c r="L118" i="1"/>
  <c r="F118" i="1"/>
  <c r="H118" i="1" s="1"/>
  <c r="I118" i="1" s="1"/>
  <c r="L117" i="1"/>
  <c r="F117" i="1"/>
  <c r="H117" i="1" s="1"/>
  <c r="I117" i="1" s="1"/>
  <c r="L116" i="1"/>
  <c r="F116" i="1"/>
  <c r="H116" i="1" s="1"/>
  <c r="I116" i="1" s="1"/>
  <c r="L115" i="1"/>
  <c r="F115" i="1"/>
  <c r="H115" i="1" s="1"/>
  <c r="I115" i="1" s="1"/>
  <c r="L113" i="1"/>
  <c r="F113" i="1"/>
  <c r="H113" i="1" s="1"/>
  <c r="I113" i="1" s="1"/>
  <c r="L111" i="1"/>
  <c r="F111" i="1"/>
  <c r="H111" i="1" s="1"/>
  <c r="I111" i="1" s="1"/>
  <c r="L109" i="1"/>
  <c r="F109" i="1"/>
  <c r="H109" i="1" s="1"/>
  <c r="I109" i="1" s="1"/>
  <c r="L108" i="1"/>
  <c r="F108" i="1"/>
  <c r="H108" i="1" s="1"/>
  <c r="I108" i="1" s="1"/>
  <c r="L106" i="1"/>
  <c r="F106" i="1"/>
  <c r="H106" i="1" s="1"/>
  <c r="I106" i="1" s="1"/>
  <c r="L105" i="1"/>
  <c r="F105" i="1"/>
  <c r="H105" i="1" s="1"/>
  <c r="I105" i="1" s="1"/>
  <c r="L104" i="1"/>
  <c r="F104" i="1"/>
  <c r="H104" i="1" s="1"/>
  <c r="I104" i="1" s="1"/>
  <c r="L102" i="1"/>
  <c r="F102" i="1"/>
  <c r="H102" i="1" s="1"/>
  <c r="I102" i="1" s="1"/>
  <c r="L101" i="1"/>
  <c r="F101" i="1"/>
  <c r="H101" i="1" s="1"/>
  <c r="I101" i="1" s="1"/>
  <c r="L99" i="1"/>
  <c r="F99" i="1"/>
  <c r="H99" i="1" s="1"/>
  <c r="I99" i="1" s="1"/>
  <c r="L74" i="1"/>
  <c r="F74" i="1"/>
  <c r="H74" i="1" s="1"/>
  <c r="I74" i="1" s="1"/>
  <c r="L97" i="1"/>
  <c r="F97" i="1"/>
  <c r="H97" i="1" s="1"/>
  <c r="I97" i="1" s="1"/>
  <c r="L92" i="1"/>
  <c r="F92" i="1"/>
  <c r="H92" i="1" s="1"/>
  <c r="I92" i="1" s="1"/>
  <c r="L88" i="1"/>
  <c r="F88" i="1"/>
  <c r="H88" i="1" s="1"/>
  <c r="I88" i="1" s="1"/>
  <c r="L86" i="1"/>
  <c r="F86" i="1"/>
  <c r="H86" i="1" s="1"/>
  <c r="I86" i="1" s="1"/>
  <c r="L84" i="1"/>
  <c r="F84" i="1"/>
  <c r="H84" i="1" s="1"/>
  <c r="I84" i="1" s="1"/>
  <c r="L83" i="1"/>
  <c r="F83" i="1"/>
  <c r="H83" i="1" s="1"/>
  <c r="I83" i="1" s="1"/>
  <c r="L81" i="1"/>
  <c r="F81" i="1"/>
  <c r="H81" i="1" s="1"/>
  <c r="I81" i="1" s="1"/>
  <c r="L77" i="1"/>
  <c r="F77" i="1"/>
  <c r="H77" i="1" s="1"/>
  <c r="I77" i="1" s="1"/>
  <c r="L76" i="1"/>
  <c r="F76" i="1"/>
  <c r="H76" i="1" s="1"/>
  <c r="I76" i="1" s="1"/>
  <c r="L59" i="1"/>
  <c r="L58" i="1"/>
  <c r="F59" i="1"/>
  <c r="F58" i="1"/>
  <c r="F50" i="1"/>
  <c r="F51" i="1"/>
  <c r="F52" i="1"/>
  <c r="F53" i="1"/>
  <c r="F54" i="1"/>
  <c r="F49" i="1"/>
  <c r="L50" i="1"/>
  <c r="L51" i="1"/>
  <c r="L52" i="1"/>
  <c r="L53" i="1"/>
  <c r="L54" i="1"/>
  <c r="L49" i="1"/>
  <c r="L57" i="1"/>
  <c r="F57" i="1"/>
  <c r="I71" i="2" l="1"/>
  <c r="J71" i="2" s="1"/>
  <c r="H62" i="1"/>
  <c r="I62" i="1" s="1"/>
  <c r="H64" i="1"/>
  <c r="I64" i="1" s="1"/>
  <c r="J63" i="1"/>
  <c r="K63" i="1" s="1"/>
  <c r="J49" i="1"/>
  <c r="K49" i="1" s="1"/>
  <c r="J77" i="1"/>
  <c r="K77" i="1" s="1"/>
  <c r="J83" i="1"/>
  <c r="K83" i="1" s="1"/>
  <c r="J86" i="1"/>
  <c r="K86" i="1" s="1"/>
  <c r="J4" i="1"/>
  <c r="K4" i="1" s="1"/>
  <c r="J24" i="1"/>
  <c r="K24" i="1" s="1"/>
  <c r="J127" i="1"/>
  <c r="K127" i="1" s="1"/>
  <c r="J23" i="1"/>
  <c r="K23" i="1" s="1"/>
  <c r="J53" i="1"/>
  <c r="K53" i="1" s="1"/>
  <c r="J52" i="1"/>
  <c r="K52" i="1" s="1"/>
  <c r="J58" i="1"/>
  <c r="K58" i="1" s="1"/>
  <c r="J113" i="1"/>
  <c r="K113" i="1" s="1"/>
  <c r="J116" i="1"/>
  <c r="K116" i="1" s="1"/>
  <c r="J118" i="1"/>
  <c r="K118" i="1" s="1"/>
  <c r="J126" i="1"/>
  <c r="K126" i="1" s="1"/>
  <c r="J146" i="1"/>
  <c r="K146" i="1" s="1"/>
  <c r="J151" i="1"/>
  <c r="K151" i="1" s="1"/>
  <c r="J152" i="1"/>
  <c r="K152" i="1" s="1"/>
  <c r="J159" i="1"/>
  <c r="K159" i="1" s="1"/>
  <c r="J163" i="1"/>
  <c r="K163" i="1" s="1"/>
  <c r="J170" i="1"/>
  <c r="K170" i="1" s="1"/>
  <c r="J162" i="1"/>
  <c r="K162" i="1" s="1"/>
  <c r="J183" i="1"/>
  <c r="K183" i="1" s="1"/>
  <c r="J129" i="1"/>
  <c r="K129" i="1" s="1"/>
  <c r="J14" i="1"/>
  <c r="K14" i="1" s="1"/>
  <c r="J16" i="1"/>
  <c r="K16" i="1" s="1"/>
  <c r="J181" i="1"/>
  <c r="K181" i="1" s="1"/>
  <c r="J128" i="1"/>
  <c r="K128" i="1" s="1"/>
  <c r="J19" i="1"/>
  <c r="K19" i="1" s="1"/>
  <c r="J111" i="1"/>
  <c r="K111" i="1" s="1"/>
  <c r="J94" i="1"/>
  <c r="K94" i="1" s="1"/>
  <c r="J54" i="1"/>
  <c r="K54" i="1" s="1"/>
  <c r="J50" i="1"/>
  <c r="K50" i="1" s="1"/>
  <c r="J59" i="1"/>
  <c r="K59" i="1" s="1"/>
  <c r="J147" i="1"/>
  <c r="K147" i="1" s="1"/>
  <c r="J153" i="1"/>
  <c r="K153" i="1" s="1"/>
  <c r="J180" i="1"/>
  <c r="K180" i="1" s="1"/>
  <c r="J191" i="1"/>
  <c r="K191" i="1" s="1"/>
  <c r="J132" i="1"/>
  <c r="K132" i="1" s="1"/>
  <c r="J134" i="1"/>
  <c r="K134" i="1" s="1"/>
  <c r="J186" i="1"/>
  <c r="K186" i="1" s="1"/>
  <c r="J142" i="1"/>
  <c r="K142" i="1" s="1"/>
  <c r="J124" i="1"/>
  <c r="K124" i="1" s="1"/>
  <c r="J57" i="1"/>
  <c r="K57" i="1" s="1"/>
  <c r="J51" i="1"/>
  <c r="K51" i="1" s="1"/>
  <c r="J97" i="1"/>
  <c r="K97" i="1" s="1"/>
  <c r="J102" i="1"/>
  <c r="K102" i="1" s="1"/>
  <c r="J108" i="1"/>
  <c r="K108" i="1" s="1"/>
  <c r="J187" i="1"/>
  <c r="K187" i="1" s="1"/>
  <c r="J136" i="1"/>
  <c r="K136" i="1" s="1"/>
  <c r="J130" i="1"/>
  <c r="K130" i="1" s="1"/>
  <c r="I84" i="2"/>
  <c r="J84" i="2" s="1"/>
  <c r="K75" i="2"/>
  <c r="L75" i="2" s="1"/>
  <c r="J76" i="1"/>
  <c r="K76" i="1" s="1"/>
  <c r="J115" i="1"/>
  <c r="K115" i="1" s="1"/>
  <c r="J173" i="1"/>
  <c r="K173" i="1" s="1"/>
  <c r="J182" i="1"/>
  <c r="K182" i="1" s="1"/>
  <c r="J164" i="1"/>
  <c r="K164" i="1" s="1"/>
  <c r="J177" i="1"/>
  <c r="K177" i="1" s="1"/>
  <c r="J190" i="1"/>
  <c r="K190" i="1" s="1"/>
  <c r="J192" i="1"/>
  <c r="K192" i="1" s="1"/>
  <c r="J167" i="1"/>
  <c r="K167" i="1" s="1"/>
  <c r="J140" i="1"/>
  <c r="K140" i="1" s="1"/>
  <c r="J157" i="1"/>
  <c r="K157" i="1" s="1"/>
  <c r="J234" i="1"/>
  <c r="K234" i="1" s="1"/>
  <c r="J84" i="1"/>
  <c r="K84" i="1" s="1"/>
  <c r="J88" i="1"/>
  <c r="K88" i="1" s="1"/>
  <c r="J92" i="1"/>
  <c r="K92" i="1" s="1"/>
  <c r="J104" i="1"/>
  <c r="K104" i="1" s="1"/>
  <c r="J109" i="1"/>
  <c r="K109" i="1" s="1"/>
  <c r="J117" i="1"/>
  <c r="K117" i="1" s="1"/>
  <c r="J119" i="1"/>
  <c r="K119" i="1" s="1"/>
  <c r="J145" i="1"/>
  <c r="K145" i="1" s="1"/>
  <c r="J148" i="1"/>
  <c r="K148" i="1" s="1"/>
  <c r="J150" i="1"/>
  <c r="K150" i="1" s="1"/>
  <c r="J158" i="1"/>
  <c r="K158" i="1" s="1"/>
  <c r="J160" i="1"/>
  <c r="K160" i="1" s="1"/>
  <c r="J169" i="1"/>
  <c r="K169" i="1" s="1"/>
  <c r="J176" i="1"/>
  <c r="K176" i="1" s="1"/>
  <c r="J149" i="1"/>
  <c r="K149" i="1" s="1"/>
  <c r="J179" i="1"/>
  <c r="K179" i="1" s="1"/>
  <c r="J184" i="1"/>
  <c r="K184" i="1" s="1"/>
  <c r="J131" i="1"/>
  <c r="K131" i="1" s="1"/>
  <c r="J133" i="1"/>
  <c r="K133" i="1" s="1"/>
  <c r="J135" i="1"/>
  <c r="K135" i="1" s="1"/>
  <c r="J185" i="1"/>
  <c r="K185" i="1" s="1"/>
  <c r="J13" i="1"/>
  <c r="K13" i="1" s="1"/>
  <c r="J15" i="1"/>
  <c r="K15" i="1" s="1"/>
  <c r="J20" i="1"/>
  <c r="K20" i="1" s="1"/>
  <c r="J174" i="1"/>
  <c r="K174" i="1" s="1"/>
  <c r="J172" i="1"/>
  <c r="K172" i="1" s="1"/>
  <c r="J168" i="1"/>
  <c r="K168" i="1" s="1"/>
  <c r="J188" i="1"/>
  <c r="K188" i="1" s="1"/>
  <c r="J166" i="1"/>
  <c r="K166" i="1" s="1"/>
  <c r="J122" i="1"/>
  <c r="K122" i="1" s="1"/>
  <c r="J5" i="1"/>
  <c r="K5" i="1" s="1"/>
  <c r="J8" i="1"/>
  <c r="K8" i="1" s="1"/>
  <c r="J10" i="1"/>
  <c r="K10" i="1" s="1"/>
  <c r="J229" i="1"/>
  <c r="K229" i="1" s="1"/>
  <c r="J233" i="1"/>
  <c r="K233" i="1" s="1"/>
  <c r="J230" i="1"/>
  <c r="K230" i="1" s="1"/>
  <c r="J156" i="1"/>
  <c r="K156" i="1" s="1"/>
  <c r="J9" i="1"/>
  <c r="K9" i="1" s="1"/>
  <c r="J6" i="1"/>
  <c r="K6" i="1" s="1"/>
  <c r="J138" i="1"/>
  <c r="K138" i="1" s="1"/>
  <c r="J154" i="1"/>
  <c r="K154" i="1" s="1"/>
  <c r="J106" i="1"/>
  <c r="K106" i="1" s="1"/>
  <c r="J105" i="1"/>
  <c r="K105" i="1" s="1"/>
  <c r="J74" i="1"/>
  <c r="K74" i="1" s="1"/>
  <c r="J101" i="1"/>
  <c r="K101" i="1" s="1"/>
  <c r="J99" i="1"/>
  <c r="K99" i="1" s="1"/>
  <c r="J81" i="1"/>
  <c r="K81" i="1" s="1"/>
  <c r="H57" i="1" l="1"/>
  <c r="I57" i="1" s="1"/>
  <c r="H50" i="1"/>
  <c r="I50" i="1" s="1"/>
  <c r="H51" i="1"/>
  <c r="I51" i="1" s="1"/>
  <c r="H52" i="1"/>
  <c r="I52" i="1" s="1"/>
  <c r="H53" i="1"/>
  <c r="I53" i="1" s="1"/>
  <c r="H54" i="1"/>
  <c r="I54" i="1" s="1"/>
  <c r="H49" i="1"/>
  <c r="I49" i="1" s="1"/>
  <c r="H58" i="1"/>
  <c r="I58" i="1" s="1"/>
  <c r="H59" i="1"/>
  <c r="I59" i="1" s="1"/>
</calcChain>
</file>

<file path=xl/sharedStrings.xml><?xml version="1.0" encoding="utf-8"?>
<sst xmlns="http://schemas.openxmlformats.org/spreadsheetml/2006/main" count="20210" uniqueCount="1563">
  <si>
    <t>ITEM</t>
  </si>
  <si>
    <t>DESC</t>
  </si>
  <si>
    <t>UNIDAD</t>
  </si>
  <si>
    <t>CANTIDAD</t>
  </si>
  <si>
    <t>PRECIO</t>
  </si>
  <si>
    <t>TOTAL_CALC</t>
  </si>
  <si>
    <t>DIFF</t>
  </si>
  <si>
    <t>TOTAL_INF</t>
  </si>
  <si>
    <t>MONTO_X_DIA</t>
  </si>
  <si>
    <t>PORC_PARTICIPA</t>
  </si>
  <si>
    <t>P_INICIO</t>
  </si>
  <si>
    <t>P_DIAS</t>
  </si>
  <si>
    <t>P_FIN</t>
  </si>
  <si>
    <t>R_INICIO</t>
  </si>
  <si>
    <t>R_DIAS</t>
  </si>
  <si>
    <t>R_FIN</t>
  </si>
  <si>
    <t>TIPO</t>
  </si>
  <si>
    <t>CNT_REF</t>
  </si>
  <si>
    <t>CNT_DESC</t>
  </si>
  <si>
    <t>MEDICION</t>
  </si>
  <si>
    <t>A</t>
  </si>
  <si>
    <t>OBRAS PRELIMINARES Y COMPLEMENTARIAS</t>
  </si>
  <si>
    <t>NULL</t>
  </si>
  <si>
    <t>INI</t>
  </si>
  <si>
    <t>A.1</t>
  </si>
  <si>
    <t>INSTALACION DE FAENAS Y OBRAS PRELIMINARES</t>
  </si>
  <si>
    <t>A.1.1</t>
  </si>
  <si>
    <t>Construcciones provisorias</t>
  </si>
  <si>
    <t>m2</t>
  </si>
  <si>
    <t>687.95</t>
  </si>
  <si>
    <t>2.59</t>
  </si>
  <si>
    <t>1781.79</t>
  </si>
  <si>
    <t>1.37</t>
  </si>
  <si>
    <t>0.52</t>
  </si>
  <si>
    <t>LOTE</t>
  </si>
  <si>
    <t>A.1.2</t>
  </si>
  <si>
    <t>Empalmes y conexiones provisorias</t>
  </si>
  <si>
    <t>54.99</t>
  </si>
  <si>
    <t>494.91</t>
  </si>
  <si>
    <t>-0.01</t>
  </si>
  <si>
    <t>0.14</t>
  </si>
  <si>
    <t>A.1.4</t>
  </si>
  <si>
    <t>Cierros provisorios</t>
  </si>
  <si>
    <t>ml</t>
  </si>
  <si>
    <t>601.16</t>
  </si>
  <si>
    <t>0.77</t>
  </si>
  <si>
    <t>462.89</t>
  </si>
  <si>
    <t>-3.01</t>
  </si>
  <si>
    <t>0.13</t>
  </si>
  <si>
    <t>A.2</t>
  </si>
  <si>
    <t>OBRAS COMPLEMENTARIAS</t>
  </si>
  <si>
    <t>A.2.1</t>
  </si>
  <si>
    <t>Letreros de obra</t>
  </si>
  <si>
    <t>53.62</t>
  </si>
  <si>
    <t>0.02</t>
  </si>
  <si>
    <t>A.2.2</t>
  </si>
  <si>
    <t>Aseo y entrega</t>
  </si>
  <si>
    <t>6.63</t>
  </si>
  <si>
    <t>2187.9</t>
  </si>
  <si>
    <t>-0.69</t>
  </si>
  <si>
    <t>0.63</t>
  </si>
  <si>
    <t>A.2.3</t>
  </si>
  <si>
    <t>Retiro de escombros</t>
  </si>
  <si>
    <t>m3</t>
  </si>
  <si>
    <t>12767.56</t>
  </si>
  <si>
    <t>0.31</t>
  </si>
  <si>
    <t>3957.94</t>
  </si>
  <si>
    <t>11.7</t>
  </si>
  <si>
    <t>1.15</t>
  </si>
  <si>
    <t>A.3</t>
  </si>
  <si>
    <t>CONTROL CALIDAD OBRAS (ensayos)</t>
  </si>
  <si>
    <t>A.3.1</t>
  </si>
  <si>
    <t>Suelos</t>
  </si>
  <si>
    <t>A.3.1.1</t>
  </si>
  <si>
    <t>Proctor</t>
  </si>
  <si>
    <t>8.28</t>
  </si>
  <si>
    <t>16.56</t>
  </si>
  <si>
    <t>0.104</t>
  </si>
  <si>
    <t>EDIFICIO</t>
  </si>
  <si>
    <t>A.3.1.2</t>
  </si>
  <si>
    <t>CBR o Densidad relativa</t>
  </si>
  <si>
    <t>2.4</t>
  </si>
  <si>
    <t>4.8</t>
  </si>
  <si>
    <t>0.03</t>
  </si>
  <si>
    <t>A.3.1.3</t>
  </si>
  <si>
    <t>Limites de Aterberg</t>
  </si>
  <si>
    <t>2.5</t>
  </si>
  <si>
    <t>0.031</t>
  </si>
  <si>
    <t>A.3.1.4</t>
  </si>
  <si>
    <t>Densidad maxima compactada seca</t>
  </si>
  <si>
    <t>0.35</t>
  </si>
  <si>
    <t>12.6</t>
  </si>
  <si>
    <t>0.074</t>
  </si>
  <si>
    <t>A.3.2</t>
  </si>
  <si>
    <t>Madera</t>
  </si>
  <si>
    <t>A.3.3</t>
  </si>
  <si>
    <t>Hormigon</t>
  </si>
  <si>
    <t>A.3.3.1</t>
  </si>
  <si>
    <t>R Compresion</t>
  </si>
  <si>
    <t>1.85</t>
  </si>
  <si>
    <t>216.45</t>
  </si>
  <si>
    <t>0.06</t>
  </si>
  <si>
    <t>por piso + fund+techo</t>
  </si>
  <si>
    <t>PISO</t>
  </si>
  <si>
    <t>A.3.3.2</t>
  </si>
  <si>
    <t xml:space="preserve">Docilidad </t>
  </si>
  <si>
    <t>0.4</t>
  </si>
  <si>
    <t>46.8</t>
  </si>
  <si>
    <t>0.234</t>
  </si>
  <si>
    <t>0.01</t>
  </si>
  <si>
    <t>A.3.4</t>
  </si>
  <si>
    <t>Albanileria</t>
  </si>
  <si>
    <t>A.3.5</t>
  </si>
  <si>
    <t>Instalaciones sanitarias</t>
  </si>
  <si>
    <t>A.3.5.1</t>
  </si>
  <si>
    <t>Pruebas red agua potable</t>
  </si>
  <si>
    <t>0.19</t>
  </si>
  <si>
    <t>62.7</t>
  </si>
  <si>
    <t>0.285</t>
  </si>
  <si>
    <t>por piso</t>
  </si>
  <si>
    <t>DEPTO</t>
  </si>
  <si>
    <t>A.3.5.2</t>
  </si>
  <si>
    <t>Pruebas red alcantarillado</t>
  </si>
  <si>
    <t>0.08</t>
  </si>
  <si>
    <t>26.4</t>
  </si>
  <si>
    <t>0.12</t>
  </si>
  <si>
    <t>A.3.6</t>
  </si>
  <si>
    <t>Subrasante</t>
  </si>
  <si>
    <t>A.3.6.1</t>
  </si>
  <si>
    <t>0.184</t>
  </si>
  <si>
    <t>A.3.6.2</t>
  </si>
  <si>
    <t>0.053</t>
  </si>
  <si>
    <t>A.3.6.3</t>
  </si>
  <si>
    <t>0.056</t>
  </si>
  <si>
    <t>A.3.6.4</t>
  </si>
  <si>
    <t>13.65</t>
  </si>
  <si>
    <t>0.161</t>
  </si>
  <si>
    <t>A.3.7</t>
  </si>
  <si>
    <t>Sub base, base o mejoramientos</t>
  </si>
  <si>
    <t>A.3.7.1</t>
  </si>
  <si>
    <t>49.68</t>
  </si>
  <si>
    <t>0.497</t>
  </si>
  <si>
    <t>A.3.7.2</t>
  </si>
  <si>
    <t>14.4</t>
  </si>
  <si>
    <t>0.144</t>
  </si>
  <si>
    <t>A.3.7.3</t>
  </si>
  <si>
    <t>Limistes de Aterberg</t>
  </si>
  <si>
    <t>0.15</t>
  </si>
  <si>
    <t>A.3.7.5</t>
  </si>
  <si>
    <t>0.152</t>
  </si>
  <si>
    <t>A.3.8</t>
  </si>
  <si>
    <t>Cemento Asfaltico</t>
  </si>
  <si>
    <t>A.3.8.1</t>
  </si>
  <si>
    <t>Ensayos de ligante</t>
  </si>
  <si>
    <t>4.36</t>
  </si>
  <si>
    <t>8.72</t>
  </si>
  <si>
    <t>0.291</t>
  </si>
  <si>
    <t>A.3.9</t>
  </si>
  <si>
    <t>Mezcla asfaltica</t>
  </si>
  <si>
    <t>A.3.9.1</t>
  </si>
  <si>
    <t>Ensayo Marshall</t>
  </si>
  <si>
    <t>0.083</t>
  </si>
  <si>
    <t>A.3.9.2</t>
  </si>
  <si>
    <t>Ensayo de extraccion</t>
  </si>
  <si>
    <t>6.5</t>
  </si>
  <si>
    <t>0.867</t>
  </si>
  <si>
    <t>A.3.9.3</t>
  </si>
  <si>
    <t>Espesores</t>
  </si>
  <si>
    <t>0.8</t>
  </si>
  <si>
    <t>A.3.9.4</t>
  </si>
  <si>
    <t>Granulometria de la mezcla</t>
  </si>
  <si>
    <t>3.5</t>
  </si>
  <si>
    <t>0.467</t>
  </si>
  <si>
    <t>A.3.9.5</t>
  </si>
  <si>
    <t>HI - LOW</t>
  </si>
  <si>
    <t>12.8</t>
  </si>
  <si>
    <t>0.427</t>
  </si>
  <si>
    <t>A.3.10</t>
  </si>
  <si>
    <t>Aceras</t>
  </si>
  <si>
    <t>A.3.10.1</t>
  </si>
  <si>
    <t>2.73</t>
  </si>
  <si>
    <t>8.19</t>
  </si>
  <si>
    <t>0.091</t>
  </si>
  <si>
    <t>A.3.11</t>
  </si>
  <si>
    <t>Soleras</t>
  </si>
  <si>
    <t>A.3.11.1</t>
  </si>
  <si>
    <t>Resistencia a Compresion</t>
  </si>
  <si>
    <t>4.37</t>
  </si>
  <si>
    <t>0.049</t>
  </si>
  <si>
    <t>B</t>
  </si>
  <si>
    <t>OBRA GRUESA</t>
  </si>
  <si>
    <t>B.1</t>
  </si>
  <si>
    <t>FUNDACIONES</t>
  </si>
  <si>
    <t>B.1.1</t>
  </si>
  <si>
    <t>Replanteo, trazado y niveles</t>
  </si>
  <si>
    <t>1586.69</t>
  </si>
  <si>
    <t>0.16</t>
  </si>
  <si>
    <t>253.87</t>
  </si>
  <si>
    <t>1.09</t>
  </si>
  <si>
    <t>0.07</t>
  </si>
  <si>
    <t>por edificio</t>
  </si>
  <si>
    <t>B.1.2</t>
  </si>
  <si>
    <t>Excavacion</t>
  </si>
  <si>
    <t>748.81</t>
  </si>
  <si>
    <t>0.62</t>
  </si>
  <si>
    <t>464.26</t>
  </si>
  <si>
    <t>2.19</t>
  </si>
  <si>
    <t>B.1.3</t>
  </si>
  <si>
    <t>Emplantillado</t>
  </si>
  <si>
    <t>296.88</t>
  </si>
  <si>
    <t>2.9</t>
  </si>
  <si>
    <t>860.95</t>
  </si>
  <si>
    <t>-0.71</t>
  </si>
  <si>
    <t>0.25</t>
  </si>
  <si>
    <t>B.1.4</t>
  </si>
  <si>
    <t xml:space="preserve">Hormigon cimientos </t>
  </si>
  <si>
    <t>2793.28</t>
  </si>
  <si>
    <t>3.48</t>
  </si>
  <si>
    <t>9720.61</t>
  </si>
  <si>
    <t>2.81</t>
  </si>
  <si>
    <t>B.1.6</t>
  </si>
  <si>
    <t>Enfierradura</t>
  </si>
  <si>
    <t>kg</t>
  </si>
  <si>
    <t>255964.38</t>
  </si>
  <si>
    <t>0.04</t>
  </si>
  <si>
    <t>10238.58</t>
  </si>
  <si>
    <t>2.96</t>
  </si>
  <si>
    <t>B.1.7</t>
  </si>
  <si>
    <t>Moldajes</t>
  </si>
  <si>
    <t>23019.35</t>
  </si>
  <si>
    <t>0.36</t>
  </si>
  <si>
    <t>8286.97</t>
  </si>
  <si>
    <t>B.3</t>
  </si>
  <si>
    <t xml:space="preserve">MUROS 1 piso </t>
  </si>
  <si>
    <t>B.3.1</t>
  </si>
  <si>
    <t>Hormigon Armado</t>
  </si>
  <si>
    <t>B.3.1.1</t>
  </si>
  <si>
    <t>Hormigon pilares Vigas y Cadenas</t>
  </si>
  <si>
    <t>1069.4</t>
  </si>
  <si>
    <t>3.2</t>
  </si>
  <si>
    <t>3422.08</t>
  </si>
  <si>
    <t>0.99</t>
  </si>
  <si>
    <t>por ciclo, solo nvl1</t>
  </si>
  <si>
    <t>B.3.1.2</t>
  </si>
  <si>
    <t>Enfierradura pilares,vigas y cadenas</t>
  </si>
  <si>
    <t>109592.34</t>
  </si>
  <si>
    <t>4383.69</t>
  </si>
  <si>
    <t>1.27</t>
  </si>
  <si>
    <t>B.3.1.3</t>
  </si>
  <si>
    <t>Moldajes pilares vigas y cadenas</t>
  </si>
  <si>
    <t>7442.41</t>
  </si>
  <si>
    <t>2679.27</t>
  </si>
  <si>
    <t>B.4</t>
  </si>
  <si>
    <t>ENTREPISO 1 piso - 2 piso - 3 piso - Losa 4 piso</t>
  </si>
  <si>
    <t>B.4.1</t>
  </si>
  <si>
    <t>Losa de hormigon armado</t>
  </si>
  <si>
    <t>B.4.1.1</t>
  </si>
  <si>
    <t xml:space="preserve">Hormigon </t>
  </si>
  <si>
    <t>3289.8</t>
  </si>
  <si>
    <t>10527.36</t>
  </si>
  <si>
    <t>3.04</t>
  </si>
  <si>
    <t>por ciclo x piso</t>
  </si>
  <si>
    <t>B.4.1.2</t>
  </si>
  <si>
    <t>315796.23</t>
  </si>
  <si>
    <t>12631.85</t>
  </si>
  <si>
    <t>68.28</t>
  </si>
  <si>
    <t>3.65</t>
  </si>
  <si>
    <t>B.4.1.3</t>
  </si>
  <si>
    <t>25973.04</t>
  </si>
  <si>
    <t>9350.29</t>
  </si>
  <si>
    <t>2.7</t>
  </si>
  <si>
    <t>B.5</t>
  </si>
  <si>
    <t>MUROS 2 PISO - 3 PISO - 4 PISO</t>
  </si>
  <si>
    <t>B.5.1</t>
  </si>
  <si>
    <t>Hormigon armado</t>
  </si>
  <si>
    <t>B.5.1.1</t>
  </si>
  <si>
    <t>3022.26</t>
  </si>
  <si>
    <t>9671.23</t>
  </si>
  <si>
    <t>2.8</t>
  </si>
  <si>
    <t>por ciclo x 3 pisos</t>
  </si>
  <si>
    <t>B.5.1.2</t>
  </si>
  <si>
    <t>308392.75</t>
  </si>
  <si>
    <t>12335.71</t>
  </si>
  <si>
    <t>3.57</t>
  </si>
  <si>
    <t>B.5.1.3</t>
  </si>
  <si>
    <t>25427.99</t>
  </si>
  <si>
    <t>9154.08</t>
  </si>
  <si>
    <t>2.65</t>
  </si>
  <si>
    <t>B.6</t>
  </si>
  <si>
    <t>CUBIERTA</t>
  </si>
  <si>
    <t>B.6.1</t>
  </si>
  <si>
    <t xml:space="preserve">Estructura </t>
  </si>
  <si>
    <t>B.6.3.2</t>
  </si>
  <si>
    <t>Bajadas</t>
  </si>
  <si>
    <t>2.2</t>
  </si>
  <si>
    <t>0.27</t>
  </si>
  <si>
    <t>B.7</t>
  </si>
  <si>
    <t>ESCALERAS ESPACIOS COMUNES</t>
  </si>
  <si>
    <t>B.7.1</t>
  </si>
  <si>
    <t>Escalera (estructura, peldanos, baranda y pasamanos)</t>
  </si>
  <si>
    <t>20.73</t>
  </si>
  <si>
    <t>1762.05</t>
  </si>
  <si>
    <t>0.51</t>
  </si>
  <si>
    <t>(80)por piso+(5)nvl-1</t>
  </si>
  <si>
    <t>B.EX</t>
  </si>
  <si>
    <t>PARTIDAS DE OBRA GRUESA AGREGADAS POR LA EMPRESA</t>
  </si>
  <si>
    <t>B.EX.1</t>
  </si>
  <si>
    <t>Sobrelosa techumbre</t>
  </si>
  <si>
    <t>5896.6</t>
  </si>
  <si>
    <t>0.48</t>
  </si>
  <si>
    <t>2830.37</t>
  </si>
  <si>
    <t>17.69</t>
  </si>
  <si>
    <t>0.82</t>
  </si>
  <si>
    <t>por ciclo edificio</t>
  </si>
  <si>
    <t>B.EX.2</t>
  </si>
  <si>
    <t>Junta dilatacion</t>
  </si>
  <si>
    <t>542.72</t>
  </si>
  <si>
    <t>0.57</t>
  </si>
  <si>
    <t>309.35</t>
  </si>
  <si>
    <t>0.09</t>
  </si>
  <si>
    <t>C</t>
  </si>
  <si>
    <t>OBRAS DE TERMINACIoN</t>
  </si>
  <si>
    <t>C.1</t>
  </si>
  <si>
    <t xml:space="preserve">REVESTIMIENTOS MUROS Y TABIQUES </t>
  </si>
  <si>
    <t>C.1.1</t>
  </si>
  <si>
    <t>Exterior</t>
  </si>
  <si>
    <t>C.1.1.1</t>
  </si>
  <si>
    <t>Estuco(Maquillaje de superficies)</t>
  </si>
  <si>
    <t>15035.44</t>
  </si>
  <si>
    <t>0.6</t>
  </si>
  <si>
    <t>9021.26</t>
  </si>
  <si>
    <t>-25.1</t>
  </si>
  <si>
    <t>2.6</t>
  </si>
  <si>
    <t>por depto</t>
  </si>
  <si>
    <t>C.1.2</t>
  </si>
  <si>
    <t>Interior zona seca</t>
  </si>
  <si>
    <t>C.1.2.1</t>
  </si>
  <si>
    <t>25656.12</t>
  </si>
  <si>
    <t>0.21</t>
  </si>
  <si>
    <t>5387.79</t>
  </si>
  <si>
    <t>79.71</t>
  </si>
  <si>
    <t>1.58</t>
  </si>
  <si>
    <t>C.1.2.2</t>
  </si>
  <si>
    <t>Yeso carton</t>
  </si>
  <si>
    <t>8075.46</t>
  </si>
  <si>
    <t>4603.01</t>
  </si>
  <si>
    <t>-8.69</t>
  </si>
  <si>
    <t>1.33</t>
  </si>
  <si>
    <t>C.1.3</t>
  </si>
  <si>
    <t>Interior zona humeda</t>
  </si>
  <si>
    <t>C.1.3.3</t>
  </si>
  <si>
    <t>Yeso carton RH</t>
  </si>
  <si>
    <t>9268.00</t>
  </si>
  <si>
    <t>7414.4</t>
  </si>
  <si>
    <t>-37.52</t>
  </si>
  <si>
    <t>2.13</t>
  </si>
  <si>
    <t>C.3</t>
  </si>
  <si>
    <t>CIELO</t>
  </si>
  <si>
    <t>C.3.1</t>
  </si>
  <si>
    <t>Enlucido losa</t>
  </si>
  <si>
    <t>19437.87</t>
  </si>
  <si>
    <t>0.23</t>
  </si>
  <si>
    <t>4470.71</t>
  </si>
  <si>
    <t>31.68</t>
  </si>
  <si>
    <t>1.3</t>
  </si>
  <si>
    <t>C.4</t>
  </si>
  <si>
    <t>AISLACIoN TeRMICA CUBIERTA</t>
  </si>
  <si>
    <t>C.4.1</t>
  </si>
  <si>
    <t>Poliestireno expandido</t>
  </si>
  <si>
    <t>1474.15</t>
  </si>
  <si>
    <t>0.43</t>
  </si>
  <si>
    <t>C.5</t>
  </si>
  <si>
    <t>REVESTIMIENTO PISOS</t>
  </si>
  <si>
    <t>C.5.1</t>
  </si>
  <si>
    <t>Ceramica</t>
  </si>
  <si>
    <t>6157.78</t>
  </si>
  <si>
    <t>0.54</t>
  </si>
  <si>
    <t>3325.2</t>
  </si>
  <si>
    <t>-5.97</t>
  </si>
  <si>
    <t>18.44</t>
  </si>
  <si>
    <t>0.96</t>
  </si>
  <si>
    <t>C.7</t>
  </si>
  <si>
    <t>ESCALERA INTERIOR</t>
  </si>
  <si>
    <t>C.7.1</t>
  </si>
  <si>
    <t>Escalera Edificios (Terminacion, peldanos, baranda y pasamanos)</t>
  </si>
  <si>
    <t>17.59</t>
  </si>
  <si>
    <t>1495.15</t>
  </si>
  <si>
    <t>0.24</t>
  </si>
  <si>
    <t>NO CONSIDERAR</t>
  </si>
  <si>
    <t>C.9</t>
  </si>
  <si>
    <t>PUERTAS Y VENTANAS</t>
  </si>
  <si>
    <t>C.9.1</t>
  </si>
  <si>
    <t>Marcos</t>
  </si>
  <si>
    <t>C.9.1.1</t>
  </si>
  <si>
    <t>1978.00</t>
  </si>
  <si>
    <t>0.55</t>
  </si>
  <si>
    <t>1087.9</t>
  </si>
  <si>
    <t>-8.84</t>
  </si>
  <si>
    <t>(6) por depto</t>
  </si>
  <si>
    <t>C.9.2</t>
  </si>
  <si>
    <t>Puertas interiores</t>
  </si>
  <si>
    <t>C.9.2.1</t>
  </si>
  <si>
    <t>Puerta ancho 70</t>
  </si>
  <si>
    <t>1312.00</t>
  </si>
  <si>
    <t>1.59</t>
  </si>
  <si>
    <t>2086.08</t>
  </si>
  <si>
    <t>-5.82</t>
  </si>
  <si>
    <t>(4) por depto</t>
  </si>
  <si>
    <t>DEPTOTIPO</t>
  </si>
  <si>
    <t>C.9.3</t>
  </si>
  <si>
    <t>Puerta exteriores</t>
  </si>
  <si>
    <t>C.9.3.2</t>
  </si>
  <si>
    <t>Puerta ancho 85</t>
  </si>
  <si>
    <t>2.93</t>
  </si>
  <si>
    <t>961.04</t>
  </si>
  <si>
    <t>-1.48</t>
  </si>
  <si>
    <t>0.28</t>
  </si>
  <si>
    <t>por depto - MR</t>
  </si>
  <si>
    <t>C.9.3.3</t>
  </si>
  <si>
    <t>Puerta ventana</t>
  </si>
  <si>
    <t>4.72</t>
  </si>
  <si>
    <t>1557.6</t>
  </si>
  <si>
    <t>-1.65</t>
  </si>
  <si>
    <t>0.45</t>
  </si>
  <si>
    <t>C.9.4</t>
  </si>
  <si>
    <t>Quincalleria (incluye chapas, perillas, bisagras y topes)</t>
  </si>
  <si>
    <t>C.9.4.1</t>
  </si>
  <si>
    <t>Puerta principal</t>
  </si>
  <si>
    <t>1.54</t>
  </si>
  <si>
    <t>508.2</t>
  </si>
  <si>
    <t>0.38</t>
  </si>
  <si>
    <t>C.9.4.2</t>
  </si>
  <si>
    <t>Bano</t>
  </si>
  <si>
    <t>0.53</t>
  </si>
  <si>
    <t>173.84</t>
  </si>
  <si>
    <t>-1.46</t>
  </si>
  <si>
    <t>0.958</t>
  </si>
  <si>
    <t>0.05</t>
  </si>
  <si>
    <t>C.9.4.3</t>
  </si>
  <si>
    <t>Interior</t>
  </si>
  <si>
    <t>531.36</t>
  </si>
  <si>
    <t>-4.38</t>
  </si>
  <si>
    <t>(3) por depto</t>
  </si>
  <si>
    <t>C.9.5</t>
  </si>
  <si>
    <t>Ventanas (incluye quincalleria)</t>
  </si>
  <si>
    <t>C.9.5.1</t>
  </si>
  <si>
    <t>Aluminio</t>
  </si>
  <si>
    <t>4156.04</t>
  </si>
  <si>
    <t>3.36</t>
  </si>
  <si>
    <t>13964.29</t>
  </si>
  <si>
    <t>-20.76</t>
  </si>
  <si>
    <t>4.03</t>
  </si>
  <si>
    <t>(5) por depto</t>
  </si>
  <si>
    <t>C.9.6</t>
  </si>
  <si>
    <t>Vidrios</t>
  </si>
  <si>
    <t>0.18</t>
  </si>
  <si>
    <t>748.09</t>
  </si>
  <si>
    <t>0.22</t>
  </si>
  <si>
    <t>C.9.7</t>
  </si>
  <si>
    <t>Alfeizar</t>
  </si>
  <si>
    <t>C.9.7.2</t>
  </si>
  <si>
    <t>1157.00</t>
  </si>
  <si>
    <t>462.8</t>
  </si>
  <si>
    <t>C.10</t>
  </si>
  <si>
    <t>MOLDURAS</t>
  </si>
  <si>
    <t>C.10.2</t>
  </si>
  <si>
    <t>Cornizas</t>
  </si>
  <si>
    <t>13987.67</t>
  </si>
  <si>
    <t>979.14</t>
  </si>
  <si>
    <t>38.78</t>
  </si>
  <si>
    <t>0.29</t>
  </si>
  <si>
    <t>C.11</t>
  </si>
  <si>
    <t>PINTURAS</t>
  </si>
  <si>
    <t>C.11.1</t>
  </si>
  <si>
    <t>oleo</t>
  </si>
  <si>
    <t>467.25</t>
  </si>
  <si>
    <t>70.09</t>
  </si>
  <si>
    <t>1.21</t>
  </si>
  <si>
    <t>0.357</t>
  </si>
  <si>
    <t>C.11.2</t>
  </si>
  <si>
    <t>Esmalte</t>
  </si>
  <si>
    <t>17057.05</t>
  </si>
  <si>
    <t>3070.27</t>
  </si>
  <si>
    <t>0.89</t>
  </si>
  <si>
    <t>C.11.5</t>
  </si>
  <si>
    <t>Antioxidos</t>
  </si>
  <si>
    <t>1626.03</t>
  </si>
  <si>
    <t>0.33</t>
  </si>
  <si>
    <t>536.59</t>
  </si>
  <si>
    <t>-4.89</t>
  </si>
  <si>
    <t>C.11.6</t>
  </si>
  <si>
    <t>Impermeabilizacion muro</t>
  </si>
  <si>
    <t>3136.55</t>
  </si>
  <si>
    <t>878.23</t>
  </si>
  <si>
    <t>10.65</t>
  </si>
  <si>
    <t>0.26</t>
  </si>
  <si>
    <t>C.11.7</t>
  </si>
  <si>
    <t>Preparacion de superficie</t>
  </si>
  <si>
    <t>59168.03</t>
  </si>
  <si>
    <t>2958.4</t>
  </si>
  <si>
    <t>266.19</t>
  </si>
  <si>
    <t>14.02</t>
  </si>
  <si>
    <t>0.93</t>
  </si>
  <si>
    <t>C.12</t>
  </si>
  <si>
    <t>OBRAS EXTERIORES</t>
  </si>
  <si>
    <t>C.12.1</t>
  </si>
  <si>
    <t xml:space="preserve">Pavimento de Acceso </t>
  </si>
  <si>
    <t>C.12.1.2</t>
  </si>
  <si>
    <t>Acera hormigon</t>
  </si>
  <si>
    <t>1696.66</t>
  </si>
  <si>
    <t>407.2</t>
  </si>
  <si>
    <t>-6.79</t>
  </si>
  <si>
    <t>C.12.2</t>
  </si>
  <si>
    <t>Cierros</t>
  </si>
  <si>
    <t>C.12.2.1</t>
  </si>
  <si>
    <t>Reja antejardin (incluye puertas y portones, alt. 1.80 m.)</t>
  </si>
  <si>
    <t>220.87</t>
  </si>
  <si>
    <t>3.79</t>
  </si>
  <si>
    <t>837.1</t>
  </si>
  <si>
    <t>?</t>
  </si>
  <si>
    <t>C.EX</t>
  </si>
  <si>
    <t>PARTIDAS DE OBRAS DE TERMINACIoN  AGREGADAS POR LA EMPRESA</t>
  </si>
  <si>
    <t>C.EX.1</t>
  </si>
  <si>
    <t xml:space="preserve">Ceramica Muro </t>
  </si>
  <si>
    <t>1881.29</t>
  </si>
  <si>
    <t>1015.9</t>
  </si>
  <si>
    <t>-6.77</t>
  </si>
  <si>
    <t>C.EX.2</t>
  </si>
  <si>
    <t>Puerta de instalaciones shaft(ancho 135)</t>
  </si>
  <si>
    <t>5.74</t>
  </si>
  <si>
    <t>114.8</t>
  </si>
  <si>
    <t>-0.04</t>
  </si>
  <si>
    <t>0.765</t>
  </si>
  <si>
    <t>por edif</t>
  </si>
  <si>
    <t>C.EX.3</t>
  </si>
  <si>
    <t>Puerta de instalaciones (ancho 90)</t>
  </si>
  <si>
    <t>2.87</t>
  </si>
  <si>
    <t>57.4</t>
  </si>
  <si>
    <t>-0.02</t>
  </si>
  <si>
    <t>0.383</t>
  </si>
  <si>
    <t>C.EX.4</t>
  </si>
  <si>
    <t>Puerta de instalaciones (ancho 75)</t>
  </si>
  <si>
    <t>212.5</t>
  </si>
  <si>
    <t>-0.17</t>
  </si>
  <si>
    <t>C.EX.5</t>
  </si>
  <si>
    <t xml:space="preserve">Quincalleria Puerta Instalaciones </t>
  </si>
  <si>
    <t>136.25</t>
  </si>
  <si>
    <t>-0.19</t>
  </si>
  <si>
    <t>0.907</t>
  </si>
  <si>
    <t>por puertas</t>
  </si>
  <si>
    <t>C.EX.6</t>
  </si>
  <si>
    <t>Puerta Movilidad Reducida (Acceso)</t>
  </si>
  <si>
    <t>0.027</t>
  </si>
  <si>
    <t>por MR</t>
  </si>
  <si>
    <t>DEPTOMR</t>
  </si>
  <si>
    <t>C.EX.7</t>
  </si>
  <si>
    <t>Puerta Movilidad Reducida  (Bano)</t>
  </si>
  <si>
    <t>3.25</t>
  </si>
  <si>
    <t>0.036</t>
  </si>
  <si>
    <t>C.EX.8</t>
  </si>
  <si>
    <t>Puerta Movilidad Reducida (Dormitorios)</t>
  </si>
  <si>
    <t>0.072</t>
  </si>
  <si>
    <t>(2) por MR</t>
  </si>
  <si>
    <t>C.EX.9</t>
  </si>
  <si>
    <t>Quincalleria Puerta Movilidad Reducida (Bano)</t>
  </si>
  <si>
    <t>1.08</t>
  </si>
  <si>
    <t>2.16</t>
  </si>
  <si>
    <t>0.012</t>
  </si>
  <si>
    <t>C.EX.10</t>
  </si>
  <si>
    <t>Quincalleria Puerta Movilidad Reducida (Dormitorios)</t>
  </si>
  <si>
    <t>0.022</t>
  </si>
  <si>
    <t>C.EX.11</t>
  </si>
  <si>
    <t xml:space="preserve">Pintura Fachada </t>
  </si>
  <si>
    <t>24612.28</t>
  </si>
  <si>
    <t>0.41</t>
  </si>
  <si>
    <t>10091.03</t>
  </si>
  <si>
    <t>2.92</t>
  </si>
  <si>
    <t>C.EX.12</t>
  </si>
  <si>
    <t>Carpinteria metalica</t>
  </si>
  <si>
    <t>9893.94</t>
  </si>
  <si>
    <t>1286.21</t>
  </si>
  <si>
    <t>-8.09</t>
  </si>
  <si>
    <t>0.37</t>
  </si>
  <si>
    <t>C.EX.13</t>
  </si>
  <si>
    <t>Puertas nichos gas</t>
  </si>
  <si>
    <t>5.81</t>
  </si>
  <si>
    <t>232.4</t>
  </si>
  <si>
    <t>piso intermedio</t>
  </si>
  <si>
    <t>C.EX.14</t>
  </si>
  <si>
    <t>Impermeabilizacion cubierta</t>
  </si>
  <si>
    <t>1061.39</t>
  </si>
  <si>
    <t>-29.48</t>
  </si>
  <si>
    <t>0.3</t>
  </si>
  <si>
    <t>C.EX.15</t>
  </si>
  <si>
    <t>Muebles (cocina, closet ecologico, puertas closet casas mov. reducida)</t>
  </si>
  <si>
    <t>4.08</t>
  </si>
  <si>
    <t>1693.2</t>
  </si>
  <si>
    <t>-0.41</t>
  </si>
  <si>
    <t>0.49</t>
  </si>
  <si>
    <t>no se</t>
  </si>
  <si>
    <t>C.EX.16</t>
  </si>
  <si>
    <t>Endurecedor superficial</t>
  </si>
  <si>
    <t>14500.2</t>
  </si>
  <si>
    <t>2175.03</t>
  </si>
  <si>
    <t>C.EX.17</t>
  </si>
  <si>
    <t>Estructura acera galvanizado tabiqueria</t>
  </si>
  <si>
    <t>17374.23</t>
  </si>
  <si>
    <t>2779.88</t>
  </si>
  <si>
    <t>-69.5</t>
  </si>
  <si>
    <t>0.78</t>
  </si>
  <si>
    <t>D</t>
  </si>
  <si>
    <t xml:space="preserve">INSTALACIONES </t>
  </si>
  <si>
    <t>D.1</t>
  </si>
  <si>
    <t>ARTEFACTOS SANITARIOS (Incl. griferia)</t>
  </si>
  <si>
    <t>D.1.1</t>
  </si>
  <si>
    <t>WC</t>
  </si>
  <si>
    <t>721.6</t>
  </si>
  <si>
    <t>-1.61</t>
  </si>
  <si>
    <t>3.6</t>
  </si>
  <si>
    <t>por depto -MR</t>
  </si>
  <si>
    <t>D.1.2</t>
  </si>
  <si>
    <t>Lavamanos con pedestal</t>
  </si>
  <si>
    <t>1.51</t>
  </si>
  <si>
    <t>495.28</t>
  </si>
  <si>
    <t>-1.58</t>
  </si>
  <si>
    <t>D.1.3</t>
  </si>
  <si>
    <t>Lavamanos sin pedestal (viv. Movilidad Reducida)</t>
  </si>
  <si>
    <t>7.91</t>
  </si>
  <si>
    <t>15.82</t>
  </si>
  <si>
    <t>0.079</t>
  </si>
  <si>
    <t>D.1.4</t>
  </si>
  <si>
    <t xml:space="preserve">Tina </t>
  </si>
  <si>
    <t>2.25</t>
  </si>
  <si>
    <t>D.1.5</t>
  </si>
  <si>
    <t>Base ducha</t>
  </si>
  <si>
    <t>10.37</t>
  </si>
  <si>
    <t>20.74</t>
  </si>
  <si>
    <t>D.1.6</t>
  </si>
  <si>
    <t>Lavadero</t>
  </si>
  <si>
    <t>452.1</t>
  </si>
  <si>
    <t>-1.62</t>
  </si>
  <si>
    <t>D.1.7</t>
  </si>
  <si>
    <t xml:space="preserve">Lavaplatos para mueble </t>
  </si>
  <si>
    <t>505.12</t>
  </si>
  <si>
    <t>-0.68</t>
  </si>
  <si>
    <t>D.1.8</t>
  </si>
  <si>
    <t>Accesorios (portarrollo)</t>
  </si>
  <si>
    <t>jgo</t>
  </si>
  <si>
    <t>82.5</t>
  </si>
  <si>
    <t>-0.31</t>
  </si>
  <si>
    <t>0.411</t>
  </si>
  <si>
    <t>D.1.9</t>
  </si>
  <si>
    <t>Barras W.C.</t>
  </si>
  <si>
    <t>3.47</t>
  </si>
  <si>
    <t>6.94</t>
  </si>
  <si>
    <t>0.116</t>
  </si>
  <si>
    <t>D.1.10</t>
  </si>
  <si>
    <t>Barras ducha (discapacidad)</t>
  </si>
  <si>
    <t>2.08</t>
  </si>
  <si>
    <t>27.04</t>
  </si>
  <si>
    <t>0.451</t>
  </si>
  <si>
    <t>por Discap.</t>
  </si>
  <si>
    <t>DEPTOINV</t>
  </si>
  <si>
    <t>D.2</t>
  </si>
  <si>
    <t>RED AGUA POTABLE</t>
  </si>
  <si>
    <t>D.2.1</t>
  </si>
  <si>
    <t xml:space="preserve">MAP </t>
  </si>
  <si>
    <t>D.2.2</t>
  </si>
  <si>
    <t>Remarcadores (condominios y edificios)</t>
  </si>
  <si>
    <t>9.09</t>
  </si>
  <si>
    <t>D.2.3</t>
  </si>
  <si>
    <t>Red  areas comunes (condominios y edificios)</t>
  </si>
  <si>
    <t>13.08</t>
  </si>
  <si>
    <t>4316.4</t>
  </si>
  <si>
    <t>23.98</t>
  </si>
  <si>
    <t>1.25</t>
  </si>
  <si>
    <t>? Por piso</t>
  </si>
  <si>
    <t>D.2.4</t>
  </si>
  <si>
    <t>Red interior agua fria</t>
  </si>
  <si>
    <t>11.5</t>
  </si>
  <si>
    <t>1.1</t>
  </si>
  <si>
    <t>D.2.5</t>
  </si>
  <si>
    <t>Red interior agua caliente</t>
  </si>
  <si>
    <t>7.4</t>
  </si>
  <si>
    <t>0.71</t>
  </si>
  <si>
    <t>D.3</t>
  </si>
  <si>
    <t>RED ALCANTARILLADO</t>
  </si>
  <si>
    <t>D.3.1</t>
  </si>
  <si>
    <t>UD</t>
  </si>
  <si>
    <t>16.37</t>
  </si>
  <si>
    <t>327.4</t>
  </si>
  <si>
    <t>D.3.2</t>
  </si>
  <si>
    <t xml:space="preserve">Red interior </t>
  </si>
  <si>
    <t>10.3</t>
  </si>
  <si>
    <t>0.98</t>
  </si>
  <si>
    <t>D.3.4</t>
  </si>
  <si>
    <t>Camara de inspeccion</t>
  </si>
  <si>
    <t>16.4</t>
  </si>
  <si>
    <t>D.4</t>
  </si>
  <si>
    <t>INSTALACIONES ELeCTRICAS</t>
  </si>
  <si>
    <t>D.4.1</t>
  </si>
  <si>
    <t>Medidor y Empalmes</t>
  </si>
  <si>
    <t>5.64</t>
  </si>
  <si>
    <t>16.45</t>
  </si>
  <si>
    <t>D.4.2</t>
  </si>
  <si>
    <t>Tablero (automaticos, protecciones, etc.)</t>
  </si>
  <si>
    <t>6.44</t>
  </si>
  <si>
    <t>0.65</t>
  </si>
  <si>
    <t>D.4.4</t>
  </si>
  <si>
    <t>Puesta a tierra</t>
  </si>
  <si>
    <t>13.58</t>
  </si>
  <si>
    <t>271.6</t>
  </si>
  <si>
    <t>D.4.5</t>
  </si>
  <si>
    <t>Red interior</t>
  </si>
  <si>
    <t>25.3</t>
  </si>
  <si>
    <t>2.41</t>
  </si>
  <si>
    <t>D.4.6</t>
  </si>
  <si>
    <t>3.44</t>
  </si>
  <si>
    <t>1135.2</t>
  </si>
  <si>
    <t>D.5</t>
  </si>
  <si>
    <t xml:space="preserve">INSTALACIONES DE GAS </t>
  </si>
  <si>
    <t>D.5.3</t>
  </si>
  <si>
    <t>4.55</t>
  </si>
  <si>
    <t>1501.5</t>
  </si>
  <si>
    <t>D.5.4</t>
  </si>
  <si>
    <t>Calefon</t>
  </si>
  <si>
    <t>6.77</t>
  </si>
  <si>
    <t>2234.1</t>
  </si>
  <si>
    <t>D.5.8</t>
  </si>
  <si>
    <t>Red areas comunes (condominios y edificios)</t>
  </si>
  <si>
    <t>0.944</t>
  </si>
  <si>
    <t>D.7</t>
  </si>
  <si>
    <t>INSTALACIoN SISTEMA EVACUACIoN DE DESECHOS SoLIDOS</t>
  </si>
  <si>
    <t>D.7.1</t>
  </si>
  <si>
    <t>Ductos, tolvas y caseta.</t>
  </si>
  <si>
    <t>39.83</t>
  </si>
  <si>
    <t>3385.55</t>
  </si>
  <si>
    <t>22.57</t>
  </si>
  <si>
    <t>D.7.2</t>
  </si>
  <si>
    <t>Contenedores y otros accesorios</t>
  </si>
  <si>
    <t>D.EX</t>
  </si>
  <si>
    <t>PARTIDAS DE OBRAS DE INSTALACIONES AGREGADAS POR LA EMPRESA</t>
  </si>
  <si>
    <t>D.EX.1</t>
  </si>
  <si>
    <t>WC Movilidad Reducida</t>
  </si>
  <si>
    <t>5.2</t>
  </si>
  <si>
    <t>10.4</t>
  </si>
  <si>
    <t>0.052</t>
  </si>
  <si>
    <t>D.EX.2</t>
  </si>
  <si>
    <t>Llave jardin</t>
  </si>
  <si>
    <t>1.04</t>
  </si>
  <si>
    <t>1.05</t>
  </si>
  <si>
    <t>0.035</t>
  </si>
  <si>
    <t>D.EX.3</t>
  </si>
  <si>
    <t>Llave lavadora</t>
  </si>
  <si>
    <t>Jgo</t>
  </si>
  <si>
    <t>359.7</t>
  </si>
  <si>
    <t>0.1</t>
  </si>
  <si>
    <t>D.EX.4</t>
  </si>
  <si>
    <t>Extraccion forzada de banos</t>
  </si>
  <si>
    <t>8.48</t>
  </si>
  <si>
    <t>2798.4</t>
  </si>
  <si>
    <t>17.49</t>
  </si>
  <si>
    <t>0.81</t>
  </si>
  <si>
    <t>D.EX.5</t>
  </si>
  <si>
    <t>Lavamanos con pedestal (sala de basura)</t>
  </si>
  <si>
    <t>30.2</t>
  </si>
  <si>
    <t>0.151</t>
  </si>
  <si>
    <t>D.EX.6</t>
  </si>
  <si>
    <t xml:space="preserve">Sistema timbre Luz </t>
  </si>
  <si>
    <t>0.74</t>
  </si>
  <si>
    <t>0.006</t>
  </si>
  <si>
    <t>por incapacidad</t>
  </si>
  <si>
    <t>D.EX.7</t>
  </si>
  <si>
    <t>Sensor de humo por vivienda</t>
  </si>
  <si>
    <t>24.18</t>
  </si>
  <si>
    <t>0.202</t>
  </si>
  <si>
    <t>(2) por incapacidad</t>
  </si>
  <si>
    <t>D.EX.8</t>
  </si>
  <si>
    <t>Llave seguro gas</t>
  </si>
  <si>
    <t>0.67</t>
  </si>
  <si>
    <t>8.71</t>
  </si>
  <si>
    <t>0.073</t>
  </si>
  <si>
    <t>D.EX.9</t>
  </si>
  <si>
    <t>Cerraduras exteriores en puerta interior</t>
  </si>
  <si>
    <t>80.08</t>
  </si>
  <si>
    <t>0.668</t>
  </si>
  <si>
    <t>(4) por incapacidad</t>
  </si>
  <si>
    <t>D.EX.10</t>
  </si>
  <si>
    <t>Protector enchufe</t>
  </si>
  <si>
    <t>6.24</t>
  </si>
  <si>
    <t>81.12</t>
  </si>
  <si>
    <t>0.676</t>
  </si>
  <si>
    <t>D.EX.11</t>
  </si>
  <si>
    <t xml:space="preserve">Lamina Proteccion Vidrio </t>
  </si>
  <si>
    <t>288.24</t>
  </si>
  <si>
    <t>106.65</t>
  </si>
  <si>
    <t>-0.79</t>
  </si>
  <si>
    <t>0.706</t>
  </si>
  <si>
    <t>por depto -?nvl1</t>
  </si>
  <si>
    <t>D.EX.12</t>
  </si>
  <si>
    <t>Red Seca</t>
  </si>
  <si>
    <t>31.25</t>
  </si>
  <si>
    <t>D.EX.13</t>
  </si>
  <si>
    <t>Lavaplatos Movilidad reducida</t>
  </si>
  <si>
    <t>3.08</t>
  </si>
  <si>
    <t>0.308</t>
  </si>
  <si>
    <t>D.EX.14</t>
  </si>
  <si>
    <t>Doble Cerraduras puerta Principal</t>
  </si>
  <si>
    <t>2.55</t>
  </si>
  <si>
    <t>33.15</t>
  </si>
  <si>
    <t>0.276</t>
  </si>
  <si>
    <t>E</t>
  </si>
  <si>
    <t xml:space="preserve">OBRAS DE URBANIZACIoN </t>
  </si>
  <si>
    <t>URBAN</t>
  </si>
  <si>
    <t>E.1</t>
  </si>
  <si>
    <t>PAVIMENTOS</t>
  </si>
  <si>
    <t>E.1.1</t>
  </si>
  <si>
    <t>Excavacion y relleno</t>
  </si>
  <si>
    <t>15852.91</t>
  </si>
  <si>
    <t>0.44</t>
  </si>
  <si>
    <t>6975.28</t>
  </si>
  <si>
    <t>-31.71</t>
  </si>
  <si>
    <t>2.01</t>
  </si>
  <si>
    <t>E.1.3</t>
  </si>
  <si>
    <t>1308.25</t>
  </si>
  <si>
    <t>0.56</t>
  </si>
  <si>
    <t>732.62</t>
  </si>
  <si>
    <t>4.76</t>
  </si>
  <si>
    <t>E.1.4</t>
  </si>
  <si>
    <t xml:space="preserve">Base Estabilizada </t>
  </si>
  <si>
    <t>1906.65</t>
  </si>
  <si>
    <t>1239.32</t>
  </si>
  <si>
    <t>13.77</t>
  </si>
  <si>
    <t>E.1.7</t>
  </si>
  <si>
    <t xml:space="preserve">Calzada concreto asfaltico </t>
  </si>
  <si>
    <t>9723.29</t>
  </si>
  <si>
    <t>0.87</t>
  </si>
  <si>
    <t>8459.26</t>
  </si>
  <si>
    <t>32.09</t>
  </si>
  <si>
    <t>2.46</t>
  </si>
  <si>
    <t>E.1.9</t>
  </si>
  <si>
    <t>1058.98</t>
  </si>
  <si>
    <t>0.46</t>
  </si>
  <si>
    <t>487.13</t>
  </si>
  <si>
    <t>E.1.10</t>
  </si>
  <si>
    <t>Solerillas</t>
  </si>
  <si>
    <t>1170.00</t>
  </si>
  <si>
    <t>339.3</t>
  </si>
  <si>
    <t>3.77</t>
  </si>
  <si>
    <t>E.2</t>
  </si>
  <si>
    <t>SISTEMA DE EVACUACIoN DE AGUAS LLUVIA</t>
  </si>
  <si>
    <t>E.2.1</t>
  </si>
  <si>
    <t xml:space="preserve">Red evacuacion aguas lluvia </t>
  </si>
  <si>
    <t>E.2.1.4</t>
  </si>
  <si>
    <t>Tubo circular de PVC hidraulico - HDPE</t>
  </si>
  <si>
    <t>880.72</t>
  </si>
  <si>
    <t>0.5</t>
  </si>
  <si>
    <t>440.36</t>
  </si>
  <si>
    <t>E.2.3</t>
  </si>
  <si>
    <t>Drenes</t>
  </si>
  <si>
    <t>E.2..3.1</t>
  </si>
  <si>
    <t>Relleno grava drenes</t>
  </si>
  <si>
    <t>27.75</t>
  </si>
  <si>
    <t>0.85</t>
  </si>
  <si>
    <t>23.59</t>
  </si>
  <si>
    <t>0.177</t>
  </si>
  <si>
    <t>E.2..3.2</t>
  </si>
  <si>
    <t>Excavacion de drenes</t>
  </si>
  <si>
    <t>9.71</t>
  </si>
  <si>
    <t>E.3</t>
  </si>
  <si>
    <t>AGUA POTABLE LOTEO</t>
  </si>
  <si>
    <t>E.3.1</t>
  </si>
  <si>
    <t xml:space="preserve">Red de agua </t>
  </si>
  <si>
    <t>1579.00</t>
  </si>
  <si>
    <t>5526.5</t>
  </si>
  <si>
    <t>1.6</t>
  </si>
  <si>
    <t>E.3.2</t>
  </si>
  <si>
    <t>Sistema de impulsion de agua</t>
  </si>
  <si>
    <t>121.2</t>
  </si>
  <si>
    <t>E.4</t>
  </si>
  <si>
    <t>ALCANTARILLADO LOTEO</t>
  </si>
  <si>
    <t>E.4.1</t>
  </si>
  <si>
    <t>Red de alcantarillado</t>
  </si>
  <si>
    <t>E.4.1.1</t>
  </si>
  <si>
    <t xml:space="preserve">Tuberia </t>
  </si>
  <si>
    <t>390.7</t>
  </si>
  <si>
    <t>1562.8</t>
  </si>
  <si>
    <t>E.4.1.3</t>
  </si>
  <si>
    <t>Camaras tipo A</t>
  </si>
  <si>
    <t>69.1</t>
  </si>
  <si>
    <t>1105.6</t>
  </si>
  <si>
    <t>0.32</t>
  </si>
  <si>
    <t>E.4.1.4</t>
  </si>
  <si>
    <t>Camaras tipo B</t>
  </si>
  <si>
    <t>207.3</t>
  </si>
  <si>
    <t>E.4.1.6</t>
  </si>
  <si>
    <t>Tapa camara metalica</t>
  </si>
  <si>
    <t>9.1</t>
  </si>
  <si>
    <t>172.9</t>
  </si>
  <si>
    <t>E.4.1.7</t>
  </si>
  <si>
    <t>Cama de arena (indicar espesor)</t>
  </si>
  <si>
    <t>103.32</t>
  </si>
  <si>
    <t>0.64</t>
  </si>
  <si>
    <t>66.12</t>
  </si>
  <si>
    <t>0.551</t>
  </si>
  <si>
    <t>E.4.3</t>
  </si>
  <si>
    <t>Plantas elevadoras Aguas Servidas</t>
  </si>
  <si>
    <t>4497.7</t>
  </si>
  <si>
    <t>E.5</t>
  </si>
  <si>
    <t>ELECTRICIDAD LOTEO</t>
  </si>
  <si>
    <t>E.5.1</t>
  </si>
  <si>
    <t>Red electrica de distribucion y alumbrado publico</t>
  </si>
  <si>
    <t>2.11</t>
  </si>
  <si>
    <t>E.5.2</t>
  </si>
  <si>
    <t>Postacion</t>
  </si>
  <si>
    <t>17.46</t>
  </si>
  <si>
    <t>803.16</t>
  </si>
  <si>
    <t>E.5.3</t>
  </si>
  <si>
    <t>Iluminacion</t>
  </si>
  <si>
    <t>28.4</t>
  </si>
  <si>
    <t>1306.4</t>
  </si>
  <si>
    <t>E.6</t>
  </si>
  <si>
    <t>OBRAS ANEXAS</t>
  </si>
  <si>
    <t>E.6.1</t>
  </si>
  <si>
    <t>Senalizacion de calles y pasajes</t>
  </si>
  <si>
    <t>9587.32</t>
  </si>
  <si>
    <t>862.86</t>
  </si>
  <si>
    <t>-38.35</t>
  </si>
  <si>
    <t>E.EX</t>
  </si>
  <si>
    <t>PARTIDAS DE OBRAS DE URBANIZACION AGREGADAS POR LA EMPRESA</t>
  </si>
  <si>
    <t>E.EX.1</t>
  </si>
  <si>
    <t>EISTU</t>
  </si>
  <si>
    <t>6449.55</t>
  </si>
  <si>
    <t>0.7</t>
  </si>
  <si>
    <t>4514.69</t>
  </si>
  <si>
    <t>1.31</t>
  </si>
  <si>
    <t>E.EX.2</t>
  </si>
  <si>
    <t>Dispositivos de rodados</t>
  </si>
  <si>
    <t>9.82</t>
  </si>
  <si>
    <t>78.56</t>
  </si>
  <si>
    <t>0.873</t>
  </si>
  <si>
    <t>F</t>
  </si>
  <si>
    <t>OBRAS DE HABILITACION</t>
  </si>
  <si>
    <t>F.1</t>
  </si>
  <si>
    <t>MOVIMIENTO DE TIERRAS</t>
  </si>
  <si>
    <t>F.1.1</t>
  </si>
  <si>
    <t>Excavacion en Corte a mano (0 a 1m)</t>
  </si>
  <si>
    <t>24927.76</t>
  </si>
  <si>
    <t>6730.5</t>
  </si>
  <si>
    <t>-73.68</t>
  </si>
  <si>
    <t>1.92</t>
  </si>
  <si>
    <t>por edifico</t>
  </si>
  <si>
    <t>F.1.4</t>
  </si>
  <si>
    <t>Extraccion de escombros</t>
  </si>
  <si>
    <t>17545.92</t>
  </si>
  <si>
    <t>0.72</t>
  </si>
  <si>
    <t>12633.06</t>
  </si>
  <si>
    <t>-70.18</t>
  </si>
  <si>
    <t>3.63</t>
  </si>
  <si>
    <t>F.4</t>
  </si>
  <si>
    <t>FUNDACIONES ESPECIALES</t>
  </si>
  <si>
    <t>F.4.1</t>
  </si>
  <si>
    <t>Losa de Fundacion para suelos salinos</t>
  </si>
  <si>
    <t>F.4.1.2</t>
  </si>
  <si>
    <t>Polietileno 300 micras y capa de arena sobre sello</t>
  </si>
  <si>
    <t>10851.00</t>
  </si>
  <si>
    <t>0.2</t>
  </si>
  <si>
    <t>2170.2</t>
  </si>
  <si>
    <t>F.4.1.3</t>
  </si>
  <si>
    <t>Relleno mejoramiento Estructural</t>
  </si>
  <si>
    <t>31446.39</t>
  </si>
  <si>
    <t>15408.73</t>
  </si>
  <si>
    <t>-37.77</t>
  </si>
  <si>
    <t>4.44</t>
  </si>
  <si>
    <t>NO SUBIR MAS</t>
  </si>
  <si>
    <t>G</t>
  </si>
  <si>
    <t>OBRAS DE CONSTRUCCIoN DE SALA MULTIUSO</t>
  </si>
  <si>
    <t>MULTI</t>
  </si>
  <si>
    <t>G.B</t>
  </si>
  <si>
    <t>G.B.1</t>
  </si>
  <si>
    <t>G.B.1.1</t>
  </si>
  <si>
    <t>2.14</t>
  </si>
  <si>
    <t>6.42</t>
  </si>
  <si>
    <t>0.641</t>
  </si>
  <si>
    <t>MULTIUSO</t>
  </si>
  <si>
    <t>G.B.1.2</t>
  </si>
  <si>
    <t>8.58</t>
  </si>
  <si>
    <t>5.32</t>
  </si>
  <si>
    <t>0.356</t>
  </si>
  <si>
    <t>G.B.1.3</t>
  </si>
  <si>
    <t>1.57</t>
  </si>
  <si>
    <t>0.156</t>
  </si>
  <si>
    <t>G.B.1.4</t>
  </si>
  <si>
    <t>Hormigon cimientos</t>
  </si>
  <si>
    <t>14.03</t>
  </si>
  <si>
    <t>48.82</t>
  </si>
  <si>
    <t>G.B.1.6</t>
  </si>
  <si>
    <t>1386.57</t>
  </si>
  <si>
    <t>55.46</t>
  </si>
  <si>
    <t>G.B.1.7</t>
  </si>
  <si>
    <t>38.31</t>
  </si>
  <si>
    <t>13.79</t>
  </si>
  <si>
    <t>0.69</t>
  </si>
  <si>
    <t>G.B.3.5</t>
  </si>
  <si>
    <t>Paneles sis. Const. No tradicional</t>
  </si>
  <si>
    <t>G.B.3.5.1</t>
  </si>
  <si>
    <t>Estructurales</t>
  </si>
  <si>
    <t>112.93</t>
  </si>
  <si>
    <t>1.01</t>
  </si>
  <si>
    <t>114.06</t>
  </si>
  <si>
    <t>G.B.3.5.2</t>
  </si>
  <si>
    <t>Tabiquerias</t>
  </si>
  <si>
    <t>24.06</t>
  </si>
  <si>
    <t>0.73</t>
  </si>
  <si>
    <t>17.56</t>
  </si>
  <si>
    <t>-0.12</t>
  </si>
  <si>
    <t>0.388</t>
  </si>
  <si>
    <t>G.B.6</t>
  </si>
  <si>
    <t>G.B.6.1</t>
  </si>
  <si>
    <t>Estructura (inc. Costaneras)</t>
  </si>
  <si>
    <t>G.B.6.1.2</t>
  </si>
  <si>
    <t>Acero</t>
  </si>
  <si>
    <t>110.2</t>
  </si>
  <si>
    <t>1.19</t>
  </si>
  <si>
    <t>131.14</t>
  </si>
  <si>
    <t>G.B.6.2</t>
  </si>
  <si>
    <t>Cubierta (inc. Cumbreras)</t>
  </si>
  <si>
    <t>G.B.6.2.1</t>
  </si>
  <si>
    <t>Acero galvanizado</t>
  </si>
  <si>
    <t>110.34</t>
  </si>
  <si>
    <t>0.47</t>
  </si>
  <si>
    <t>51.86</t>
  </si>
  <si>
    <t>G.B.6.3</t>
  </si>
  <si>
    <t>Hojalateria</t>
  </si>
  <si>
    <t>G.B.6.3.1</t>
  </si>
  <si>
    <t>Canales</t>
  </si>
  <si>
    <t>34.7</t>
  </si>
  <si>
    <t>27.76</t>
  </si>
  <si>
    <t>0.617</t>
  </si>
  <si>
    <t>G.B.6.3.2</t>
  </si>
  <si>
    <t>8.34</t>
  </si>
  <si>
    <t>18.35</t>
  </si>
  <si>
    <t>0.408</t>
  </si>
  <si>
    <t>G.B.EX</t>
  </si>
  <si>
    <t>G.B.EX.1</t>
  </si>
  <si>
    <t>Pergola</t>
  </si>
  <si>
    <t>G.C</t>
  </si>
  <si>
    <t>G.C1</t>
  </si>
  <si>
    <t>G.C.1.1</t>
  </si>
  <si>
    <t>G.C.1.1.5</t>
  </si>
  <si>
    <t>Sidding</t>
  </si>
  <si>
    <t>298.88</t>
  </si>
  <si>
    <t>0.58</t>
  </si>
  <si>
    <t>173.35</t>
  </si>
  <si>
    <t>G.C.1.2</t>
  </si>
  <si>
    <t>G.C.1.2.2</t>
  </si>
  <si>
    <t>96.05</t>
  </si>
  <si>
    <t>54.75</t>
  </si>
  <si>
    <t>-0.1</t>
  </si>
  <si>
    <t>0.911</t>
  </si>
  <si>
    <t>G.C.1.3</t>
  </si>
  <si>
    <t>G.C.1.3.3</t>
  </si>
  <si>
    <t>78.25</t>
  </si>
  <si>
    <t>62.6</t>
  </si>
  <si>
    <t>-0.32</t>
  </si>
  <si>
    <t>G.C.3.3</t>
  </si>
  <si>
    <t>Revestimiento zona seca</t>
  </si>
  <si>
    <t>G.C.3.3.1</t>
  </si>
  <si>
    <t>108.02</t>
  </si>
  <si>
    <t>59.41</t>
  </si>
  <si>
    <t>G.C.4</t>
  </si>
  <si>
    <t>G.C.4.1</t>
  </si>
  <si>
    <t>27.55</t>
  </si>
  <si>
    <t>0.612</t>
  </si>
  <si>
    <t>G.C.5</t>
  </si>
  <si>
    <t>G.C.5.1</t>
  </si>
  <si>
    <t>58.33</t>
  </si>
  <si>
    <t>G.C.9</t>
  </si>
  <si>
    <t>G.C.9.1</t>
  </si>
  <si>
    <t>G.C.9.1.1</t>
  </si>
  <si>
    <t>4.95</t>
  </si>
  <si>
    <t>G.C.9.2</t>
  </si>
  <si>
    <t>G.C.9.2.1</t>
  </si>
  <si>
    <t>4.77</t>
  </si>
  <si>
    <t>G.C.9.2.4</t>
  </si>
  <si>
    <t>17.58</t>
  </si>
  <si>
    <t>0.293</t>
  </si>
  <si>
    <t>G.C.9.3</t>
  </si>
  <si>
    <t>G.C.9.3.3</t>
  </si>
  <si>
    <t>8.88</t>
  </si>
  <si>
    <t>0.148</t>
  </si>
  <si>
    <t>G.C.9.4</t>
  </si>
  <si>
    <t>G.C.9.4.2</t>
  </si>
  <si>
    <t>3.18</t>
  </si>
  <si>
    <t>G.C.9.4.3</t>
  </si>
  <si>
    <t>1.62</t>
  </si>
  <si>
    <t>G.C.9.5</t>
  </si>
  <si>
    <t>G.C.9.5.1</t>
  </si>
  <si>
    <t>34.74</t>
  </si>
  <si>
    <t>116.73</t>
  </si>
  <si>
    <t>-0.18</t>
  </si>
  <si>
    <t>G.C.10</t>
  </si>
  <si>
    <t>G.C.10.1</t>
  </si>
  <si>
    <t>Guardapolvos</t>
  </si>
  <si>
    <t>68.2</t>
  </si>
  <si>
    <t>4.09</t>
  </si>
  <si>
    <t>G.C.10.2</t>
  </si>
  <si>
    <t>0.106</t>
  </si>
  <si>
    <t>G.C.11</t>
  </si>
  <si>
    <t>G.C.11.2</t>
  </si>
  <si>
    <t>233.77</t>
  </si>
  <si>
    <t>37.4</t>
  </si>
  <si>
    <t>0.68</t>
  </si>
  <si>
    <t>0.635</t>
  </si>
  <si>
    <t>G.C.12</t>
  </si>
  <si>
    <t>G.C.12.1</t>
  </si>
  <si>
    <t xml:space="preserve">Pavimentos de Acceso </t>
  </si>
  <si>
    <t>G.C.12.1.3</t>
  </si>
  <si>
    <t>Rampa acceso vivienda (incluye baranda doble altura)</t>
  </si>
  <si>
    <t>7.5</t>
  </si>
  <si>
    <t>G.C.EX</t>
  </si>
  <si>
    <t>G.C.EX.1</t>
  </si>
  <si>
    <t>Pintura Fibrocemento</t>
  </si>
  <si>
    <t>47.82</t>
  </si>
  <si>
    <t>0.798</t>
  </si>
  <si>
    <t>G.C.EX.2</t>
  </si>
  <si>
    <t>Pintura Hojalateria, numeracion, Aseo Final y Luminaria</t>
  </si>
  <si>
    <t>69.09</t>
  </si>
  <si>
    <t>G.D</t>
  </si>
  <si>
    <t>G.D.1</t>
  </si>
  <si>
    <t>G.D.1.1</t>
  </si>
  <si>
    <t>6.6</t>
  </si>
  <si>
    <t>0.147</t>
  </si>
  <si>
    <t>G.D.1.2</t>
  </si>
  <si>
    <t>4.53</t>
  </si>
  <si>
    <t>0.101</t>
  </si>
  <si>
    <t>G.D.1.3</t>
  </si>
  <si>
    <t>Lavamanos sin pedestal (viv. Discapacidad)</t>
  </si>
  <si>
    <t>23.73</t>
  </si>
  <si>
    <t>0.527</t>
  </si>
  <si>
    <t>G.D.1.7</t>
  </si>
  <si>
    <t xml:space="preserve">Lavaplatos con mueble </t>
  </si>
  <si>
    <t>1.55</t>
  </si>
  <si>
    <t>4.65</t>
  </si>
  <si>
    <t>0.103</t>
  </si>
  <si>
    <t>G.D.1.9</t>
  </si>
  <si>
    <t>10.41</t>
  </si>
  <si>
    <t>0.231</t>
  </si>
  <si>
    <t>G.D.2</t>
  </si>
  <si>
    <t>G.D.2.1</t>
  </si>
  <si>
    <t>12.27</t>
  </si>
  <si>
    <t>G.D.2.2</t>
  </si>
  <si>
    <t>3.64</t>
  </si>
  <si>
    <t>10.92</t>
  </si>
  <si>
    <t>G.D.3</t>
  </si>
  <si>
    <t>G.D.3.2</t>
  </si>
  <si>
    <t>2.64</t>
  </si>
  <si>
    <t>7.92</t>
  </si>
  <si>
    <t>G.D.4</t>
  </si>
  <si>
    <t>INSTALACIONES ELECTRICAS</t>
  </si>
  <si>
    <t>G.D.4.1</t>
  </si>
  <si>
    <t>16.92</t>
  </si>
  <si>
    <t>0.282</t>
  </si>
  <si>
    <t>G.D.4.2</t>
  </si>
  <si>
    <t>Tablero (automaticos, protecciones, etc)</t>
  </si>
  <si>
    <t>3.09</t>
  </si>
  <si>
    <t>9.27</t>
  </si>
  <si>
    <t>0.155</t>
  </si>
  <si>
    <t>G.D.4.5</t>
  </si>
  <si>
    <t>5.33</t>
  </si>
  <si>
    <t>15.99</t>
  </si>
  <si>
    <t>0.267</t>
  </si>
  <si>
    <t>G.D.5</t>
  </si>
  <si>
    <t>G.D.5.2</t>
  </si>
  <si>
    <t>8.86</t>
  </si>
  <si>
    <t>26.58</t>
  </si>
  <si>
    <t>0.443</t>
  </si>
  <si>
    <t>G.D.EX</t>
  </si>
  <si>
    <t>G.D.EX.1</t>
  </si>
  <si>
    <t>WC movilidad reducida</t>
  </si>
  <si>
    <t>15.6</t>
  </si>
  <si>
    <t>0.347</t>
  </si>
  <si>
    <t>H</t>
  </si>
  <si>
    <t>aREAS VERDES Y RECREACIONALES</t>
  </si>
  <si>
    <t>VERDE</t>
  </si>
  <si>
    <t>H.1</t>
  </si>
  <si>
    <t>PREPARACIoN TERRENO</t>
  </si>
  <si>
    <t>H.1.1</t>
  </si>
  <si>
    <t>Escarpes</t>
  </si>
  <si>
    <t>199.23</t>
  </si>
  <si>
    <t>253.02</t>
  </si>
  <si>
    <t>H.1.3</t>
  </si>
  <si>
    <t>185.24</t>
  </si>
  <si>
    <t>53.72</t>
  </si>
  <si>
    <t>0.597</t>
  </si>
  <si>
    <t>H.1.5</t>
  </si>
  <si>
    <t xml:space="preserve">Base estabilizada </t>
  </si>
  <si>
    <t>118.77</t>
  </si>
  <si>
    <t>77.2</t>
  </si>
  <si>
    <t>0.858</t>
  </si>
  <si>
    <t>H.1.6</t>
  </si>
  <si>
    <t>Pavimento circulacion peatonal, areas de estar, juegos, etc.</t>
  </si>
  <si>
    <t>H.1.6.1</t>
  </si>
  <si>
    <t>950.13</t>
  </si>
  <si>
    <t>6.17</t>
  </si>
  <si>
    <t>H.1.7</t>
  </si>
  <si>
    <t>Obras Menores</t>
  </si>
  <si>
    <t>H.1.7.1</t>
  </si>
  <si>
    <t>Jardineras</t>
  </si>
  <si>
    <t>5.45</t>
  </si>
  <si>
    <t>392.4</t>
  </si>
  <si>
    <t>0.11</t>
  </si>
  <si>
    <t>H.1.7.4</t>
  </si>
  <si>
    <t>Sombreaderos</t>
  </si>
  <si>
    <t>72.7</t>
  </si>
  <si>
    <t>218.1</t>
  </si>
  <si>
    <t>H.2</t>
  </si>
  <si>
    <t>INSTALACIoN ELeCTRICA</t>
  </si>
  <si>
    <t>H.2.1</t>
  </si>
  <si>
    <t>Empalme y medidor</t>
  </si>
  <si>
    <t>8.18</t>
  </si>
  <si>
    <t>24.54</t>
  </si>
  <si>
    <t>H.2.2</t>
  </si>
  <si>
    <t>Red</t>
  </si>
  <si>
    <t>0.9</t>
  </si>
  <si>
    <t>372.6</t>
  </si>
  <si>
    <t>H.2.3</t>
  </si>
  <si>
    <t xml:space="preserve">Postacion </t>
  </si>
  <si>
    <t>12.72</t>
  </si>
  <si>
    <t>292.56</t>
  </si>
  <si>
    <t>H.2.4</t>
  </si>
  <si>
    <t xml:space="preserve">Luminarias </t>
  </si>
  <si>
    <t>4.3</t>
  </si>
  <si>
    <t>98.9</t>
  </si>
  <si>
    <t>H.3</t>
  </si>
  <si>
    <t>RIEGO</t>
  </si>
  <si>
    <t>H.3.1</t>
  </si>
  <si>
    <t>Medidor</t>
  </si>
  <si>
    <t>0.303</t>
  </si>
  <si>
    <t>H.3.2</t>
  </si>
  <si>
    <t>Red interior (inc. Camaras)</t>
  </si>
  <si>
    <t>102.8</t>
  </si>
  <si>
    <t>H.4</t>
  </si>
  <si>
    <t>MOBILIARIO URBANO (Bancas, juegos infantiles, maq. de ejercicio)</t>
  </si>
  <si>
    <t>H.4.1</t>
  </si>
  <si>
    <t>Bancas o escanos</t>
  </si>
  <si>
    <t>10.44</t>
  </si>
  <si>
    <t>323.64</t>
  </si>
  <si>
    <t>10.79</t>
  </si>
  <si>
    <t>H.4.2</t>
  </si>
  <si>
    <t>Basureros</t>
  </si>
  <si>
    <t>5.84</t>
  </si>
  <si>
    <t>81.76</t>
  </si>
  <si>
    <t>H.4.3</t>
  </si>
  <si>
    <t>Juegos infantiles</t>
  </si>
  <si>
    <t>90.91</t>
  </si>
  <si>
    <t>3.03</t>
  </si>
  <si>
    <t>H.4.4</t>
  </si>
  <si>
    <t>Maquinas de ejercicios</t>
  </si>
  <si>
    <t>27.27</t>
  </si>
  <si>
    <t>0.909</t>
  </si>
  <si>
    <t>H.5</t>
  </si>
  <si>
    <t>VEGETACIoN</t>
  </si>
  <si>
    <t>H.5.2</t>
  </si>
  <si>
    <t>arboles (incluye taza y tutor)</t>
  </si>
  <si>
    <t>2.72</t>
  </si>
  <si>
    <t>195.84</t>
  </si>
  <si>
    <t>H.EX</t>
  </si>
  <si>
    <t>PARTIDAS DE OBRAS DE aREAS VERDES Y RECREACIONALES AGREGADAS POR LA EMPRESA</t>
  </si>
  <si>
    <t>H.EX.1</t>
  </si>
  <si>
    <t xml:space="preserve">Bicicletero </t>
  </si>
  <si>
    <t>49.45</t>
  </si>
  <si>
    <t>H.EX.2</t>
  </si>
  <si>
    <t>Paisajismo seco</t>
  </si>
  <si>
    <t>3984.6</t>
  </si>
  <si>
    <t>796.92</t>
  </si>
  <si>
    <t>I</t>
  </si>
  <si>
    <t>RECEPCION DOM Y DEPARTAMENTO PILOTO</t>
  </si>
  <si>
    <t>TERM</t>
  </si>
  <si>
    <t>I.1</t>
  </si>
  <si>
    <t xml:space="preserve">Recepcion Final </t>
  </si>
  <si>
    <t>I.2</t>
  </si>
  <si>
    <t>Departamento Piloto</t>
  </si>
  <si>
    <t>cnt</t>
  </si>
  <si>
    <t>MONTO_LINEA</t>
  </si>
  <si>
    <t>PORC_LINEA</t>
  </si>
  <si>
    <t>CONTEXTO_LINEA</t>
  </si>
  <si>
    <t>UNID_LINEA_TXT</t>
  </si>
  <si>
    <t>ID</t>
  </si>
  <si>
    <t>20 edificios</t>
  </si>
  <si>
    <t>EDIF_A EDIF_B EDIF_C</t>
  </si>
  <si>
    <t>nvl-1 Hormigon pilares Vigas y Cadenas</t>
  </si>
  <si>
    <t>nvl-1 Enfierradura pilares,vigas y cadenas</t>
  </si>
  <si>
    <t>nvl-1 Moldajes pilares vigas y cadenas</t>
  </si>
  <si>
    <t>verif_sum</t>
  </si>
  <si>
    <t>representa</t>
  </si>
  <si>
    <t>monto_linea</t>
  </si>
  <si>
    <t>cnt_unid_divisor</t>
  </si>
  <si>
    <t>val_uni_edif</t>
  </si>
  <si>
    <t>unid_afec</t>
  </si>
  <si>
    <t>5 edificios de 20+5 medios</t>
  </si>
  <si>
    <t xml:space="preserve">nvl-1 Hormigon </t>
  </si>
  <si>
    <t>nvl-1 Enfierradura</t>
  </si>
  <si>
    <t>nvl-1 Moldajes</t>
  </si>
  <si>
    <t>B.4.1.1.a</t>
  </si>
  <si>
    <t>B.4.1.1.b</t>
  </si>
  <si>
    <t>B.4.1.2.a</t>
  </si>
  <si>
    <t>B.4.1.2.b</t>
  </si>
  <si>
    <t>B.4.1.3.c</t>
  </si>
  <si>
    <t>B.4.1.3.a</t>
  </si>
  <si>
    <t>B.4.1.3.b</t>
  </si>
  <si>
    <t>B.3.1.1.a</t>
  </si>
  <si>
    <t>B.3.1.1.b</t>
  </si>
  <si>
    <t>B.3.1.2.a</t>
  </si>
  <si>
    <t>B.3.1.2.b</t>
  </si>
  <si>
    <t>B.3.1.3.a</t>
  </si>
  <si>
    <t>B.3.1.3.b</t>
  </si>
  <si>
    <t>Hormigon nvl1</t>
  </si>
  <si>
    <t>Hormigon nvl2</t>
  </si>
  <si>
    <t>Hormigon nvl3</t>
  </si>
  <si>
    <t>Hormigon nvl4</t>
  </si>
  <si>
    <t>B.4.1.1.c</t>
  </si>
  <si>
    <t>B.4.1.1.d</t>
  </si>
  <si>
    <t>B.4.1.1.e</t>
  </si>
  <si>
    <t>Enfierradura nvl1</t>
  </si>
  <si>
    <t>Enfierradura nvl2</t>
  </si>
  <si>
    <t>Enfierradura nvl3</t>
  </si>
  <si>
    <t>Enfierradura nvl4</t>
  </si>
  <si>
    <t>Moldajes nvl1</t>
  </si>
  <si>
    <t>Moldajes nvl2</t>
  </si>
  <si>
    <t>Moldajes nvl3</t>
  </si>
  <si>
    <t>Moldajes nvl4</t>
  </si>
  <si>
    <t>Hormigon pilares Vigas y Cadenas nvl2</t>
  </si>
  <si>
    <t>Hormigon pilares Vigas y Cadenas nvl3</t>
  </si>
  <si>
    <t>Hormigon pilares Vigas y Cadenas nvl4</t>
  </si>
  <si>
    <t>Enfierradura pilares,vigas y cadenas nvl2</t>
  </si>
  <si>
    <t>Enfierradura pilares,vigas y cadenas nvl3</t>
  </si>
  <si>
    <t>Enfierradura pilares,vigas y cadenas nvl4</t>
  </si>
  <si>
    <t>Moldajes pilares vigas y cadenas nvl2</t>
  </si>
  <si>
    <t>Moldajes pilares vigas y cadenas nvl3</t>
  </si>
  <si>
    <t>Moldajes pilares vigas y cadenas nvl4</t>
  </si>
  <si>
    <t>B.4.1.2.c</t>
  </si>
  <si>
    <t>B.4.1.2.d</t>
  </si>
  <si>
    <t>B.4.1.2.e</t>
  </si>
  <si>
    <t>B.4.1.3.d</t>
  </si>
  <si>
    <t>B.4.1.3.e</t>
  </si>
  <si>
    <t>B.5.1.1.a</t>
  </si>
  <si>
    <t>B.5.1.1.b</t>
  </si>
  <si>
    <t>B.5.1.1.c</t>
  </si>
  <si>
    <t>B.5.1.2.a</t>
  </si>
  <si>
    <t>B.5.1.2.b</t>
  </si>
  <si>
    <t>B.5.1.2.c</t>
  </si>
  <si>
    <t>B.5.1.3.a</t>
  </si>
  <si>
    <t>B.5.1.3.b</t>
  </si>
  <si>
    <t>B.5.1.3.c</t>
  </si>
  <si>
    <t>EDIF_B EDIF_C</t>
  </si>
  <si>
    <t>verif_cnt_div</t>
  </si>
  <si>
    <t>15 edificios 10-11-12  8-7  6-5-4 1-2-3  13-14  15-16</t>
  </si>
  <si>
    <t>330 deptos</t>
  </si>
  <si>
    <t>6 x330 deptos</t>
  </si>
  <si>
    <t>1 x328 deptos</t>
  </si>
  <si>
    <t>DEPTO_TIPO DEPTO_MR DEPTO_INV</t>
  </si>
  <si>
    <t>DEPTO_TIPO DEPTO_INV</t>
  </si>
  <si>
    <t>4 x328 deptos</t>
  </si>
  <si>
    <t>65 escaleras dobles pero incl pasillo</t>
  </si>
  <si>
    <t>1 x330 deptos</t>
  </si>
  <si>
    <t>3 x328 deptos</t>
  </si>
  <si>
    <t>5 x330 deptos</t>
  </si>
  <si>
    <t>328 deptos</t>
  </si>
  <si>
    <t>85 pisos</t>
  </si>
  <si>
    <t>DEPTO_MR</t>
  </si>
  <si>
    <t>2 deptos</t>
  </si>
  <si>
    <t>DEPTO_INV</t>
  </si>
  <si>
    <t>13 deptos</t>
  </si>
  <si>
    <t>4 x13 deptos</t>
  </si>
  <si>
    <t>2 x13 deptos</t>
  </si>
  <si>
    <t>2 x2 deptos</t>
  </si>
  <si>
    <t>EDIF_A EDIF_B EDIF_C DEPTO_TIPO DEPTO_MR DEPTO_INV</t>
  </si>
  <si>
    <t>20 edif + 330 deptos</t>
  </si>
  <si>
    <t>2 x20 edificios</t>
  </si>
  <si>
    <t>n x20 edificios</t>
  </si>
  <si>
    <t>1x piso + 330 dpto</t>
  </si>
  <si>
    <t>PISO DEPTO_TIPO DEPTO_MR DEPTO_INV</t>
  </si>
  <si>
    <t>LOTE EDIF_A EDIF_B EDIF_C</t>
  </si>
  <si>
    <t>LOTE EDIF_A EDIF_B EDIF_C DEPTO_TIPO DEPTO_MR DEPTO_INV</t>
  </si>
  <si>
    <t>PISO EDIF_A EDIF_B EDIF_C</t>
  </si>
  <si>
    <t>PISO EDIF_A EDIF_B EDIF_C DEPTO_TIPO DEPTO_MR DEPTO_INV</t>
  </si>
  <si>
    <t>LOTE DEPTO_TIPO DEPTO_MR DEPTO_INV</t>
  </si>
  <si>
    <t>LOTE PISO EDIF_A EDIF_B EDIF_C DEPTO_TIPO DEPTO_MR DEPTO_INV</t>
  </si>
  <si>
    <t>20 edificios+5medios</t>
  </si>
  <si>
    <t>4 x20 edificios+5medios</t>
  </si>
  <si>
    <t>3 x20 edificios</t>
  </si>
  <si>
    <t>LOSA PISO EDIF_A EDIF_B EDIF_C DEPTO_TIPO DEPTO_MR DEPTO_INV</t>
  </si>
  <si>
    <t>LOSA</t>
  </si>
  <si>
    <t>NIVEL</t>
  </si>
  <si>
    <t>DSC</t>
  </si>
  <si>
    <t>120nvl 20 edificios</t>
  </si>
  <si>
    <t>NIVEL EDIF_A EDIF_B EDIF_C</t>
  </si>
  <si>
    <t>NIVEL LOTE EDIF_A EDIF_B EDIF_C</t>
  </si>
  <si>
    <t>monto_%_linea</t>
  </si>
  <si>
    <t>tot_cacl</t>
  </si>
  <si>
    <t>tot_recal</t>
  </si>
  <si>
    <t>E.2.3.1</t>
  </si>
  <si>
    <t>E.2.3.2</t>
  </si>
  <si>
    <t>PISO0 PISO1 PISO2 PISO3 PISO4</t>
  </si>
  <si>
    <t>PISO0 PISO1</t>
  </si>
  <si>
    <t>PISO2 PISO3 PISO4</t>
  </si>
  <si>
    <t>LOSA PISO0 PISO1 PISO2 PISO3 PISO4 EDIF_A EDIF_B EDIF_C</t>
  </si>
  <si>
    <t>PISO0 PISO1 PISO2 PISO3 PISO4 EDIF_A EDIF_B EDIF_C DEPTO_TIPO DEPTO_MR DEPTO_INV</t>
  </si>
  <si>
    <t>PISO0 PISO1 PISO2 PISO3 PISO4 DEPTO_TIPO DEPTO_MR DEPTO_INV</t>
  </si>
  <si>
    <t>EDIF_A EDIF_B EDIF_C DEPTO_TIPO DEPTO_MR DEPTO_INV PISO0 PISO1 PISO2 PISO3 PISO4</t>
  </si>
  <si>
    <t>LOTE EDIF_A EDIF_B EDIF_C DEPTO_TIPO DEPTO_MR DEPTO_INV PISO0 PISO1 PISO2 PISO3 PISO4</t>
  </si>
  <si>
    <t>DEPTO_TIPO DEPTO_MR DEPTO_INV PISO0 PISO1 PISO2 PISO3 PISO4</t>
  </si>
  <si>
    <t>I1</t>
  </si>
  <si>
    <t>I2</t>
  </si>
  <si>
    <t>A.3.01</t>
  </si>
  <si>
    <t>A.3.01.1</t>
  </si>
  <si>
    <t>A.3.01.2</t>
  </si>
  <si>
    <t>A.3.01.3</t>
  </si>
  <si>
    <t>A.3.01.4</t>
  </si>
  <si>
    <t>A.3.02</t>
  </si>
  <si>
    <t>A.3.03</t>
  </si>
  <si>
    <t>A.3.03.1</t>
  </si>
  <si>
    <t>A.3.03.2</t>
  </si>
  <si>
    <t>A.3.04</t>
  </si>
  <si>
    <t>A.3.05</t>
  </si>
  <si>
    <t>A.3.05.1</t>
  </si>
  <si>
    <t>A.3.05.2</t>
  </si>
  <si>
    <t>A.3.06</t>
  </si>
  <si>
    <t>A.3.06.1</t>
  </si>
  <si>
    <t>A.3.06.2</t>
  </si>
  <si>
    <t>A.3.06.3</t>
  </si>
  <si>
    <t>A.3.06.4</t>
  </si>
  <si>
    <t>A.3.07</t>
  </si>
  <si>
    <t>A.3.07.1</t>
  </si>
  <si>
    <t>A.3.07.2</t>
  </si>
  <si>
    <t>A.3.07.3</t>
  </si>
  <si>
    <t>A.3.07.5</t>
  </si>
  <si>
    <t>A.3.08</t>
  </si>
  <si>
    <t>A.3.08.1</t>
  </si>
  <si>
    <t>A.3.09</t>
  </si>
  <si>
    <t>A.3.09.1</t>
  </si>
  <si>
    <t>A.3.09.2</t>
  </si>
  <si>
    <t>A.3.09.3</t>
  </si>
  <si>
    <t>A.3.09.4</t>
  </si>
  <si>
    <t>A.3.09.5</t>
  </si>
  <si>
    <t>C.01</t>
  </si>
  <si>
    <t>C.01.1</t>
  </si>
  <si>
    <t>C.01.1.1</t>
  </si>
  <si>
    <t>C.01.2</t>
  </si>
  <si>
    <t>C.01.2.1</t>
  </si>
  <si>
    <t>C.01.2.2</t>
  </si>
  <si>
    <t>C.01.3</t>
  </si>
  <si>
    <t>C.01.3.3</t>
  </si>
  <si>
    <t>C.03</t>
  </si>
  <si>
    <t>C.03.1</t>
  </si>
  <si>
    <t>C.04</t>
  </si>
  <si>
    <t>C.04.1</t>
  </si>
  <si>
    <t>C.05</t>
  </si>
  <si>
    <t>C.05.1</t>
  </si>
  <si>
    <t>C.07</t>
  </si>
  <si>
    <t>C.07.1</t>
  </si>
  <si>
    <t>C.09</t>
  </si>
  <si>
    <t>C.09.1</t>
  </si>
  <si>
    <t>C.09.1.1</t>
  </si>
  <si>
    <t>C.09.2</t>
  </si>
  <si>
    <t>C.09.2.1</t>
  </si>
  <si>
    <t>C.09.3</t>
  </si>
  <si>
    <t>C.09.3.2</t>
  </si>
  <si>
    <t>C.09.3.3</t>
  </si>
  <si>
    <t>C.09.4</t>
  </si>
  <si>
    <t>C.09.4.1</t>
  </si>
  <si>
    <t>C.09.4.2</t>
  </si>
  <si>
    <t>C.09.4.3</t>
  </si>
  <si>
    <t>C.09.5</t>
  </si>
  <si>
    <t>C.09.5.1</t>
  </si>
  <si>
    <t>C.09.6</t>
  </si>
  <si>
    <t>C.09.7</t>
  </si>
  <si>
    <t>C.09.7.2</t>
  </si>
  <si>
    <t>C.EX.01</t>
  </si>
  <si>
    <t>C.EX.02</t>
  </si>
  <si>
    <t>C.EX.03</t>
  </si>
  <si>
    <t>C.EX.04</t>
  </si>
  <si>
    <t>C.EX.05</t>
  </si>
  <si>
    <t>C.EX.06</t>
  </si>
  <si>
    <t>C.EX.07</t>
  </si>
  <si>
    <t>C.EX.08</t>
  </si>
  <si>
    <t>C.EX.09</t>
  </si>
  <si>
    <t>D.1.01</t>
  </si>
  <si>
    <t>D.1.02</t>
  </si>
  <si>
    <t>D.1.03</t>
  </si>
  <si>
    <t>D.1.04</t>
  </si>
  <si>
    <t>D.1.05</t>
  </si>
  <si>
    <t>D.1.06</t>
  </si>
  <si>
    <t>D.1.07</t>
  </si>
  <si>
    <t>D.1.08</t>
  </si>
  <si>
    <t>D.1.09</t>
  </si>
  <si>
    <t>D.EX.01</t>
  </si>
  <si>
    <t>D.EX.02</t>
  </si>
  <si>
    <t>D.EX.03</t>
  </si>
  <si>
    <t>D.EX.04</t>
  </si>
  <si>
    <t>D.EX.05</t>
  </si>
  <si>
    <t>D.EX.06</t>
  </si>
  <si>
    <t>D.EX.07</t>
  </si>
  <si>
    <t>D.EX.08</t>
  </si>
  <si>
    <t>D.EX.09</t>
  </si>
  <si>
    <t>E.1.01</t>
  </si>
  <si>
    <t>E.1.03</t>
  </si>
  <si>
    <t>E.1.04</t>
  </si>
  <si>
    <t>E.1.07</t>
  </si>
  <si>
    <t>E.1.09</t>
  </si>
  <si>
    <t>G.C.1</t>
  </si>
  <si>
    <t>G.C.01</t>
  </si>
  <si>
    <t>G.C.01.1</t>
  </si>
  <si>
    <t>G.C.01.1.5</t>
  </si>
  <si>
    <t>G.C.01.2</t>
  </si>
  <si>
    <t>G.C.01.2.2</t>
  </si>
  <si>
    <t>G.C.01.3</t>
  </si>
  <si>
    <t>G.C.01.3.3</t>
  </si>
  <si>
    <t>G.C.03.3</t>
  </si>
  <si>
    <t>G.C.03.3.1</t>
  </si>
  <si>
    <t>G.C.04</t>
  </si>
  <si>
    <t>G.C.04.1</t>
  </si>
  <si>
    <t>G.C.05</t>
  </si>
  <si>
    <t>G.C.05.1</t>
  </si>
  <si>
    <t>G.C.09</t>
  </si>
  <si>
    <t>G.C.09.1</t>
  </si>
  <si>
    <t>G.C.09.1.1</t>
  </si>
  <si>
    <t>G.C.09.2</t>
  </si>
  <si>
    <t>G.C.09.2.1</t>
  </si>
  <si>
    <t>G.C.09.2.4</t>
  </si>
  <si>
    <t>G.C.09.3</t>
  </si>
  <si>
    <t>G.C.09.3.3</t>
  </si>
  <si>
    <t>G.C.09.4</t>
  </si>
  <si>
    <t>G.C.09.4.2</t>
  </si>
  <si>
    <t>G.C.09.4.3</t>
  </si>
  <si>
    <t>G.C.09.5</t>
  </si>
  <si>
    <t>G.C.09.5.1</t>
  </si>
  <si>
    <t>t1</t>
  </si>
  <si>
    <t>t2</t>
  </si>
  <si>
    <t>t3</t>
  </si>
  <si>
    <t>ITEM_ORD</t>
  </si>
  <si>
    <t>Etiquetas de fila</t>
  </si>
  <si>
    <t>(en blanco)</t>
  </si>
  <si>
    <t>Total general</t>
  </si>
  <si>
    <t>Suma de TOTAL_INF</t>
  </si>
  <si>
    <t>Mín. de P_INICIO</t>
  </si>
  <si>
    <t>Máx. de P_FIN</t>
  </si>
  <si>
    <t>MONTO</t>
  </si>
  <si>
    <t>FIN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</si>
  <si>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</si>
  <si>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</si>
  <si>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</si>
  <si>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</si>
  <si>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</si>
  <si>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</si>
  <si>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</si>
  <si>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</si>
  <si>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</si>
  <si>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B.6.3</t>
  </si>
  <si>
    <t>G.B.3</t>
  </si>
  <si>
    <t>G.C.3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</si>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</sst>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_ ;_ * \-#,##0_ ;_ * &quot;-&quot;_ ;_ @_ "/>
    <numFmt numFmtId="165" formatCode="_ * #,##0.00_ ;_ * \-#,##0.00_ ;_ * &quot;-&quot;_ ;_ @_ "/>
    <numFmt numFmtId="166" formatCode="_ * #,##0.000_ ;_ * \-#,##0.000_ ;_ * &quot;-&quot;_ ;_ @_ "/>
    <numFmt numFmtId="167" formatCode="_ * #,##0.0000_ ;_ * \-#,##0.0000_ ;_ * &quot;-&quot;_ ;_ @_ "/>
    <numFmt numFmtId="168" formatCode="yyyy/mm/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3" fontId="0" fillId="0" borderId="0" xfId="0" applyNumberFormat="1"/>
    <xf numFmtId="14" fontId="0" fillId="0" borderId="0" xfId="0" applyNumberFormat="1"/>
    <xf numFmtId="0" fontId="16" fillId="0" borderId="0" xfId="0" applyFont="1"/>
    <xf numFmtId="0" fontId="0" fillId="0" borderId="0" xfId="0" applyFont="1"/>
    <xf numFmtId="0" fontId="18" fillId="0" borderId="0" xfId="0" applyFont="1"/>
    <xf numFmtId="0" fontId="16" fillId="33" borderId="0" xfId="0" applyFont="1" applyFill="1"/>
    <xf numFmtId="0" fontId="0" fillId="33" borderId="0" xfId="0" applyFill="1"/>
    <xf numFmtId="0" fontId="18" fillId="33" borderId="0" xfId="0" applyFont="1" applyFill="1"/>
    <xf numFmtId="0" fontId="16" fillId="34" borderId="0" xfId="0" applyFont="1" applyFill="1"/>
    <xf numFmtId="0" fontId="18" fillId="34" borderId="0" xfId="0" applyFont="1" applyFill="1"/>
    <xf numFmtId="0" fontId="0" fillId="34" borderId="0" xfId="0" applyFill="1"/>
    <xf numFmtId="0" fontId="14" fillId="0" borderId="0" xfId="0" applyFont="1"/>
    <xf numFmtId="0" fontId="19" fillId="0" borderId="0" xfId="0" applyFont="1"/>
    <xf numFmtId="0" fontId="16" fillId="35" borderId="0" xfId="0" applyFont="1" applyFill="1"/>
    <xf numFmtId="0" fontId="18" fillId="35" borderId="0" xfId="0" applyFont="1" applyFill="1"/>
    <xf numFmtId="0" fontId="0" fillId="35" borderId="0" xfId="0" applyFill="1"/>
    <xf numFmtId="0" fontId="16" fillId="0" borderId="0" xfId="0" applyFont="1" applyFill="1"/>
    <xf numFmtId="0" fontId="18" fillId="0" borderId="0" xfId="0" applyFont="1" applyFill="1"/>
    <xf numFmtId="0" fontId="0" fillId="0" borderId="0" xfId="0" applyFill="1"/>
    <xf numFmtId="166" fontId="16" fillId="35" borderId="0" xfId="42" applyNumberFormat="1" applyFont="1" applyFill="1"/>
    <xf numFmtId="166" fontId="18" fillId="35" borderId="0" xfId="42" applyNumberFormat="1" applyFont="1" applyFill="1"/>
    <xf numFmtId="166" fontId="0" fillId="35" borderId="0" xfId="42" applyNumberFormat="1" applyFont="1" applyFill="1"/>
    <xf numFmtId="167" fontId="16" fillId="36" borderId="0" xfId="42" applyNumberFormat="1" applyFont="1" applyFill="1"/>
    <xf numFmtId="167" fontId="18" fillId="36" borderId="0" xfId="42" applyNumberFormat="1" applyFont="1" applyFill="1"/>
    <xf numFmtId="167" fontId="0" fillId="36" borderId="0" xfId="42" applyNumberFormat="1" applyFont="1" applyFill="1"/>
    <xf numFmtId="165" fontId="16" fillId="36" borderId="0" xfId="42" applyNumberFormat="1" applyFont="1" applyFill="1"/>
    <xf numFmtId="165" fontId="18" fillId="36" borderId="0" xfId="42" applyNumberFormat="1" applyFont="1" applyFill="1"/>
    <xf numFmtId="165" fontId="0" fillId="36" borderId="0" xfId="42" applyNumberFormat="1" applyFont="1" applyFill="1"/>
    <xf numFmtId="0" fontId="0" fillId="3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[0]" xfId="42" builtinId="6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numFmt numFmtId="168" formatCode="yyyy/mm/dd;@"/>
    </dxf>
    <dxf>
      <numFmt numFmtId="168" formatCode="yyyy/mm/dd;@"/>
    </dxf>
    <dxf>
      <numFmt numFmtId="168" formatCode="yyyy/mm/dd;@"/>
    </dxf>
    <dxf>
      <numFmt numFmtId="168" formatCode="yyyy/mm/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4219.853875462963" createdVersion="4" refreshedVersion="4" minRefreshableVersion="3" recordCount="345">
  <cacheSource type="worksheet">
    <worksheetSource ref="A1:L1048576" sheet="gantt_res"/>
  </cacheSource>
  <cacheFields count="12">
    <cacheField name="ITEM" numFmtId="0">
      <sharedItems containsBlank="1" count="345">
        <s v="A"/>
        <s v="A.1"/>
        <s v="A.1.1"/>
        <s v="A.1.2"/>
        <s v="A.1.4"/>
        <s v="A.2"/>
        <s v="A.2.1"/>
        <s v="A.2.2"/>
        <s v="A.2.3"/>
        <s v="A.3"/>
        <s v="A.3.1"/>
        <s v="A.3.1.1"/>
        <s v="A.3.1.2"/>
        <s v="A.3.1.3"/>
        <s v="A.3.1.4"/>
        <s v="A.3.2"/>
        <s v="A.3.3"/>
        <s v="A.3.3.1"/>
        <s v="A.3.3.2"/>
        <s v="A.3.4"/>
        <s v="A.3.5"/>
        <s v="A.3.5.1"/>
        <s v="A.3.5.2"/>
        <s v="A.3.6"/>
        <s v="A.3.6.1"/>
        <s v="A.3.6.2"/>
        <s v="A.3.6.3"/>
        <s v="A.3.6.4"/>
        <s v="A.3.7"/>
        <s v="A.3.7.1"/>
        <s v="A.3.7.2"/>
        <s v="A.3.7.3"/>
        <s v="A.3.7.5"/>
        <s v="A.3.8"/>
        <s v="A.3.8.1"/>
        <s v="A.3.9"/>
        <s v="A.3.9.1"/>
        <s v="A.3.9.2"/>
        <s v="A.3.9.3"/>
        <s v="A.3.9.4"/>
        <s v="A.3.9.5"/>
        <s v="A.3.10"/>
        <s v="A.3.10.1"/>
        <s v="A.3.11"/>
        <s v="A.3.11.1"/>
        <s v="B"/>
        <s v="B.1"/>
        <s v="B.1.1"/>
        <s v="B.1.2"/>
        <s v="B.1.3"/>
        <s v="B.1.4"/>
        <s v="B.1.6"/>
        <s v="B.1.7"/>
        <s v="B.3"/>
        <s v="B.3.1"/>
        <s v="B.3.1.1"/>
        <s v="B.3.1.2"/>
        <s v="B.3.1.3"/>
        <s v="B.4"/>
        <s v="B.4.1"/>
        <s v="B.4.1.1"/>
        <s v="B.4.1.2"/>
        <s v="B.4.1.3"/>
        <s v="B.5"/>
        <s v="B.5.1"/>
        <s v="B.5.1.1"/>
        <s v="B.5.1.2"/>
        <s v="B.5.1.3"/>
        <s v="B.6"/>
        <s v="B.6.1"/>
        <s v="B.6.3.2"/>
        <s v="B.7"/>
        <s v="B.7.1"/>
        <s v="B.EX"/>
        <s v="B.EX.1"/>
        <s v="B.EX.2"/>
        <s v="C"/>
        <s v="C.1"/>
        <s v="C.1.1"/>
        <s v="C.1.1.1"/>
        <s v="C.1.2"/>
        <s v="C.1.2.1"/>
        <s v="C.1.2.2"/>
        <s v="C.1.3"/>
        <s v="C.1.3.3"/>
        <s v="C.3"/>
        <s v="C.3.1"/>
        <s v="C.4"/>
        <s v="C.4.1"/>
        <s v="C.5"/>
        <s v="C.5.1"/>
        <s v="C.7"/>
        <s v="C.7.1"/>
        <s v="C.9"/>
        <s v="C.9.1"/>
        <s v="C.9.1.1"/>
        <s v="C.9.2"/>
        <s v="C.9.2.1"/>
        <s v="C.9.3"/>
        <s v="C.9.3.2"/>
        <s v="C.9.3.3"/>
        <s v="C.9.4"/>
        <s v="C.9.4.1"/>
        <s v="C.9.4.2"/>
        <s v="C.9.4.3"/>
        <s v="C.9.5"/>
        <s v="C.9.5.1"/>
        <s v="C.9.6"/>
        <s v="C.9.7"/>
        <s v="C.9.7.2"/>
        <s v="C.10"/>
        <s v="C.10.2"/>
        <s v="C.11"/>
        <s v="C.11.1"/>
        <s v="C.11.2"/>
        <s v="C.11.5"/>
        <s v="C.11.6"/>
        <s v="C.11.7"/>
        <s v="C.12"/>
        <s v="C.12.1"/>
        <s v="C.12.1.2"/>
        <s v="C.12.2"/>
        <s v="C.12.2.1"/>
        <s v="C.EX"/>
        <s v="C.EX.1"/>
        <s v="C.EX.2"/>
        <s v="C.EX.3"/>
        <s v="C.EX.4"/>
        <s v="C.EX.5"/>
        <s v="C.EX.6"/>
        <s v="C.EX.7"/>
        <s v="C.EX.8"/>
        <s v="C.EX.9"/>
        <s v="C.EX.10"/>
        <s v="C.EX.11"/>
        <s v="C.EX.12"/>
        <s v="C.EX.13"/>
        <s v="C.EX.14"/>
        <s v="C.EX.15"/>
        <s v="C.EX.16"/>
        <s v="C.EX.17"/>
        <s v="D"/>
        <s v="D.1"/>
        <s v="D.1.1"/>
        <s v="D.1.2"/>
        <s v="D.1.3"/>
        <s v="D.1.4"/>
        <s v="D.1.5"/>
        <s v="D.1.6"/>
        <s v="D.1.7"/>
        <s v="D.1.8"/>
        <s v="D.1.9"/>
        <s v="D.1.10"/>
        <s v="D.2"/>
        <s v="D.2.1"/>
        <s v="D.2.2"/>
        <s v="D.2.3"/>
        <s v="D.2.4"/>
        <s v="D.2.5"/>
        <s v="D.3"/>
        <s v="D.3.1"/>
        <s v="D.3.2"/>
        <s v="D.3.4"/>
        <s v="D.4"/>
        <s v="D.4.1"/>
        <s v="D.4.2"/>
        <s v="D.4.4"/>
        <s v="D.4.5"/>
        <s v="D.4.6"/>
        <s v="D.5"/>
        <s v="D.5.3"/>
        <s v="D.5.4"/>
        <s v="D.5.8"/>
        <s v="D.7"/>
        <s v="D.7.1"/>
        <s v="D.7.2"/>
        <s v="D.EX"/>
        <s v="D.EX.1"/>
        <s v="D.EX.2"/>
        <s v="D.EX.3"/>
        <s v="D.EX.4"/>
        <s v="D.EX.5"/>
        <s v="D.EX.6"/>
        <s v="D.EX.7"/>
        <s v="D.EX.8"/>
        <s v="D.EX.9"/>
        <s v="D.EX.10"/>
        <s v="D.EX.11"/>
        <s v="D.EX.12"/>
        <s v="D.EX.13"/>
        <s v="D.EX.14"/>
        <s v="E"/>
        <s v="E.1"/>
        <s v="E.1.1"/>
        <s v="E.1.3"/>
        <s v="E.1.4"/>
        <s v="E.1.7"/>
        <s v="E.1.9"/>
        <s v="E.1.10"/>
        <s v="E.2"/>
        <s v="E.2.1"/>
        <s v="E.2.1.4"/>
        <s v="E.2.3"/>
        <s v="E.2.3.1"/>
        <s v="E.2.3.2"/>
        <s v="E.3"/>
        <s v="E.3.1"/>
        <s v="E.3.2"/>
        <s v="E.4"/>
        <s v="E.4.1"/>
        <s v="E.4.1.1"/>
        <s v="E.4.1.3"/>
        <s v="E.4.1.4"/>
        <s v="E.4.1.6"/>
        <s v="E.4.1.7"/>
        <s v="E.4.3"/>
        <s v="E.5"/>
        <s v="E.5.1"/>
        <s v="E.5.2"/>
        <s v="E.5.3"/>
        <s v="E.6"/>
        <s v="E.6.1"/>
        <s v="E.EX"/>
        <s v="E.EX.1"/>
        <s v="E.EX.2"/>
        <s v="F"/>
        <s v="F.1"/>
        <s v="F.1.1"/>
        <s v="F.1.4"/>
        <s v="F.4"/>
        <s v="F.4.1"/>
        <s v="F.4.1.2"/>
        <s v="F.4.1.3"/>
        <s v="G"/>
        <s v="G.B"/>
        <s v="G.B.1"/>
        <s v="G.B.1.1"/>
        <s v="G.B.1.2"/>
        <s v="G.B.1.3"/>
        <s v="G.B.1.4"/>
        <s v="G.B.1.6"/>
        <s v="G.B.1.7"/>
        <s v="G.B.3.5"/>
        <s v="G.B.3.5.1"/>
        <s v="G.B.3.5.2"/>
        <s v="G.B.6"/>
        <s v="G.B.6.1"/>
        <s v="G.B.6.1.2"/>
        <s v="G.B.6.2"/>
        <s v="G.B.6.2.1"/>
        <s v="G.B.6.3"/>
        <s v="G.B.6.3.1"/>
        <s v="G.B.6.3.2"/>
        <s v="G.B.EX"/>
        <s v="G.B.EX.1"/>
        <s v="G.C"/>
        <s v="G.C.1"/>
        <s v="G.C.1.1"/>
        <s v="G.C.1.1.5"/>
        <s v="G.C.1.2"/>
        <s v="G.C.1.2.2"/>
        <s v="G.C.1.3"/>
        <s v="G.C.1.3.3"/>
        <s v="G.C.3.3"/>
        <s v="G.C.3.3.1"/>
        <s v="G.C.4"/>
        <s v="G.C.4.1"/>
        <s v="G.C.5"/>
        <s v="G.C.5.1"/>
        <s v="G.C.9"/>
        <s v="G.C.9.1"/>
        <s v="G.C.9.1.1"/>
        <s v="G.C.9.2"/>
        <s v="G.C.9.2.1"/>
        <s v="G.C.9.2.4"/>
        <s v="G.C.9.3"/>
        <s v="G.C.9.3.3"/>
        <s v="G.C.9.4"/>
        <s v="G.C.9.4.2"/>
        <s v="G.C.9.4.3"/>
        <s v="G.C.9.5"/>
        <s v="G.C.9.5.1"/>
        <s v="G.C.10"/>
        <s v="G.C.10.1"/>
        <s v="G.C.10.2"/>
        <s v="G.C.11"/>
        <s v="G.C.11.2"/>
        <s v="G.C.12"/>
        <s v="G.C.12.1"/>
        <s v="G.C.12.1.3"/>
        <s v="G.C.EX"/>
        <s v="G.C.EX.1"/>
        <s v="G.C.EX.2"/>
        <s v="G.D"/>
        <s v="G.D.1"/>
        <s v="G.D.1.1"/>
        <s v="G.D.1.2"/>
        <s v="G.D.1.3"/>
        <s v="G.D.1.7"/>
        <s v="G.D.1.9"/>
        <s v="G.D.2"/>
        <s v="G.D.2.1"/>
        <s v="G.D.2.2"/>
        <s v="G.D.3"/>
        <s v="G.D.3.2"/>
        <s v="G.D.4"/>
        <s v="G.D.4.1"/>
        <s v="G.D.4.2"/>
        <s v="G.D.4.5"/>
        <s v="G.D.5"/>
        <s v="G.D.5.2"/>
        <s v="G.D.EX"/>
        <s v="G.D.EX.1"/>
        <s v="H"/>
        <s v="H.1"/>
        <s v="H.1.1"/>
        <s v="H.1.3"/>
        <s v="H.1.5"/>
        <s v="H.1.6"/>
        <s v="H.1.6.1"/>
        <s v="H.1.7"/>
        <s v="H.1.7.1"/>
        <s v="H.1.7.4"/>
        <s v="H.2"/>
        <s v="H.2.1"/>
        <s v="H.2.2"/>
        <s v="H.2.3"/>
        <s v="H.2.4"/>
        <s v="H.3"/>
        <s v="H.3.1"/>
        <s v="H.3.2"/>
        <s v="H.4"/>
        <s v="H.4.1"/>
        <s v="H.4.2"/>
        <s v="H.4.3"/>
        <s v="H.4.4"/>
        <s v="H.5"/>
        <s v="H.5.2"/>
        <s v="H.EX"/>
        <s v="H.EX.1"/>
        <s v="H.EX.2"/>
        <s v="I"/>
        <s v="I.1"/>
        <s v="I.2"/>
        <m/>
      </sharedItems>
    </cacheField>
    <cacheField name="ITEM_ORD" numFmtId="0">
      <sharedItems containsBlank="1" count="345">
        <s v="A"/>
        <s v="A.1"/>
        <s v="A.1.1"/>
        <s v="A.1.2"/>
        <s v="A.1.4"/>
        <s v="A.2"/>
        <s v="A.2.1"/>
        <s v="A.2.2"/>
        <s v="A.2.3"/>
        <s v="A.3"/>
        <s v="A.3.01"/>
        <s v="A.3.01.1"/>
        <s v="A.3.01.2"/>
        <s v="A.3.01.3"/>
        <s v="A.3.01.4"/>
        <s v="A.3.02"/>
        <s v="A.3.03"/>
        <s v="A.3.03.1"/>
        <s v="A.3.03.2"/>
        <s v="A.3.04"/>
        <s v="A.3.05"/>
        <s v="A.3.05.1"/>
        <s v="A.3.05.2"/>
        <s v="A.3.06"/>
        <s v="A.3.06.1"/>
        <s v="A.3.06.2"/>
        <s v="A.3.06.3"/>
        <s v="A.3.06.4"/>
        <s v="A.3.07"/>
        <s v="A.3.07.1"/>
        <s v="A.3.07.2"/>
        <s v="A.3.07.3"/>
        <s v="A.3.07.5"/>
        <s v="A.3.08"/>
        <s v="A.3.08.1"/>
        <s v="A.3.09"/>
        <s v="A.3.09.1"/>
        <s v="A.3.09.2"/>
        <s v="A.3.09.3"/>
        <s v="A.3.09.4"/>
        <s v="A.3.09.5"/>
        <s v="A.3.10"/>
        <s v="A.3.10.1"/>
        <s v="A.3.11"/>
        <s v="A.3.11.1"/>
        <s v="B"/>
        <s v="B.1"/>
        <s v="B.1.1"/>
        <s v="B.1.2"/>
        <s v="B.1.3"/>
        <s v="B.1.4"/>
        <s v="B.1.6"/>
        <s v="B.1.7"/>
        <s v="B.3"/>
        <s v="B.3.1"/>
        <s v="B.3.1.1"/>
        <s v="B.3.1.2"/>
        <s v="B.3.1.3"/>
        <s v="B.4"/>
        <s v="B.4.1"/>
        <s v="B.4.1.1"/>
        <s v="B.4.1.2"/>
        <s v="B.4.1.3"/>
        <s v="B.5"/>
        <s v="B.5.1"/>
        <s v="B.5.1.1"/>
        <s v="B.5.1.2"/>
        <s v="B.5.1.3"/>
        <s v="B.6"/>
        <s v="B.6.1"/>
        <s v="B.6.3.2"/>
        <s v="B.7"/>
        <s v="B.7.1"/>
        <s v="B.EX"/>
        <s v="B.EX.1"/>
        <s v="B.EX.2"/>
        <s v="C"/>
        <s v="C.01"/>
        <s v="C.01.1"/>
        <s v="C.01.1.1"/>
        <s v="C.01.2"/>
        <s v="C.01.2.1"/>
        <s v="C.01.2.2"/>
        <s v="C.01.3"/>
        <s v="C.01.3.3"/>
        <s v="C.03"/>
        <s v="C.03.1"/>
        <s v="C.04"/>
        <s v="C.04.1"/>
        <s v="C.05"/>
        <s v="C.05.1"/>
        <s v="C.07"/>
        <s v="C.07.1"/>
        <s v="C.09"/>
        <s v="C.09.1"/>
        <s v="C.09.1.1"/>
        <s v="C.09.2"/>
        <s v="C.09.2.1"/>
        <s v="C.09.3"/>
        <s v="C.09.3.2"/>
        <s v="C.09.3.3"/>
        <s v="C.09.4"/>
        <s v="C.09.4.1"/>
        <s v="C.09.4.2"/>
        <s v="C.09.4.3"/>
        <s v="C.09.5"/>
        <s v="C.09.5.1"/>
        <s v="C.09.6"/>
        <s v="C.09.7"/>
        <s v="C.09.7.2"/>
        <s v="C.10"/>
        <s v="C.10.2"/>
        <s v="C.11"/>
        <s v="C.11.1"/>
        <s v="C.11.2"/>
        <s v="C.11.5"/>
        <s v="C.11.6"/>
        <s v="C.11.7"/>
        <s v="C.12"/>
        <s v="C.12.1"/>
        <s v="C.12.1.2"/>
        <s v="C.12.2"/>
        <s v="C.12.2.1"/>
        <s v="C.EX"/>
        <s v="C.EX.01"/>
        <s v="C.EX.02"/>
        <s v="C.EX.03"/>
        <s v="C.EX.04"/>
        <s v="C.EX.05"/>
        <s v="C.EX.06"/>
        <s v="C.EX.07"/>
        <s v="C.EX.08"/>
        <s v="C.EX.09"/>
        <s v="C.EX.10"/>
        <s v="C.EX.11"/>
        <s v="C.EX.12"/>
        <s v="C.EX.13"/>
        <s v="C.EX.14"/>
        <s v="C.EX.15"/>
        <s v="C.EX.16"/>
        <s v="C.EX.17"/>
        <s v="D"/>
        <s v="D.1"/>
        <s v="D.1.01"/>
        <s v="D.1.02"/>
        <s v="D.1.03"/>
        <s v="D.1.04"/>
        <s v="D.1.05"/>
        <s v="D.1.06"/>
        <s v="D.1.07"/>
        <s v="D.1.08"/>
        <s v="D.1.09"/>
        <s v="D.1.10"/>
        <s v="D.2"/>
        <s v="D.2.1"/>
        <s v="D.2.2"/>
        <s v="D.2.3"/>
        <s v="D.2.4"/>
        <s v="D.2.5"/>
        <s v="D.3"/>
        <s v="D.3.1"/>
        <s v="D.3.2"/>
        <s v="D.3.4"/>
        <s v="D.4"/>
        <s v="D.4.1"/>
        <s v="D.4.2"/>
        <s v="D.4.4"/>
        <s v="D.4.5"/>
        <s v="D.4.6"/>
        <s v="D.5"/>
        <s v="D.5.3"/>
        <s v="D.5.4"/>
        <s v="D.5.8"/>
        <s v="D.7"/>
        <s v="D.7.1"/>
        <s v="D.7.2"/>
        <s v="D.EX"/>
        <s v="D.EX.01"/>
        <s v="D.EX.02"/>
        <s v="D.EX.03"/>
        <s v="D.EX.04"/>
        <s v="D.EX.05"/>
        <s v="D.EX.06"/>
        <s v="D.EX.07"/>
        <s v="D.EX.08"/>
        <s v="D.EX.09"/>
        <s v="D.EX.10"/>
        <s v="D.EX.11"/>
        <s v="D.EX.12"/>
        <s v="D.EX.13"/>
        <s v="D.EX.14"/>
        <s v="E"/>
        <s v="E.1"/>
        <s v="E.1.01"/>
        <s v="E.1.03"/>
        <s v="E.1.04"/>
        <s v="E.1.07"/>
        <s v="E.1.09"/>
        <s v="E.1.10"/>
        <s v="E.2"/>
        <s v="E.2.1"/>
        <s v="E.2.1.4"/>
        <s v="E.2.3"/>
        <s v="E.2.3.1"/>
        <s v="E.2.3.2"/>
        <s v="E.3"/>
        <s v="E.3.1"/>
        <s v="E.3.2"/>
        <s v="E.4"/>
        <s v="E.4.1"/>
        <s v="E.4.1.1"/>
        <s v="E.4.1.3"/>
        <s v="E.4.1.4"/>
        <s v="E.4.1.6"/>
        <s v="E.4.1.7"/>
        <s v="E.4.3"/>
        <s v="E.5"/>
        <s v="E.5.1"/>
        <s v="E.5.2"/>
        <s v="E.5.3"/>
        <s v="E.6"/>
        <s v="E.6.1"/>
        <s v="E.EX"/>
        <s v="E.EX.1"/>
        <s v="E.EX.2"/>
        <s v="F"/>
        <s v="F.1"/>
        <s v="F.1.1"/>
        <s v="F.1.4"/>
        <s v="F.4"/>
        <s v="F.4.1"/>
        <s v="F.4.1.2"/>
        <s v="F.4.1.3"/>
        <s v="G"/>
        <s v="G.B"/>
        <s v="G.B.1"/>
        <s v="G.B.1.1"/>
        <s v="G.B.1.2"/>
        <s v="G.B.1.3"/>
        <s v="G.B.1.4"/>
        <s v="G.B.1.6"/>
        <s v="G.B.1.7"/>
        <s v="G.B.3.5"/>
        <s v="G.B.3.5.1"/>
        <s v="G.B.3.5.2"/>
        <s v="G.B.6"/>
        <s v="G.B.6.1"/>
        <s v="G.B.6.1.2"/>
        <s v="G.B.6.2"/>
        <s v="G.B.6.2.1"/>
        <s v="G.B.6.3"/>
        <s v="G.B.6.3.1"/>
        <s v="G.B.6.3.2"/>
        <s v="G.B.EX"/>
        <s v="G.B.EX.1"/>
        <s v="G.C"/>
        <s v="G.C.01"/>
        <s v="G.C.01.1"/>
        <s v="G.C.01.1.5"/>
        <s v="G.C.01.2"/>
        <s v="G.C.01.2.2"/>
        <s v="G.C.01.3"/>
        <s v="G.C.01.3.3"/>
        <s v="G.C.03.3"/>
        <s v="G.C.03.3.1"/>
        <s v="G.C.04"/>
        <s v="G.C.04.1"/>
        <s v="G.C.05"/>
        <s v="G.C.05.1"/>
        <s v="G.C.09"/>
        <s v="G.C.09.1"/>
        <s v="G.C.09.1.1"/>
        <s v="G.C.09.2"/>
        <s v="G.C.09.2.1"/>
        <s v="G.C.09.2.4"/>
        <s v="G.C.09.3"/>
        <s v="G.C.09.3.3"/>
        <s v="G.C.09.4"/>
        <s v="G.C.09.4.2"/>
        <s v="G.C.09.4.3"/>
        <s v="G.C.09.5"/>
        <s v="G.C.09.5.1"/>
        <s v="G.C.10"/>
        <s v="G.C.10.1"/>
        <s v="G.C.10.2"/>
        <s v="G.C.11"/>
        <s v="G.C.11.2"/>
        <s v="G.C.12"/>
        <s v="G.C.12.1"/>
        <s v="G.C.12.1.3"/>
        <s v="G.C.EX"/>
        <s v="G.C.EX.1"/>
        <s v="G.C.EX.2"/>
        <s v="G.D"/>
        <s v="G.D.1"/>
        <s v="G.D.1.1"/>
        <s v="G.D.1.2"/>
        <s v="G.D.1.3"/>
        <s v="G.D.1.7"/>
        <s v="G.D.1.9"/>
        <s v="G.D.2"/>
        <s v="G.D.2.1"/>
        <s v="G.D.2.2"/>
        <s v="G.D.3"/>
        <s v="G.D.3.2"/>
        <s v="G.D.4"/>
        <s v="G.D.4.1"/>
        <s v="G.D.4.2"/>
        <s v="G.D.4.5"/>
        <s v="G.D.5"/>
        <s v="G.D.5.2"/>
        <s v="G.D.EX"/>
        <s v="G.D.EX.1"/>
        <s v="H"/>
        <s v="H.1"/>
        <s v="H.1.1"/>
        <s v="H.1.3"/>
        <s v="H.1.5"/>
        <s v="H.1.6"/>
        <s v="H.1.6.1"/>
        <s v="H.1.7"/>
        <s v="H.1.7.1"/>
        <s v="H.1.7.4"/>
        <s v="H.2"/>
        <s v="H.2.1"/>
        <s v="H.2.2"/>
        <s v="H.2.3"/>
        <s v="H.2.4"/>
        <s v="H.3"/>
        <s v="H.3.1"/>
        <s v="H.3.2"/>
        <s v="H.4"/>
        <s v="H.4.1"/>
        <s v="H.4.2"/>
        <s v="H.4.3"/>
        <s v="H.4.4"/>
        <s v="H.5"/>
        <s v="H.5.2"/>
        <s v="H.EX"/>
        <s v="H.EX.1"/>
        <s v="H.EX.2"/>
        <s v="I"/>
        <s v="I.1"/>
        <s v="I.2"/>
        <m/>
      </sharedItems>
    </cacheField>
    <cacheField name="I1" numFmtId="0">
      <sharedItems containsBlank="1" count="10">
        <s v="A"/>
        <s v="B"/>
        <s v="C"/>
        <s v="D"/>
        <s v="E"/>
        <s v="F"/>
        <s v="G"/>
        <s v="H"/>
        <s v="I"/>
        <m/>
      </sharedItems>
    </cacheField>
    <cacheField name="t1" numFmtId="0">
      <sharedItems containsBlank="1" containsMixedTypes="1" containsNumber="1" containsInteger="1" minValue="2" maxValue="2" count="3">
        <e v="#VALUE!"/>
        <n v="2"/>
        <m/>
      </sharedItems>
    </cacheField>
    <cacheField name="t2" numFmtId="0">
      <sharedItems containsBlank="1" containsMixedTypes="1" containsNumber="1" containsInteger="1" minValue="4" maxValue="5"/>
    </cacheField>
    <cacheField name="t3" numFmtId="0">
      <sharedItems containsBlank="1"/>
    </cacheField>
    <cacheField name="I2" numFmtId="0">
      <sharedItems containsBlank="1" count="46">
        <m/>
        <s v="A.1"/>
        <s v="A.2"/>
        <s v="A.3"/>
        <s v="B.1"/>
        <s v="B.3"/>
        <s v="B.4"/>
        <s v="B.5"/>
        <s v="B.6"/>
        <s v="B.7"/>
        <s v="B.EX"/>
        <s v="C.1"/>
        <s v="C.3"/>
        <s v="C.4"/>
        <s v="C.5"/>
        <s v="C.7"/>
        <s v="C.9"/>
        <s v="C.10"/>
        <s v="C.11"/>
        <s v="C.12"/>
        <s v="C.EX"/>
        <s v="D.1"/>
        <s v="D.2"/>
        <s v="D.3"/>
        <s v="D.4"/>
        <s v="D.5"/>
        <s v="D.7"/>
        <s v="D.EX"/>
        <s v="E.1"/>
        <s v="E.2"/>
        <s v="E.3"/>
        <s v="E.4"/>
        <s v="E.5"/>
        <s v="E.6"/>
        <s v="E.EX"/>
        <s v="F.1"/>
        <s v="F.4"/>
        <s v="G.B"/>
        <s v="G.C"/>
        <s v="G.D"/>
        <s v="H.1"/>
        <s v="H.2"/>
        <s v="H.3"/>
        <s v="H.4"/>
        <s v="H.5"/>
        <s v="H.EX"/>
      </sharedItems>
    </cacheField>
    <cacheField name="DSC" numFmtId="0">
      <sharedItems containsBlank="1" count="263">
        <s v="OBRAS PRELIMINARES Y COMPLEMENTARIAS"/>
        <s v="INSTALACION DE FAENAS Y OBRAS PRELIMINARES"/>
        <s v="Construcciones provisorias"/>
        <s v="Empalmes y conexiones provisorias"/>
        <s v="Cierros provisorios"/>
        <s v="OBRAS COMPLEMENTARIAS"/>
        <s v="Letreros de obra"/>
        <s v="Aseo y entrega"/>
        <s v="Retiro de escombros"/>
        <s v="CONTROL CALIDAD OBRAS (ensayos)"/>
        <s v="Suelos"/>
        <s v="Proctor"/>
        <s v="CBR o Densidad relativa"/>
        <s v="Limites de Aterberg"/>
        <s v="Densidad maxima compactada seca"/>
        <s v="Madera"/>
        <s v="Hormigon"/>
        <s v="R Compresion"/>
        <s v="Docilidad "/>
        <s v="Albanileria"/>
        <s v="Instalaciones sanitarias"/>
        <s v="Pruebas red agua potable"/>
        <s v="Pruebas red alcantarillado"/>
        <s v="Subrasante"/>
        <s v="Sub base, base o mejoramientos"/>
        <s v="Limistes de Aterberg"/>
        <s v="Cemento Asfaltico"/>
        <s v="Ensayos de ligante"/>
        <s v="Mezcla asfaltica"/>
        <s v="Ensayo Marshall"/>
        <s v="Ensayo de extraccion"/>
        <s v="Espesores"/>
        <s v="Granulometria de la mezcla"/>
        <s v="HI - LOW"/>
        <s v="Aceras"/>
        <s v="Soleras"/>
        <s v="Resistencia a Compresion"/>
        <s v="OBRA GRUESA"/>
        <s v="FUNDACIONES"/>
        <s v="Replanteo, trazado y niveles"/>
        <s v="Excavacion"/>
        <s v="Emplantillado"/>
        <s v="Hormigon cimientos "/>
        <s v="Enfierradura"/>
        <s v="Moldajes"/>
        <s v="MUROS 1 piso "/>
        <s v="Hormigon Armado"/>
        <s v="Hormigon pilares Vigas y Cadenas"/>
        <s v="Enfierradura pilares,vigas y cadenas"/>
        <s v="Moldajes pilares vigas y cadenas"/>
        <s v="ENTREPISO 1 piso - 2 piso - 3 piso - Losa 4 piso"/>
        <s v="Losa de hormigon armado"/>
        <s v="Hormigon "/>
        <s v="MUROS 2 PISO - 3 PISO - 4 PISO"/>
        <s v="CUBIERTA"/>
        <s v="Estructura "/>
        <s v="Bajadas"/>
        <s v="ESCALERAS ESPACIOS COMUNES"/>
        <s v="Escalera (estructura, peldanos, baranda y pasamanos)"/>
        <s v="PARTIDAS DE OBRA GRUESA AGREGADAS POR LA EMPRESA"/>
        <s v="Sobrelosa techumbre"/>
        <s v="Junta dilatacion"/>
        <s v="OBRAS DE TERMINACIoN"/>
        <s v="REVESTIMIENTOS MUROS Y TABIQUES "/>
        <s v="Exterior"/>
        <s v="Estuco(Maquillaje de superficies)"/>
        <s v="Interior zona seca"/>
        <s v="Yeso carton"/>
        <s v="Interior zona humeda"/>
        <s v="Yeso carton RH"/>
        <s v="CIELO"/>
        <s v="Enlucido losa"/>
        <s v="AISLACIoN TeRMICA CUBIERTA"/>
        <s v="Poliestireno expandido"/>
        <s v="REVESTIMIENTO PISOS"/>
        <s v="Ceramica"/>
        <s v="ESCALERA INTERIOR"/>
        <s v="Escalera Edificios (Terminacion, peldanos, baranda y pasamanos)"/>
        <s v="PUERTAS Y VENTANAS"/>
        <s v="Marcos"/>
        <s v="Puertas interiores"/>
        <s v="Puerta ancho 70"/>
        <s v="Puerta exteriores"/>
        <s v="Puerta ancho 85"/>
        <s v="Puerta ventana"/>
        <s v="Quincalleria (incluye chapas, perillas, bisagras y topes)"/>
        <s v="Puerta principal"/>
        <s v="Bano"/>
        <s v="Interior"/>
        <s v="Ventanas (incluye quincalleria)"/>
        <s v="Aluminio"/>
        <s v="Vidrios"/>
        <s v="Alfeizar"/>
        <s v="MOLDURAS"/>
        <s v="Cornizas"/>
        <s v="PINTURAS"/>
        <s v="oleo"/>
        <s v="Esmalte"/>
        <s v="Antioxidos"/>
        <s v="Impermeabilizacion muro"/>
        <s v="Preparacion de superficie"/>
        <s v="OBRAS EXTERIORES"/>
        <s v="Pavimento de Acceso "/>
        <s v="Acera hormigon"/>
        <s v="Cierros"/>
        <s v="Reja antejardin (incluye puertas y portones, alt. 1.80 m.)"/>
        <s v="PARTIDAS DE OBRAS DE TERMINACIoN  AGREGADAS POR LA EMPRESA"/>
        <s v="Ceramica Muro "/>
        <s v="Puerta de instalaciones shaft(ancho 135)"/>
        <s v="Puerta de instalaciones (ancho 90)"/>
        <s v="Puerta de instalaciones (ancho 75)"/>
        <s v="Quincalleria Puerta Instalaciones "/>
        <s v="Puerta Movilidad Reducida (Acceso)"/>
        <s v="Puerta Movilidad Reducida  (Bano)"/>
        <s v="Puerta Movilidad Reducida (Dormitorios)"/>
        <s v="Quincalleria Puerta Movilidad Reducida (Bano)"/>
        <s v="Quincalleria Puerta Movilidad Reducida (Dormitorios)"/>
        <s v="Pintura Fachada "/>
        <s v="Carpinteria metalica"/>
        <s v="Puertas nichos gas"/>
        <s v="Impermeabilizacion cubierta"/>
        <s v="Muebles (cocina, closet ecologico, puertas closet casas mov. reducida)"/>
        <s v="Endurecedor superficial"/>
        <s v="Estructura acera galvanizado tabiqueria"/>
        <s v="INSTALACIONES "/>
        <s v="ARTEFACTOS SANITARIOS (Incl. griferia)"/>
        <s v="WC"/>
        <s v="Lavamanos con pedestal"/>
        <s v="Lavamanos sin pedestal (viv. Movilidad Reducida)"/>
        <s v="Tina "/>
        <s v="Base ducha"/>
        <s v="Lavadero"/>
        <s v="Lavaplatos para mueble "/>
        <s v="Accesorios (portarrollo)"/>
        <s v="Barras W.C."/>
        <s v="Barras ducha (discapacidad)"/>
        <s v="RED AGUA POTABLE"/>
        <s v="MAP "/>
        <s v="Remarcadores (condominios y edificios)"/>
        <s v="Red  areas comunes (condominios y edificios)"/>
        <s v="Red interior agua fria"/>
        <s v="Red interior agua caliente"/>
        <s v="RED ALCANTARILLADO"/>
        <s v="UD"/>
        <s v="Red interior "/>
        <s v="Camara de inspeccion"/>
        <s v="INSTALACIONES ELeCTRICAS"/>
        <s v="Medidor y Empalmes"/>
        <s v="Tablero (automaticos, protecciones, etc.)"/>
        <s v="Puesta a tierra"/>
        <s v="Red interior"/>
        <s v="INSTALACIONES DE GAS "/>
        <s v="Calefon"/>
        <s v="Red areas comunes (condominios y edificios)"/>
        <s v="INSTALACIoN SISTEMA EVACUACIoN DE DESECHOS SoLIDOS"/>
        <s v="Ductos, tolvas y caseta."/>
        <s v="Contenedores y otros accesorios"/>
        <s v="PARTIDAS DE OBRAS DE INSTALACIONES AGREGADAS POR LA EMPRESA"/>
        <s v="WC Movilidad Reducida"/>
        <s v="Llave jardin"/>
        <s v="Llave lavadora"/>
        <s v="Extraccion forzada de banos"/>
        <s v="Lavamanos con pedestal (sala de basura)"/>
        <s v="Sistema timbre Luz "/>
        <s v="Sensor de humo por vivienda"/>
        <s v="Llave seguro gas"/>
        <s v="Cerraduras exteriores en puerta interior"/>
        <s v="Protector enchufe"/>
        <s v="Lamina Proteccion Vidrio "/>
        <s v="Red Seca"/>
        <s v="Lavaplatos Movilidad reducida"/>
        <s v="Doble Cerraduras puerta Principal"/>
        <s v="OBRAS DE URBANIZACIoN "/>
        <s v="PAVIMENTOS"/>
        <s v="Excavacion y relleno"/>
        <s v="Base Estabilizada "/>
        <s v="Calzada concreto asfaltico "/>
        <s v="Solerillas"/>
        <s v="SISTEMA DE EVACUACIoN DE AGUAS LLUVIA"/>
        <s v="Red evacuacion aguas lluvia "/>
        <s v="Tubo circular de PVC hidraulico - HDPE"/>
        <s v="Drenes"/>
        <s v="Relleno grava drenes"/>
        <s v="Excavacion de drenes"/>
        <s v="AGUA POTABLE LOTEO"/>
        <s v="Red de agua "/>
        <s v="Sistema de impulsion de agua"/>
        <s v="ALCANTARILLADO LOTEO"/>
        <s v="Red de alcantarillado"/>
        <s v="Tuberia "/>
        <s v="Camaras tipo A"/>
        <s v="Camaras tipo B"/>
        <s v="Tapa camara metalica"/>
        <s v="Cama de arena (indicar espesor)"/>
        <s v="Plantas elevadoras Aguas Servidas"/>
        <s v="ELECTRICIDAD LOTEO"/>
        <s v="Red electrica de distribucion y alumbrado publico"/>
        <s v="Postacion"/>
        <s v="Iluminacion"/>
        <s v="OBRAS ANEXAS"/>
        <s v="Senalizacion de calles y pasajes"/>
        <s v="PARTIDAS DE OBRAS DE URBANIZACION AGREGADAS POR LA EMPRESA"/>
        <s v="EISTU"/>
        <s v="Dispositivos de rodados"/>
        <s v="OBRAS DE HABILITACION"/>
        <s v="MOVIMIENTO DE TIERRAS"/>
        <s v="Excavacion en Corte a mano (0 a 1m)"/>
        <s v="Extraccion de escombros"/>
        <s v="FUNDACIONES ESPECIALES"/>
        <s v="Losa de Fundacion para suelos salinos"/>
        <s v="Polietileno 300 micras y capa de arena sobre sello"/>
        <s v="Relleno mejoramiento Estructural"/>
        <s v="OBRAS DE CONSTRUCCIoN DE SALA MULTIUSO"/>
        <s v="Hormigon cimientos"/>
        <s v="Paneles sis. Const. No tradicional"/>
        <s v="Estructurales"/>
        <s v="Tabiquerias"/>
        <s v="Estructura (inc. Costaneras)"/>
        <s v="Acero"/>
        <s v="Cubierta (inc. Cumbreras)"/>
        <s v="Acero galvanizado"/>
        <s v="Hojalateria"/>
        <s v="Canales"/>
        <s v="Pergola"/>
        <s v="Sidding"/>
        <s v="Revestimiento zona seca"/>
        <s v="Guardapolvos"/>
        <s v="Pavimentos de Acceso "/>
        <s v="Rampa acceso vivienda (incluye baranda doble altura)"/>
        <s v="Pintura Fibrocemento"/>
        <s v="Pintura Hojalateria, numeracion, Aseo Final y Luminaria"/>
        <s v="Lavamanos sin pedestal (viv. Discapacidad)"/>
        <s v="Lavaplatos con mueble "/>
        <s v="Tablero (automaticos, protecciones, etc)"/>
        <s v="aREAS VERDES Y RECREACIONALES"/>
        <s v="PREPARACIoN TERRENO"/>
        <s v="Escarpes"/>
        <s v="Pavimento circulacion peatonal, areas de estar, juegos, etc."/>
        <s v="Obras Menores"/>
        <s v="Jardineras"/>
        <s v="Sombreaderos"/>
        <s v="INSTALACIoN ELeCTRICA"/>
        <s v="Empalme y medidor"/>
        <s v="Red"/>
        <s v="Postacion "/>
        <s v="Luminarias "/>
        <s v="RIEGO"/>
        <s v="Medidor"/>
        <s v="Red interior (inc. Camaras)"/>
        <s v="MOBILIARIO URBANO (Bancas, juegos infantiles, maq. de ejercicio)"/>
        <s v="Bancas o escanos"/>
        <s v="Basureros"/>
        <s v="Juegos infantiles"/>
        <s v="Maquinas de ejercicios"/>
        <s v="VEGETACIoN"/>
        <s v="arboles (incluye taza y tutor)"/>
        <s v="PARTIDAS DE OBRAS DE aREAS VERDES Y RECREACIONALES AGREGADAS POR LA EMPRESA"/>
        <s v="Bicicletero "/>
        <s v="Paisajismo seco"/>
        <s v="RECEPCION DOM Y DEPARTAMENTO PILOTO"/>
        <s v="Recepcion Final "/>
        <s v="Departamento Piloto"/>
        <m/>
      </sharedItems>
    </cacheField>
    <cacheField name="TOTAL_INF" numFmtId="0">
      <sharedItems containsString="0" containsBlank="1" containsNumber="1" minValue="0" maxValue="15370.96"/>
    </cacheField>
    <cacheField name="P_INICIO" numFmtId="0">
      <sharedItems containsNonDate="0" containsDate="1" containsString="0" containsBlank="1" minDate="1899-12-31T00:00:00" maxDate="2021-09-10T00:00:00"/>
    </cacheField>
    <cacheField name="P_FIN" numFmtId="0">
      <sharedItems containsNonDate="0" containsDate="1" containsString="0" containsBlank="1" minDate="1899-12-31T00:00:00" maxDate="2021-12-06T00:00:00"/>
    </cacheField>
    <cacheField name="TOTAL_INF2" numFmtId="0">
      <sharedItems containsBlank="1" containsMixedTypes="1" containsNumber="1" minValue="0" maxValue="15370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" refreshedDate="44220.846718171299" createdVersion="4" refreshedVersion="4" minRefreshableVersion="3" recordCount="1721">
  <cacheSource type="worksheet">
    <worksheetSource ref="A1:A1048576" sheet="gantt_seg2"/>
  </cacheSource>
  <cacheFields count="1">
    <cacheField name="N1" numFmtId="0">
      <sharedItems containsBlank="1" count="349">
        <s v="A"/>
        <s v="B"/>
        <s v="C"/>
        <s v="D"/>
        <s v="E"/>
        <s v="F"/>
        <s v="G"/>
        <s v="H"/>
        <s v="I"/>
        <s v="A.1"/>
        <s v="A.2"/>
        <s v="A.3"/>
        <s v="B.1"/>
        <s v="B.3"/>
        <s v="B.4"/>
        <s v="B.5"/>
        <s v="B.6"/>
        <s v="B.7"/>
        <s v="B.EX"/>
        <s v="C.1"/>
        <s v="C.3"/>
        <s v="C.4"/>
        <s v="C.5"/>
        <s v="C.7"/>
        <s v="C.9"/>
        <s v="C.10"/>
        <s v="C.11"/>
        <s v="C.12"/>
        <s v="C.EX"/>
        <s v="D.1"/>
        <s v="D.2"/>
        <s v="D.3"/>
        <s v="D.4"/>
        <s v="D.5"/>
        <s v="D.7"/>
        <s v="D.EX"/>
        <s v="E.1"/>
        <s v="E.2"/>
        <s v="E.3"/>
        <s v="E.4"/>
        <s v="E.5"/>
        <s v="E.6"/>
        <s v="E.EX"/>
        <s v="F.1"/>
        <s v="F.4"/>
        <s v="G.B"/>
        <s v="G.C"/>
        <s v="G.C1"/>
        <s v="G.D"/>
        <s v="H.1"/>
        <s v="H.2"/>
        <s v="H.3"/>
        <s v="H.4"/>
        <s v="H.5"/>
        <s v="H.EX"/>
        <s v="I.1"/>
        <s v="I.2"/>
        <s v="A.1.1"/>
        <s v="A.1.2"/>
        <s v="A.1.4"/>
        <s v="A.2.1"/>
        <s v="A.2.2"/>
        <s v="A.2.3"/>
        <s v="A.3.1"/>
        <s v="A.3.2"/>
        <s v="A.3.3"/>
        <s v="A.3.4"/>
        <s v="A.3.5"/>
        <s v="A.3.6"/>
        <s v="A.3.7"/>
        <s v="A.3.8"/>
        <s v="A.3.9"/>
        <s v="A.3.10"/>
        <s v="A.3.11"/>
        <s v="B.1.1"/>
        <s v="B.1.2"/>
        <s v="B.1.3"/>
        <s v="B.1.4"/>
        <s v="B.1.6"/>
        <s v="B.1.7"/>
        <s v="B.3.1"/>
        <s v="B.4.1"/>
        <s v="B.5.1"/>
        <s v="B.6.1"/>
        <s v="B.6.3"/>
        <s v="B.7.1"/>
        <s v="B.EX.1"/>
        <s v="B.EX.2"/>
        <s v="C.1.1"/>
        <s v="C.1.2"/>
        <s v="C.1.3"/>
        <s v="C.3.1"/>
        <s v="C.4.1"/>
        <s v="C.5.1"/>
        <s v="C.7.1"/>
        <s v="C.9.1"/>
        <s v="C.9.2"/>
        <s v="C.9.3"/>
        <s v="C.9.4"/>
        <s v="C.9.5"/>
        <s v="C.9.6"/>
        <s v="C.9.7"/>
        <s v="C.10.2"/>
        <s v="C.11.1"/>
        <s v="C.11.2"/>
        <s v="C.11.5"/>
        <s v="C.11.6"/>
        <s v="C.11.7"/>
        <s v="C.12.1"/>
        <s v="C.12.2"/>
        <s v="C.EX.1"/>
        <s v="C.EX.2"/>
        <s v="C.EX.3"/>
        <s v="C.EX.4"/>
        <s v="C.EX.5"/>
        <s v="C.EX.6"/>
        <s v="C.EX.7"/>
        <s v="C.EX.8"/>
        <s v="C.EX.9"/>
        <s v="C.EX.10"/>
        <s v="C.EX.11"/>
        <s v="C.EX.12"/>
        <s v="C.EX.13"/>
        <s v="C.EX.14"/>
        <s v="C.EX.15"/>
        <s v="C.EX.16"/>
        <s v="C.EX.17"/>
        <s v="D.1.1"/>
        <s v="D.1.2"/>
        <s v="D.1.3"/>
        <s v="D.1.4"/>
        <s v="D.1.5"/>
        <s v="D.1.6"/>
        <s v="D.1.7"/>
        <s v="D.1.8"/>
        <s v="D.1.9"/>
        <s v="D.1.10"/>
        <s v="D.2.1"/>
        <s v="D.2.2"/>
        <s v="D.2.3"/>
        <s v="D.2.4"/>
        <s v="D.2.5"/>
        <s v="D.3.1"/>
        <s v="D.3.2"/>
        <s v="D.3.4"/>
        <s v="D.4.1"/>
        <s v="D.4.2"/>
        <s v="D.4.4"/>
        <s v="D.4.5"/>
        <s v="D.4.6"/>
        <s v="D.5.3"/>
        <s v="D.5.4"/>
        <s v="D.5.8"/>
        <s v="D.7.1"/>
        <s v="D.7.2"/>
        <s v="D.EX.1"/>
        <s v="D.EX.2"/>
        <s v="D.EX.3"/>
        <s v="D.EX.4"/>
        <s v="D.EX.5"/>
        <s v="D.EX.6"/>
        <s v="D.EX.7"/>
        <s v="D.EX.8"/>
        <s v="D.EX.9"/>
        <s v="D.EX.10"/>
        <s v="D.EX.11"/>
        <s v="D.EX.12"/>
        <s v="D.EX.13"/>
        <s v="D.EX.14"/>
        <s v="E.1.1"/>
        <s v="E.1.3"/>
        <s v="E.1.4"/>
        <s v="E.1.7"/>
        <s v="E.1.9"/>
        <s v="E.1.10"/>
        <s v="E.2.1"/>
        <s v="E.2.3"/>
        <s v="E.3.1"/>
        <s v="E.3.2"/>
        <s v="E.4.1"/>
        <s v="E.4.3"/>
        <s v="E.5.1"/>
        <s v="E.5.2"/>
        <s v="E.5.3"/>
        <s v="E.6.1"/>
        <s v="E.EX.1"/>
        <s v="E.EX.2"/>
        <s v="F.1.1"/>
        <s v="F.1.4"/>
        <s v="F.4.1"/>
        <s v="G.B.1"/>
        <s v="G.B.3"/>
        <s v="G.B.6"/>
        <s v="G.B.EX"/>
        <s v="G.C.1"/>
        <s v="G.C.3"/>
        <s v="G.C.4"/>
        <s v="G.C.5"/>
        <s v="G.C.9"/>
        <s v="G.C.10"/>
        <s v="G.C.11"/>
        <s v="G.C.12"/>
        <s v="G.C.EX"/>
        <s v="G.D.1"/>
        <s v="G.D.2"/>
        <s v="G.D.3"/>
        <s v="G.D.4"/>
        <s v="G.D.5"/>
        <s v="G.D.EX"/>
        <s v="H.1.1"/>
        <s v="H.1.3"/>
        <s v="H.1.5"/>
        <s v="H.1.6"/>
        <s v="H.1.7"/>
        <s v="H.2.1"/>
        <s v="H.2.2"/>
        <s v="H.2.3"/>
        <s v="H.2.4"/>
        <s v="H.3.1"/>
        <s v="H.3.2"/>
        <s v="H.4.1"/>
        <s v="H.4.2"/>
        <s v="H.4.3"/>
        <s v="H.4.4"/>
        <s v="H.5.2"/>
        <s v="H.EX.1"/>
        <s v="H.EX.2"/>
        <s v="A.3.1.1"/>
        <s v="A.3.1.2"/>
        <s v="A.3.1.3"/>
        <s v="A.3.1.4"/>
        <s v="A.3.3.1"/>
        <s v="A.3.3.2"/>
        <s v="A.3.5.1"/>
        <s v="A.3.5.2"/>
        <s v="A.3.6.1"/>
        <s v="A.3.6.2"/>
        <s v="A.3.6.3"/>
        <s v="A.3.6.4"/>
        <s v="A.3.7.1"/>
        <s v="A.3.7.2"/>
        <s v="A.3.7.3"/>
        <s v="A.3.7.5"/>
        <s v="A.3.8.1"/>
        <s v="A.3.9.1"/>
        <s v="A.3.9.2"/>
        <s v="A.3.9.3"/>
        <s v="A.3.9.4"/>
        <s v="A.3.9.5"/>
        <s v="A.3.10.1"/>
        <s v="A.3.11.1"/>
        <s v="B.3.1.1"/>
        <s v="B.3.1.2"/>
        <s v="B.3.1.3"/>
        <s v="B.4.1.1"/>
        <s v="B.4.1.2"/>
        <s v="B.4.1.3"/>
        <s v="B.5.1.1"/>
        <s v="B.5.1.2"/>
        <s v="B.5.1.3"/>
        <s v="B.6.3.2"/>
        <s v="C.1.1.1"/>
        <s v="C.1.2.1"/>
        <s v="C.1.2.2"/>
        <s v="C.1.3.3"/>
        <s v="C.9.1.1"/>
        <s v="C.9.2.1"/>
        <s v="C.9.3.2"/>
        <s v="C.9.3.3"/>
        <s v="C.9.4.1"/>
        <s v="C.9.4.2"/>
        <s v="C.9.4.3"/>
        <s v="C.9.5.1"/>
        <s v="C.9.7.2"/>
        <s v="C.12.1.2"/>
        <s v="C.12.2.1"/>
        <s v="E.2.1.4"/>
        <s v="E.2.3.1"/>
        <s v="E.2.3.2"/>
        <s v="E.4.1.1"/>
        <s v="E.4.1.3"/>
        <s v="E.4.1.4"/>
        <s v="E.4.1.6"/>
        <s v="E.4.1.7"/>
        <s v="F.4.1.2"/>
        <s v="F.4.1.3"/>
        <s v="G.B.1.1"/>
        <s v="G.B.1.2"/>
        <s v="G.B.1.3"/>
        <s v="G.B.1.4"/>
        <s v="G.B.1.6"/>
        <s v="G.B.1.7"/>
        <s v="G.B.3.5"/>
        <s v="G.B.6.1"/>
        <s v="G.B.6.2"/>
        <s v="G.B.6.3"/>
        <s v="G.B.EX.1"/>
        <s v="G.C.1.1"/>
        <s v="G.C.1.2"/>
        <s v="G.C.1.3"/>
        <s v="G.C.3.3"/>
        <s v="G.C.4.1"/>
        <s v="G.C.5.1"/>
        <s v="G.C.9.1"/>
        <s v="G.C.9.2"/>
        <s v="G.C.9.3"/>
        <s v="G.C.9.4"/>
        <s v="G.C.9.5"/>
        <s v="G.C.10.1"/>
        <s v="G.C.10.2"/>
        <s v="G.C.11.2"/>
        <s v="G.C.12.1"/>
        <s v="G.C.EX.1"/>
        <s v="G.C.EX.2"/>
        <s v="G.D.1.1"/>
        <s v="G.D.1.2"/>
        <s v="G.D.1.3"/>
        <s v="G.D.1.7"/>
        <s v="G.D.1.9"/>
        <s v="G.D.2.1"/>
        <s v="G.D.2.2"/>
        <s v="G.D.3.2"/>
        <s v="G.D.4.1"/>
        <s v="G.D.4.2"/>
        <s v="G.D.4.5"/>
        <s v="G.D.5.2"/>
        <s v="G.D.EX.1"/>
        <s v="H.1.6.1"/>
        <s v="H.1.7.1"/>
        <s v="H.1.7.4"/>
        <s v="G.B.3.5.1"/>
        <s v="G.B.3.5.2"/>
        <s v="G.B.6.1.2"/>
        <s v="G.B.6.2.1"/>
        <s v="G.B.6.3.1"/>
        <s v="G.B.6.3.2"/>
        <s v="G.C.1.1.5"/>
        <s v="G.C.1.2.2"/>
        <s v="G.C.1.3.3"/>
        <s v="G.C.3.3.1"/>
        <s v="G.C.9.1.1"/>
        <s v="G.C.9.2.1"/>
        <s v="G.C.9.2.4"/>
        <s v="G.C.9.3.3"/>
        <s v="G.C.9.4.2"/>
        <s v="G.C.9.4.3"/>
        <s v="G.C.9.5.1"/>
        <s v="G.C.12.1.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5">
  <r>
    <x v="0"/>
    <x v="0"/>
    <x v="0"/>
    <x v="0"/>
    <e v="#VALUE!"/>
    <e v="#VALUE!"/>
    <x v="0"/>
    <x v="0"/>
    <m/>
    <m/>
    <m/>
    <s v="NULL"/>
  </r>
  <r>
    <x v="1"/>
    <x v="1"/>
    <x v="0"/>
    <x v="1"/>
    <e v="#VALUE!"/>
    <e v="#VALUE!"/>
    <x v="0"/>
    <x v="1"/>
    <m/>
    <m/>
    <m/>
    <s v="NULL"/>
  </r>
  <r>
    <x v="2"/>
    <x v="2"/>
    <x v="0"/>
    <x v="1"/>
    <n v="4"/>
    <s v="A.1"/>
    <x v="1"/>
    <x v="2"/>
    <n v="1783.16"/>
    <d v="2020-04-01T00:00:00"/>
    <d v="2020-05-15T00:00:00"/>
    <n v="1783.16"/>
  </r>
  <r>
    <x v="3"/>
    <x v="3"/>
    <x v="0"/>
    <x v="1"/>
    <n v="4"/>
    <s v="A.1"/>
    <x v="1"/>
    <x v="3"/>
    <n v="494.9"/>
    <d v="2020-04-01T00:00:00"/>
    <d v="2020-05-15T00:00:00"/>
    <n v="494.9"/>
  </r>
  <r>
    <x v="4"/>
    <x v="4"/>
    <x v="0"/>
    <x v="1"/>
    <n v="4"/>
    <s v="A.1"/>
    <x v="1"/>
    <x v="4"/>
    <n v="459.88"/>
    <d v="2020-04-01T00:00:00"/>
    <d v="2020-05-20T00:00:00"/>
    <n v="459.88"/>
  </r>
  <r>
    <x v="5"/>
    <x v="5"/>
    <x v="0"/>
    <x v="1"/>
    <e v="#VALUE!"/>
    <e v="#VALUE!"/>
    <x v="0"/>
    <x v="5"/>
    <m/>
    <m/>
    <m/>
    <s v="NULL"/>
  </r>
  <r>
    <x v="6"/>
    <x v="6"/>
    <x v="0"/>
    <x v="1"/>
    <n v="4"/>
    <s v="A.2"/>
    <x v="2"/>
    <x v="6"/>
    <n v="53.62"/>
    <d v="2020-04-01T00:00:00"/>
    <d v="2020-05-01T00:00:00"/>
    <n v="53.62"/>
  </r>
  <r>
    <x v="7"/>
    <x v="7"/>
    <x v="0"/>
    <x v="1"/>
    <n v="4"/>
    <s v="A.2"/>
    <x v="2"/>
    <x v="7"/>
    <n v="2187.21"/>
    <d v="2021-09-06T00:00:00"/>
    <d v="2021-12-05T00:00:00"/>
    <n v="2187.21"/>
  </r>
  <r>
    <x v="8"/>
    <x v="8"/>
    <x v="0"/>
    <x v="1"/>
    <n v="4"/>
    <s v="A.2"/>
    <x v="2"/>
    <x v="8"/>
    <n v="3969.64"/>
    <d v="2020-04-01T00:00:00"/>
    <d v="2020-05-01T00:00:00"/>
    <n v="3969.64"/>
  </r>
  <r>
    <x v="9"/>
    <x v="9"/>
    <x v="0"/>
    <x v="1"/>
    <e v="#VALUE!"/>
    <e v="#VALUE!"/>
    <x v="0"/>
    <x v="9"/>
    <m/>
    <m/>
    <m/>
    <s v="NULL"/>
  </r>
  <r>
    <x v="10"/>
    <x v="10"/>
    <x v="0"/>
    <x v="1"/>
    <n v="4"/>
    <s v="A.3"/>
    <x v="3"/>
    <x v="10"/>
    <m/>
    <m/>
    <m/>
    <s v="NULL"/>
  </r>
  <r>
    <x v="11"/>
    <x v="11"/>
    <x v="0"/>
    <x v="1"/>
    <n v="4"/>
    <s v="A.3"/>
    <x v="3"/>
    <x v="11"/>
    <n v="16.559999999999999"/>
    <d v="2020-05-04T00:00:00"/>
    <d v="2020-10-11T00:00:00"/>
    <n v="16.559999999999999"/>
  </r>
  <r>
    <x v="12"/>
    <x v="12"/>
    <x v="0"/>
    <x v="1"/>
    <n v="4"/>
    <s v="A.3"/>
    <x v="3"/>
    <x v="12"/>
    <n v="4.8"/>
    <d v="2020-05-04T00:00:00"/>
    <d v="2020-10-11T00:00:00"/>
    <n v="4.8"/>
  </r>
  <r>
    <x v="13"/>
    <x v="13"/>
    <x v="0"/>
    <x v="1"/>
    <n v="4"/>
    <s v="A.3"/>
    <x v="3"/>
    <x v="13"/>
    <n v="5"/>
    <d v="2020-05-04T00:00:00"/>
    <d v="2020-10-11T00:00:00"/>
    <n v="5"/>
  </r>
  <r>
    <x v="14"/>
    <x v="14"/>
    <x v="0"/>
    <x v="1"/>
    <n v="4"/>
    <s v="A.3"/>
    <x v="3"/>
    <x v="14"/>
    <n v="12.6"/>
    <d v="2020-05-11T00:00:00"/>
    <d v="2020-10-28T00:00:00"/>
    <n v="12.6"/>
  </r>
  <r>
    <x v="15"/>
    <x v="15"/>
    <x v="0"/>
    <x v="1"/>
    <n v="4"/>
    <s v="A.3"/>
    <x v="3"/>
    <x v="15"/>
    <m/>
    <m/>
    <m/>
    <s v="NULL"/>
  </r>
  <r>
    <x v="16"/>
    <x v="16"/>
    <x v="0"/>
    <x v="1"/>
    <n v="4"/>
    <s v="A.3"/>
    <x v="3"/>
    <x v="16"/>
    <m/>
    <m/>
    <m/>
    <s v="NULL"/>
  </r>
  <r>
    <x v="17"/>
    <x v="17"/>
    <x v="0"/>
    <x v="1"/>
    <n v="4"/>
    <s v="A.3"/>
    <x v="3"/>
    <x v="17"/>
    <n v="216.45"/>
    <d v="2020-09-04T00:00:00"/>
    <d v="2021-03-23T00:00:00"/>
    <n v="216.45"/>
  </r>
  <r>
    <x v="18"/>
    <x v="18"/>
    <x v="0"/>
    <x v="1"/>
    <n v="4"/>
    <s v="A.3"/>
    <x v="3"/>
    <x v="18"/>
    <n v="46.8"/>
    <d v="2020-09-04T00:00:00"/>
    <d v="2021-03-23T00:00:00"/>
    <n v="46.8"/>
  </r>
  <r>
    <x v="19"/>
    <x v="19"/>
    <x v="0"/>
    <x v="1"/>
    <n v="4"/>
    <s v="A.3"/>
    <x v="3"/>
    <x v="19"/>
    <m/>
    <m/>
    <m/>
    <s v="NULL"/>
  </r>
  <r>
    <x v="20"/>
    <x v="20"/>
    <x v="0"/>
    <x v="1"/>
    <n v="4"/>
    <s v="A.3"/>
    <x v="3"/>
    <x v="20"/>
    <m/>
    <m/>
    <m/>
    <s v="NULL"/>
  </r>
  <r>
    <x v="21"/>
    <x v="21"/>
    <x v="0"/>
    <x v="1"/>
    <n v="4"/>
    <s v="A.3"/>
    <x v="3"/>
    <x v="21"/>
    <n v="62.7"/>
    <d v="2020-09-25T00:00:00"/>
    <d v="2021-05-03T00:00:00"/>
    <n v="62.7"/>
  </r>
  <r>
    <x v="22"/>
    <x v="22"/>
    <x v="0"/>
    <x v="1"/>
    <n v="4"/>
    <s v="A.3"/>
    <x v="3"/>
    <x v="22"/>
    <n v="26.4"/>
    <d v="2020-09-25T00:00:00"/>
    <d v="2021-05-03T00:00:00"/>
    <n v="26.4"/>
  </r>
  <r>
    <x v="23"/>
    <x v="23"/>
    <x v="0"/>
    <x v="1"/>
    <n v="4"/>
    <s v="A.3"/>
    <x v="3"/>
    <x v="23"/>
    <m/>
    <m/>
    <m/>
    <s v="NULL"/>
  </r>
  <r>
    <x v="24"/>
    <x v="24"/>
    <x v="0"/>
    <x v="1"/>
    <n v="4"/>
    <s v="A.3"/>
    <x v="3"/>
    <x v="11"/>
    <n v="16.559999999999999"/>
    <d v="2021-03-31T00:00:00"/>
    <d v="2021-06-29T00:00:00"/>
    <n v="16.559999999999999"/>
  </r>
  <r>
    <x v="25"/>
    <x v="25"/>
    <x v="0"/>
    <x v="1"/>
    <n v="4"/>
    <s v="A.3"/>
    <x v="3"/>
    <x v="12"/>
    <n v="4.8"/>
    <d v="2021-03-31T00:00:00"/>
    <d v="2021-06-29T00:00:00"/>
    <n v="4.8"/>
  </r>
  <r>
    <x v="26"/>
    <x v="26"/>
    <x v="0"/>
    <x v="1"/>
    <n v="4"/>
    <s v="A.3"/>
    <x v="3"/>
    <x v="13"/>
    <n v="5"/>
    <d v="2021-03-31T00:00:00"/>
    <d v="2021-06-29T00:00:00"/>
    <n v="5"/>
  </r>
  <r>
    <x v="27"/>
    <x v="27"/>
    <x v="0"/>
    <x v="1"/>
    <n v="4"/>
    <s v="A.3"/>
    <x v="3"/>
    <x v="14"/>
    <n v="13.65"/>
    <d v="2021-04-05T00:00:00"/>
    <d v="2021-06-29T00:00:00"/>
    <n v="13.65"/>
  </r>
  <r>
    <x v="28"/>
    <x v="28"/>
    <x v="0"/>
    <x v="1"/>
    <n v="4"/>
    <s v="A.3"/>
    <x v="3"/>
    <x v="24"/>
    <m/>
    <m/>
    <m/>
    <s v="NULL"/>
  </r>
  <r>
    <x v="29"/>
    <x v="29"/>
    <x v="0"/>
    <x v="1"/>
    <n v="4"/>
    <s v="A.3"/>
    <x v="3"/>
    <x v="11"/>
    <n v="49.68"/>
    <d v="2021-02-05T00:00:00"/>
    <d v="2021-05-16T00:00:00"/>
    <n v="49.68"/>
  </r>
  <r>
    <x v="30"/>
    <x v="30"/>
    <x v="0"/>
    <x v="1"/>
    <n v="4"/>
    <s v="A.3"/>
    <x v="3"/>
    <x v="12"/>
    <n v="14.4"/>
    <d v="2021-02-05T00:00:00"/>
    <d v="2021-05-16T00:00:00"/>
    <n v="14.4"/>
  </r>
  <r>
    <x v="31"/>
    <x v="31"/>
    <x v="0"/>
    <x v="1"/>
    <n v="4"/>
    <s v="A.3"/>
    <x v="3"/>
    <x v="25"/>
    <n v="15"/>
    <d v="2021-02-05T00:00:00"/>
    <d v="2021-05-16T00:00:00"/>
    <n v="15"/>
  </r>
  <r>
    <x v="32"/>
    <x v="32"/>
    <x v="0"/>
    <x v="1"/>
    <n v="4"/>
    <s v="A.3"/>
    <x v="3"/>
    <x v="14"/>
    <n v="13.65"/>
    <d v="2021-02-12T00:00:00"/>
    <d v="2021-05-13T00:00:00"/>
    <n v="13.65"/>
  </r>
  <r>
    <x v="33"/>
    <x v="33"/>
    <x v="0"/>
    <x v="1"/>
    <n v="4"/>
    <s v="A.3"/>
    <x v="3"/>
    <x v="26"/>
    <m/>
    <m/>
    <m/>
    <s v="NULL"/>
  </r>
  <r>
    <x v="34"/>
    <x v="34"/>
    <x v="0"/>
    <x v="1"/>
    <n v="4"/>
    <s v="A.3"/>
    <x v="3"/>
    <x v="27"/>
    <n v="8.7200000000000006"/>
    <d v="2021-05-13T00:00:00"/>
    <d v="2021-06-12T00:00:00"/>
    <n v="8.7200000000000006"/>
  </r>
  <r>
    <x v="35"/>
    <x v="35"/>
    <x v="0"/>
    <x v="1"/>
    <n v="4"/>
    <s v="A.3"/>
    <x v="3"/>
    <x v="28"/>
    <m/>
    <m/>
    <m/>
    <s v="NULL"/>
  </r>
  <r>
    <x v="36"/>
    <x v="36"/>
    <x v="0"/>
    <x v="1"/>
    <n v="4"/>
    <s v="A.3"/>
    <x v="3"/>
    <x v="29"/>
    <n v="2.5"/>
    <d v="2021-04-13T00:00:00"/>
    <d v="2021-05-13T00:00:00"/>
    <n v="2.5"/>
  </r>
  <r>
    <x v="37"/>
    <x v="37"/>
    <x v="0"/>
    <x v="1"/>
    <n v="4"/>
    <s v="A.3"/>
    <x v="3"/>
    <x v="30"/>
    <n v="26"/>
    <d v="2021-05-13T00:00:00"/>
    <d v="2021-06-12T00:00:00"/>
    <n v="26"/>
  </r>
  <r>
    <x v="38"/>
    <x v="38"/>
    <x v="0"/>
    <x v="1"/>
    <n v="4"/>
    <s v="A.3"/>
    <x v="3"/>
    <x v="31"/>
    <n v="12"/>
    <d v="2021-06-12T00:00:00"/>
    <d v="2021-06-27T00:00:00"/>
    <n v="12"/>
  </r>
  <r>
    <x v="39"/>
    <x v="39"/>
    <x v="0"/>
    <x v="1"/>
    <n v="4"/>
    <s v="A.3"/>
    <x v="3"/>
    <x v="32"/>
    <n v="14"/>
    <d v="2021-05-13T00:00:00"/>
    <d v="2021-06-12T00:00:00"/>
    <n v="14"/>
  </r>
  <r>
    <x v="40"/>
    <x v="40"/>
    <x v="0"/>
    <x v="1"/>
    <n v="4"/>
    <s v="A.3"/>
    <x v="3"/>
    <x v="33"/>
    <n v="12.8"/>
    <d v="2021-06-12T00:00:00"/>
    <d v="2021-07-12T00:00:00"/>
    <n v="12.8"/>
  </r>
  <r>
    <x v="41"/>
    <x v="41"/>
    <x v="0"/>
    <x v="1"/>
    <n v="4"/>
    <s v="A.3"/>
    <x v="3"/>
    <x v="34"/>
    <m/>
    <m/>
    <m/>
    <s v="NULL"/>
  </r>
  <r>
    <x v="42"/>
    <x v="42"/>
    <x v="0"/>
    <x v="1"/>
    <n v="4"/>
    <s v="A.3"/>
    <x v="3"/>
    <x v="17"/>
    <n v="8.19"/>
    <d v="2021-02-27T00:00:00"/>
    <d v="2021-05-28T00:00:00"/>
    <n v="8.19"/>
  </r>
  <r>
    <x v="43"/>
    <x v="43"/>
    <x v="0"/>
    <x v="1"/>
    <n v="4"/>
    <s v="A.3"/>
    <x v="3"/>
    <x v="35"/>
    <m/>
    <m/>
    <m/>
    <s v="NULL"/>
  </r>
  <r>
    <x v="44"/>
    <x v="44"/>
    <x v="0"/>
    <x v="1"/>
    <n v="4"/>
    <s v="A.3"/>
    <x v="3"/>
    <x v="36"/>
    <n v="4.37"/>
    <d v="2021-01-29T00:00:00"/>
    <d v="2021-04-29T00:00:00"/>
    <n v="4.37"/>
  </r>
  <r>
    <x v="45"/>
    <x v="45"/>
    <x v="1"/>
    <x v="0"/>
    <e v="#VALUE!"/>
    <e v="#VALUE!"/>
    <x v="0"/>
    <x v="37"/>
    <m/>
    <m/>
    <m/>
    <s v="NULL"/>
  </r>
  <r>
    <x v="46"/>
    <x v="46"/>
    <x v="1"/>
    <x v="1"/>
    <e v="#VALUE!"/>
    <e v="#VALUE!"/>
    <x v="0"/>
    <x v="38"/>
    <m/>
    <m/>
    <m/>
    <s v="NULL"/>
  </r>
  <r>
    <x v="47"/>
    <x v="47"/>
    <x v="1"/>
    <x v="1"/>
    <n v="4"/>
    <s v="B.1"/>
    <x v="4"/>
    <x v="39"/>
    <n v="253.87"/>
    <d v="2020-05-25T00:00:00"/>
    <d v="2021-01-13T00:00:00"/>
    <n v="253.87"/>
  </r>
  <r>
    <x v="48"/>
    <x v="48"/>
    <x v="1"/>
    <x v="1"/>
    <n v="4"/>
    <s v="B.1"/>
    <x v="4"/>
    <x v="40"/>
    <n v="466.45"/>
    <d v="2020-05-26T00:00:00"/>
    <d v="2021-01-14T00:00:00"/>
    <n v="466.45"/>
  </r>
  <r>
    <x v="49"/>
    <x v="49"/>
    <x v="1"/>
    <x v="1"/>
    <n v="4"/>
    <s v="B.1"/>
    <x v="4"/>
    <x v="41"/>
    <n v="860.24"/>
    <d v="2020-06-02T00:00:00"/>
    <d v="2021-01-21T00:00:00"/>
    <n v="860.24"/>
  </r>
  <r>
    <x v="50"/>
    <x v="50"/>
    <x v="1"/>
    <x v="1"/>
    <n v="4"/>
    <s v="B.1"/>
    <x v="4"/>
    <x v="42"/>
    <n v="9720.6299999999992"/>
    <d v="2020-09-04T00:00:00"/>
    <d v="2021-02-01T00:00:00"/>
    <n v="9720.6299999999992"/>
  </r>
  <r>
    <x v="51"/>
    <x v="51"/>
    <x v="1"/>
    <x v="1"/>
    <n v="4"/>
    <s v="B.1"/>
    <x v="4"/>
    <x v="43"/>
    <n v="10238.58"/>
    <d v="2020-08-27T00:00:00"/>
    <d v="2021-01-24T00:00:00"/>
    <n v="10238.58"/>
  </r>
  <r>
    <x v="52"/>
    <x v="52"/>
    <x v="1"/>
    <x v="1"/>
    <n v="4"/>
    <s v="B.1"/>
    <x v="4"/>
    <x v="44"/>
    <n v="8286.9699999999993"/>
    <d v="2020-09-03T00:00:00"/>
    <d v="2021-01-31T00:00:00"/>
    <n v="8286.9699999999993"/>
  </r>
  <r>
    <x v="53"/>
    <x v="53"/>
    <x v="1"/>
    <x v="1"/>
    <e v="#VALUE!"/>
    <e v="#VALUE!"/>
    <x v="0"/>
    <x v="45"/>
    <m/>
    <m/>
    <m/>
    <s v="NULL"/>
  </r>
  <r>
    <x v="54"/>
    <x v="54"/>
    <x v="1"/>
    <x v="1"/>
    <n v="4"/>
    <s v="B.3"/>
    <x v="5"/>
    <x v="46"/>
    <m/>
    <m/>
    <m/>
    <s v="NULL"/>
  </r>
  <r>
    <x v="55"/>
    <x v="55"/>
    <x v="1"/>
    <x v="1"/>
    <n v="4"/>
    <s v="B.3"/>
    <x v="5"/>
    <x v="47"/>
    <n v="3422.08"/>
    <d v="2020-09-24T00:00:00"/>
    <d v="2021-03-23T00:00:00"/>
    <n v="3422.08"/>
  </r>
  <r>
    <x v="56"/>
    <x v="56"/>
    <x v="1"/>
    <x v="1"/>
    <n v="4"/>
    <s v="B.3"/>
    <x v="5"/>
    <x v="48"/>
    <n v="4383.6899999999996"/>
    <d v="2020-09-21T00:00:00"/>
    <d v="2021-03-20T00:00:00"/>
    <n v="4383.6899999999996"/>
  </r>
  <r>
    <x v="57"/>
    <x v="57"/>
    <x v="1"/>
    <x v="1"/>
    <n v="4"/>
    <s v="B.3"/>
    <x v="5"/>
    <x v="49"/>
    <n v="2679.27"/>
    <d v="2020-09-22T00:00:00"/>
    <d v="2021-03-21T00:00:00"/>
    <n v="2679.27"/>
  </r>
  <r>
    <x v="58"/>
    <x v="58"/>
    <x v="1"/>
    <x v="1"/>
    <e v="#VALUE!"/>
    <e v="#VALUE!"/>
    <x v="0"/>
    <x v="50"/>
    <m/>
    <m/>
    <m/>
    <s v="NULL"/>
  </r>
  <r>
    <x v="59"/>
    <x v="59"/>
    <x v="1"/>
    <x v="1"/>
    <n v="4"/>
    <s v="B.4"/>
    <x v="6"/>
    <x v="51"/>
    <m/>
    <m/>
    <m/>
    <s v="NULL"/>
  </r>
  <r>
    <x v="60"/>
    <x v="60"/>
    <x v="1"/>
    <x v="1"/>
    <n v="4"/>
    <s v="B.4"/>
    <x v="6"/>
    <x v="52"/>
    <n v="10527.36"/>
    <d v="2020-09-24T00:00:00"/>
    <d v="2021-04-30T00:00:00"/>
    <n v="10527.36"/>
  </r>
  <r>
    <x v="61"/>
    <x v="61"/>
    <x v="1"/>
    <x v="1"/>
    <n v="4"/>
    <s v="B.4"/>
    <x v="6"/>
    <x v="43"/>
    <n v="12631.85"/>
    <d v="2020-09-23T00:00:00"/>
    <d v="2021-04-30T00:00:00"/>
    <n v="12631.85"/>
  </r>
  <r>
    <x v="62"/>
    <x v="62"/>
    <x v="1"/>
    <x v="1"/>
    <n v="4"/>
    <s v="B.4"/>
    <x v="6"/>
    <x v="44"/>
    <n v="9350.2900000000009"/>
    <d v="2020-09-22T00:00:00"/>
    <d v="2021-04-30T00:00:00"/>
    <n v="9350.2900000000009"/>
  </r>
  <r>
    <x v="63"/>
    <x v="63"/>
    <x v="1"/>
    <x v="1"/>
    <e v="#VALUE!"/>
    <e v="#VALUE!"/>
    <x v="0"/>
    <x v="53"/>
    <m/>
    <m/>
    <m/>
    <s v="NULL"/>
  </r>
  <r>
    <x v="64"/>
    <x v="64"/>
    <x v="1"/>
    <x v="1"/>
    <n v="4"/>
    <s v="B.5"/>
    <x v="7"/>
    <x v="46"/>
    <m/>
    <m/>
    <m/>
    <s v="NULL"/>
  </r>
  <r>
    <x v="65"/>
    <x v="65"/>
    <x v="1"/>
    <x v="1"/>
    <n v="4"/>
    <s v="B.5"/>
    <x v="7"/>
    <x v="47"/>
    <n v="9671.2199999999993"/>
    <d v="2020-09-26T00:00:00"/>
    <d v="2021-04-30T00:00:00"/>
    <n v="9671.2199999999993"/>
  </r>
  <r>
    <x v="66"/>
    <x v="66"/>
    <x v="1"/>
    <x v="1"/>
    <n v="4"/>
    <s v="B.5"/>
    <x v="7"/>
    <x v="48"/>
    <n v="12335.71"/>
    <d v="2020-09-25T00:00:00"/>
    <d v="2021-04-30T00:00:00"/>
    <n v="12335.71"/>
  </r>
  <r>
    <x v="67"/>
    <x v="67"/>
    <x v="1"/>
    <x v="1"/>
    <n v="4"/>
    <s v="B.5"/>
    <x v="7"/>
    <x v="49"/>
    <n v="9154.08"/>
    <d v="2020-09-26T00:00:00"/>
    <d v="2021-04-30T00:00:00"/>
    <n v="9154.08"/>
  </r>
  <r>
    <x v="68"/>
    <x v="68"/>
    <x v="1"/>
    <x v="1"/>
    <e v="#VALUE!"/>
    <e v="#VALUE!"/>
    <x v="0"/>
    <x v="54"/>
    <m/>
    <m/>
    <m/>
    <s v="NULL"/>
  </r>
  <r>
    <x v="69"/>
    <x v="69"/>
    <x v="1"/>
    <x v="1"/>
    <n v="4"/>
    <s v="B.6"/>
    <x v="8"/>
    <x v="55"/>
    <m/>
    <m/>
    <m/>
    <s v="NULL"/>
  </r>
  <r>
    <x v="70"/>
    <x v="70"/>
    <x v="1"/>
    <x v="1"/>
    <n v="4"/>
    <s v="B.6"/>
    <x v="8"/>
    <x v="56"/>
    <n v="935"/>
    <d v="2021-02-02T00:00:00"/>
    <d v="2021-04-30T00:00:00"/>
    <n v="935"/>
  </r>
  <r>
    <x v="71"/>
    <x v="71"/>
    <x v="1"/>
    <x v="1"/>
    <e v="#VALUE!"/>
    <e v="#VALUE!"/>
    <x v="0"/>
    <x v="57"/>
    <m/>
    <m/>
    <m/>
    <s v="NULL"/>
  </r>
  <r>
    <x v="72"/>
    <x v="72"/>
    <x v="1"/>
    <x v="1"/>
    <n v="4"/>
    <s v="B.7"/>
    <x v="9"/>
    <x v="58"/>
    <n v="1762.05"/>
    <d v="2020-11-30T00:00:00"/>
    <d v="2021-04-30T00:00:00"/>
    <n v="1762.05"/>
  </r>
  <r>
    <x v="73"/>
    <x v="73"/>
    <x v="1"/>
    <x v="1"/>
    <e v="#VALUE!"/>
    <e v="#VALUE!"/>
    <x v="0"/>
    <x v="59"/>
    <m/>
    <m/>
    <m/>
    <s v="NULL"/>
  </r>
  <r>
    <x v="74"/>
    <x v="74"/>
    <x v="1"/>
    <x v="1"/>
    <n v="5"/>
    <s v="B.EX"/>
    <x v="10"/>
    <x v="60"/>
    <n v="2830.37"/>
    <d v="2021-01-02T00:00:00"/>
    <d v="2021-05-15T00:00:00"/>
    <n v="2830.37"/>
  </r>
  <r>
    <x v="75"/>
    <x v="75"/>
    <x v="1"/>
    <x v="1"/>
    <n v="5"/>
    <s v="B.EX"/>
    <x v="10"/>
    <x v="61"/>
    <n v="309.35000000000002"/>
    <d v="2020-09-04T00:00:00"/>
    <d v="2021-05-15T00:00:00"/>
    <n v="309.35000000000002"/>
  </r>
  <r>
    <x v="76"/>
    <x v="76"/>
    <x v="2"/>
    <x v="0"/>
    <e v="#VALUE!"/>
    <e v="#VALUE!"/>
    <x v="0"/>
    <x v="62"/>
    <m/>
    <m/>
    <m/>
    <s v="NULL"/>
  </r>
  <r>
    <x v="77"/>
    <x v="77"/>
    <x v="2"/>
    <x v="1"/>
    <e v="#VALUE!"/>
    <e v="#VALUE!"/>
    <x v="0"/>
    <x v="63"/>
    <m/>
    <m/>
    <m/>
    <s v="NULL"/>
  </r>
  <r>
    <x v="78"/>
    <x v="78"/>
    <x v="2"/>
    <x v="1"/>
    <n v="4"/>
    <s v="C.1"/>
    <x v="11"/>
    <x v="64"/>
    <m/>
    <m/>
    <m/>
    <s v="NULL"/>
  </r>
  <r>
    <x v="79"/>
    <x v="79"/>
    <x v="2"/>
    <x v="1"/>
    <n v="4"/>
    <s v="C.1"/>
    <x v="11"/>
    <x v="65"/>
    <n v="8996.16"/>
    <d v="2020-12-01T00:00:00"/>
    <d v="2021-05-30T00:00:00"/>
    <n v="8996.16"/>
  </r>
  <r>
    <x v="80"/>
    <x v="80"/>
    <x v="2"/>
    <x v="1"/>
    <n v="4"/>
    <s v="C.1"/>
    <x v="11"/>
    <x v="66"/>
    <m/>
    <m/>
    <m/>
    <s v="NULL"/>
  </r>
  <r>
    <x v="81"/>
    <x v="81"/>
    <x v="2"/>
    <x v="1"/>
    <n v="4"/>
    <s v="C.1"/>
    <x v="11"/>
    <x v="65"/>
    <n v="5467.5"/>
    <d v="2020-12-01T00:00:00"/>
    <d v="2021-05-30T00:00:00"/>
    <n v="5467.5"/>
  </r>
  <r>
    <x v="82"/>
    <x v="82"/>
    <x v="2"/>
    <x v="1"/>
    <n v="4"/>
    <s v="C.1"/>
    <x v="11"/>
    <x v="67"/>
    <n v="4594.32"/>
    <d v="2020-12-08T00:00:00"/>
    <d v="2021-06-06T00:00:00"/>
    <n v="4594.32"/>
  </r>
  <r>
    <x v="83"/>
    <x v="83"/>
    <x v="2"/>
    <x v="1"/>
    <n v="4"/>
    <s v="C.1"/>
    <x v="11"/>
    <x v="68"/>
    <m/>
    <m/>
    <m/>
    <s v="NULL"/>
  </r>
  <r>
    <x v="84"/>
    <x v="84"/>
    <x v="2"/>
    <x v="1"/>
    <n v="4"/>
    <s v="C.1"/>
    <x v="11"/>
    <x v="69"/>
    <n v="7376.88"/>
    <d v="2020-12-08T00:00:00"/>
    <d v="2021-06-06T00:00:00"/>
    <n v="7376.88"/>
  </r>
  <r>
    <x v="85"/>
    <x v="85"/>
    <x v="2"/>
    <x v="1"/>
    <e v="#VALUE!"/>
    <e v="#VALUE!"/>
    <x v="0"/>
    <x v="70"/>
    <m/>
    <m/>
    <m/>
    <s v="NULL"/>
  </r>
  <r>
    <x v="86"/>
    <x v="86"/>
    <x v="2"/>
    <x v="1"/>
    <n v="4"/>
    <s v="C.3"/>
    <x v="12"/>
    <x v="71"/>
    <n v="4502.3900000000003"/>
    <d v="2020-12-01T00:00:00"/>
    <d v="2021-05-30T00:00:00"/>
    <n v="4502.3900000000003"/>
  </r>
  <r>
    <x v="87"/>
    <x v="87"/>
    <x v="2"/>
    <x v="1"/>
    <e v="#VALUE!"/>
    <e v="#VALUE!"/>
    <x v="0"/>
    <x v="72"/>
    <m/>
    <m/>
    <m/>
    <s v="NULL"/>
  </r>
  <r>
    <x v="88"/>
    <x v="88"/>
    <x v="2"/>
    <x v="1"/>
    <n v="4"/>
    <s v="C.4"/>
    <x v="13"/>
    <x v="73"/>
    <n v="1474.15"/>
    <d v="2020-12-01T00:00:00"/>
    <d v="2021-05-10T00:00:00"/>
    <n v="1474.15"/>
  </r>
  <r>
    <x v="89"/>
    <x v="89"/>
    <x v="2"/>
    <x v="1"/>
    <e v="#VALUE!"/>
    <e v="#VALUE!"/>
    <x v="0"/>
    <x v="74"/>
    <m/>
    <m/>
    <m/>
    <s v="NULL"/>
  </r>
  <r>
    <x v="90"/>
    <x v="90"/>
    <x v="2"/>
    <x v="1"/>
    <n v="4"/>
    <s v="C.5"/>
    <x v="14"/>
    <x v="75"/>
    <n v="3319.23"/>
    <d v="2021-01-07T00:00:00"/>
    <d v="2021-07-06T00:00:00"/>
    <n v="3319.23"/>
  </r>
  <r>
    <x v="91"/>
    <x v="91"/>
    <x v="2"/>
    <x v="1"/>
    <e v="#VALUE!"/>
    <e v="#VALUE!"/>
    <x v="0"/>
    <x v="76"/>
    <m/>
    <m/>
    <m/>
    <s v="NULL"/>
  </r>
  <r>
    <x v="92"/>
    <x v="92"/>
    <x v="2"/>
    <x v="1"/>
    <n v="4"/>
    <s v="C.7"/>
    <x v="15"/>
    <x v="77"/>
    <n v="1495.39"/>
    <d v="2020-12-30T00:00:00"/>
    <d v="2021-05-29T00:00:00"/>
    <n v="1495.39"/>
  </r>
  <r>
    <x v="93"/>
    <x v="93"/>
    <x v="2"/>
    <x v="1"/>
    <e v="#VALUE!"/>
    <e v="#VALUE!"/>
    <x v="0"/>
    <x v="78"/>
    <m/>
    <m/>
    <m/>
    <s v="NULL"/>
  </r>
  <r>
    <x v="94"/>
    <x v="94"/>
    <x v="2"/>
    <x v="1"/>
    <n v="4"/>
    <s v="C.9"/>
    <x v="16"/>
    <x v="79"/>
    <m/>
    <m/>
    <m/>
    <s v="NULL"/>
  </r>
  <r>
    <x v="95"/>
    <x v="95"/>
    <x v="2"/>
    <x v="1"/>
    <n v="4"/>
    <s v="C.9"/>
    <x v="16"/>
    <x v="15"/>
    <n v="1079.06"/>
    <d v="2020-12-28T00:00:00"/>
    <d v="2021-06-26T00:00:00"/>
    <n v="1079.06"/>
  </r>
  <r>
    <x v="96"/>
    <x v="96"/>
    <x v="2"/>
    <x v="1"/>
    <n v="4"/>
    <s v="C.9"/>
    <x v="16"/>
    <x v="80"/>
    <m/>
    <m/>
    <m/>
    <s v="NULL"/>
  </r>
  <r>
    <x v="97"/>
    <x v="97"/>
    <x v="2"/>
    <x v="1"/>
    <n v="4"/>
    <s v="C.9"/>
    <x v="16"/>
    <x v="81"/>
    <n v="2080.2600000000002"/>
    <d v="2020-12-28T00:00:00"/>
    <d v="2021-06-26T00:00:00"/>
    <n v="2080.2600000000002"/>
  </r>
  <r>
    <x v="98"/>
    <x v="98"/>
    <x v="2"/>
    <x v="1"/>
    <n v="4"/>
    <s v="C.9"/>
    <x v="16"/>
    <x v="82"/>
    <m/>
    <m/>
    <m/>
    <s v="NULL"/>
  </r>
  <r>
    <x v="99"/>
    <x v="99"/>
    <x v="2"/>
    <x v="1"/>
    <n v="4"/>
    <s v="C.9"/>
    <x v="16"/>
    <x v="83"/>
    <n v="959.56"/>
    <d v="2020-12-28T00:00:00"/>
    <d v="2021-06-26T00:00:00"/>
    <n v="959.56"/>
  </r>
  <r>
    <x v="100"/>
    <x v="100"/>
    <x v="2"/>
    <x v="1"/>
    <n v="4"/>
    <s v="C.9"/>
    <x v="16"/>
    <x v="84"/>
    <n v="1555.95"/>
    <d v="2020-12-28T00:00:00"/>
    <d v="2021-06-26T00:00:00"/>
    <n v="1555.95"/>
  </r>
  <r>
    <x v="101"/>
    <x v="101"/>
    <x v="2"/>
    <x v="1"/>
    <n v="4"/>
    <s v="C.9"/>
    <x v="16"/>
    <x v="85"/>
    <m/>
    <m/>
    <m/>
    <s v="NULL"/>
  </r>
  <r>
    <x v="102"/>
    <x v="102"/>
    <x v="2"/>
    <x v="1"/>
    <n v="4"/>
    <s v="C.9"/>
    <x v="16"/>
    <x v="86"/>
    <n v="508.58"/>
    <d v="2020-12-30T00:00:00"/>
    <d v="2021-06-28T00:00:00"/>
    <n v="508.58"/>
  </r>
  <r>
    <x v="103"/>
    <x v="103"/>
    <x v="2"/>
    <x v="1"/>
    <n v="4"/>
    <s v="C.9"/>
    <x v="16"/>
    <x v="87"/>
    <n v="172.38"/>
    <d v="2020-12-30T00:00:00"/>
    <d v="2021-06-28T00:00:00"/>
    <n v="172.38"/>
  </r>
  <r>
    <x v="104"/>
    <x v="104"/>
    <x v="2"/>
    <x v="1"/>
    <n v="4"/>
    <s v="C.9"/>
    <x v="16"/>
    <x v="88"/>
    <n v="526.98"/>
    <d v="2020-12-30T00:00:00"/>
    <d v="2021-06-28T00:00:00"/>
    <n v="526.98"/>
  </r>
  <r>
    <x v="105"/>
    <x v="105"/>
    <x v="2"/>
    <x v="1"/>
    <n v="4"/>
    <s v="C.9"/>
    <x v="16"/>
    <x v="89"/>
    <m/>
    <m/>
    <m/>
    <s v="NULL"/>
  </r>
  <r>
    <x v="106"/>
    <x v="106"/>
    <x v="2"/>
    <x v="1"/>
    <n v="4"/>
    <s v="C.9"/>
    <x v="16"/>
    <x v="90"/>
    <n v="13943.53"/>
    <d v="2020-12-15T00:00:00"/>
    <d v="2021-06-13T00:00:00"/>
    <n v="13943.53"/>
  </r>
  <r>
    <x v="107"/>
    <x v="107"/>
    <x v="2"/>
    <x v="1"/>
    <n v="4"/>
    <s v="C.9"/>
    <x v="16"/>
    <x v="91"/>
    <n v="748.09"/>
    <d v="2020-12-15T00:00:00"/>
    <d v="2021-06-13T00:00:00"/>
    <n v="748.09"/>
  </r>
  <r>
    <x v="108"/>
    <x v="108"/>
    <x v="2"/>
    <x v="1"/>
    <n v="4"/>
    <s v="C.9"/>
    <x v="16"/>
    <x v="92"/>
    <m/>
    <m/>
    <m/>
    <s v="NULL"/>
  </r>
  <r>
    <x v="109"/>
    <x v="109"/>
    <x v="2"/>
    <x v="1"/>
    <n v="4"/>
    <s v="C.9"/>
    <x v="16"/>
    <x v="16"/>
    <n v="462.8"/>
    <d v="2020-12-01T00:00:00"/>
    <d v="2021-04-30T00:00:00"/>
    <n v="462.8"/>
  </r>
  <r>
    <x v="110"/>
    <x v="110"/>
    <x v="2"/>
    <x v="1"/>
    <e v="#VALUE!"/>
    <e v="#VALUE!"/>
    <x v="0"/>
    <x v="93"/>
    <m/>
    <m/>
    <m/>
    <s v="NULL"/>
  </r>
  <r>
    <x v="111"/>
    <x v="111"/>
    <x v="2"/>
    <x v="1"/>
    <n v="5"/>
    <s v="C.10"/>
    <x v="17"/>
    <x v="94"/>
    <n v="1017.92"/>
    <d v="2020-12-28T00:00:00"/>
    <d v="2021-06-26T00:00:00"/>
    <n v="1017.92"/>
  </r>
  <r>
    <x v="112"/>
    <x v="112"/>
    <x v="2"/>
    <x v="1"/>
    <e v="#VALUE!"/>
    <e v="#VALUE!"/>
    <x v="0"/>
    <x v="95"/>
    <m/>
    <m/>
    <m/>
    <s v="NULL"/>
  </r>
  <r>
    <x v="113"/>
    <x v="113"/>
    <x v="2"/>
    <x v="1"/>
    <n v="5"/>
    <s v="C.11"/>
    <x v="18"/>
    <x v="96"/>
    <n v="71.3"/>
    <d v="2021-01-07T00:00:00"/>
    <d v="2021-07-26T00:00:00"/>
    <n v="71.3"/>
  </r>
  <r>
    <x v="114"/>
    <x v="114"/>
    <x v="2"/>
    <x v="1"/>
    <n v="5"/>
    <s v="C.11"/>
    <x v="18"/>
    <x v="97"/>
    <n v="3070.27"/>
    <d v="2020-12-15T00:00:00"/>
    <d v="2021-07-03T00:00:00"/>
    <n v="3070.27"/>
  </r>
  <r>
    <x v="115"/>
    <x v="115"/>
    <x v="2"/>
    <x v="1"/>
    <n v="5"/>
    <s v="C.11"/>
    <x v="18"/>
    <x v="98"/>
    <n v="531.70000000000005"/>
    <d v="2020-12-15T00:00:00"/>
    <d v="2021-07-03T00:00:00"/>
    <n v="531.70000000000005"/>
  </r>
  <r>
    <x v="116"/>
    <x v="116"/>
    <x v="2"/>
    <x v="1"/>
    <n v="5"/>
    <s v="C.11"/>
    <x v="18"/>
    <x v="99"/>
    <n v="888.88"/>
    <d v="2020-12-15T00:00:00"/>
    <d v="2021-05-14T00:00:00"/>
    <n v="888.88"/>
  </r>
  <r>
    <x v="117"/>
    <x v="117"/>
    <x v="2"/>
    <x v="1"/>
    <n v="5"/>
    <s v="C.11"/>
    <x v="18"/>
    <x v="100"/>
    <n v="3224.59"/>
    <d v="2020-12-15T00:00:00"/>
    <d v="2021-08-02T00:00:00"/>
    <n v="3224.59"/>
  </r>
  <r>
    <x v="118"/>
    <x v="118"/>
    <x v="2"/>
    <x v="1"/>
    <e v="#VALUE!"/>
    <e v="#VALUE!"/>
    <x v="0"/>
    <x v="101"/>
    <m/>
    <m/>
    <m/>
    <s v="NULL"/>
  </r>
  <r>
    <x v="119"/>
    <x v="119"/>
    <x v="2"/>
    <x v="1"/>
    <n v="5"/>
    <s v="C.12"/>
    <x v="19"/>
    <x v="102"/>
    <m/>
    <m/>
    <m/>
    <s v="NULL"/>
  </r>
  <r>
    <x v="120"/>
    <x v="120"/>
    <x v="2"/>
    <x v="1"/>
    <n v="5"/>
    <s v="C.12"/>
    <x v="19"/>
    <x v="103"/>
    <n v="400.41"/>
    <d v="2021-05-15T00:00:00"/>
    <d v="2021-08-13T00:00:00"/>
    <n v="400.41"/>
  </r>
  <r>
    <x v="121"/>
    <x v="121"/>
    <x v="2"/>
    <x v="1"/>
    <n v="5"/>
    <s v="C.12"/>
    <x v="19"/>
    <x v="104"/>
    <m/>
    <m/>
    <m/>
    <s v="NULL"/>
  </r>
  <r>
    <x v="122"/>
    <x v="122"/>
    <x v="2"/>
    <x v="1"/>
    <n v="5"/>
    <s v="C.12"/>
    <x v="19"/>
    <x v="105"/>
    <n v="837.31"/>
    <d v="2021-06-05T00:00:00"/>
    <d v="2021-09-03T00:00:00"/>
    <n v="837.31"/>
  </r>
  <r>
    <x v="123"/>
    <x v="123"/>
    <x v="2"/>
    <x v="1"/>
    <e v="#VALUE!"/>
    <e v="#VALUE!"/>
    <x v="0"/>
    <x v="106"/>
    <m/>
    <m/>
    <m/>
    <s v="NULL"/>
  </r>
  <r>
    <x v="124"/>
    <x v="124"/>
    <x v="2"/>
    <x v="1"/>
    <n v="5"/>
    <s v="C.EX"/>
    <x v="20"/>
    <x v="107"/>
    <n v="1009.13"/>
    <d v="2021-01-07T00:00:00"/>
    <d v="2021-07-06T00:00:00"/>
    <n v="1009.13"/>
  </r>
  <r>
    <x v="125"/>
    <x v="125"/>
    <x v="2"/>
    <x v="1"/>
    <n v="5"/>
    <s v="C.EX"/>
    <x v="20"/>
    <x v="108"/>
    <n v="114.76"/>
    <d v="2021-03-08T00:00:00"/>
    <d v="2021-08-05T00:00:00"/>
    <n v="114.76"/>
  </r>
  <r>
    <x v="126"/>
    <x v="126"/>
    <x v="2"/>
    <x v="1"/>
    <n v="5"/>
    <s v="C.EX"/>
    <x v="20"/>
    <x v="109"/>
    <n v="57.38"/>
    <d v="2021-03-08T00:00:00"/>
    <d v="2021-08-05T00:00:00"/>
    <n v="57.38"/>
  </r>
  <r>
    <x v="127"/>
    <x v="127"/>
    <x v="2"/>
    <x v="1"/>
    <n v="5"/>
    <s v="C.EX"/>
    <x v="20"/>
    <x v="110"/>
    <n v="212.33"/>
    <d v="2021-03-08T00:00:00"/>
    <d v="2021-08-05T00:00:00"/>
    <n v="212.33"/>
  </r>
  <r>
    <x v="128"/>
    <x v="128"/>
    <x v="2"/>
    <x v="1"/>
    <n v="5"/>
    <s v="C.EX"/>
    <x v="20"/>
    <x v="111"/>
    <n v="136.06"/>
    <d v="2021-03-10T00:00:00"/>
    <d v="2021-08-07T00:00:00"/>
    <n v="136.06"/>
  </r>
  <r>
    <x v="129"/>
    <x v="129"/>
    <x v="2"/>
    <x v="1"/>
    <n v="5"/>
    <s v="C.EX"/>
    <x v="20"/>
    <x v="112"/>
    <n v="4.8"/>
    <d v="2020-12-28T00:00:00"/>
    <d v="2021-06-26T00:00:00"/>
    <n v="4.8"/>
  </r>
  <r>
    <x v="130"/>
    <x v="130"/>
    <x v="2"/>
    <x v="1"/>
    <n v="5"/>
    <s v="C.EX"/>
    <x v="20"/>
    <x v="113"/>
    <n v="6.49"/>
    <d v="2020-12-28T00:00:00"/>
    <d v="2021-06-26T00:00:00"/>
    <n v="6.49"/>
  </r>
  <r>
    <x v="131"/>
    <x v="131"/>
    <x v="2"/>
    <x v="1"/>
    <n v="5"/>
    <s v="C.EX"/>
    <x v="20"/>
    <x v="114"/>
    <n v="12.98"/>
    <d v="2020-12-28T00:00:00"/>
    <d v="2021-06-26T00:00:00"/>
    <n v="12.98"/>
  </r>
  <r>
    <x v="132"/>
    <x v="132"/>
    <x v="2"/>
    <x v="1"/>
    <n v="5"/>
    <s v="C.EX"/>
    <x v="20"/>
    <x v="115"/>
    <n v="2.15"/>
    <d v="2020-12-29T00:00:00"/>
    <d v="2021-06-27T00:00:00"/>
    <n v="2.15"/>
  </r>
  <r>
    <x v="133"/>
    <x v="133"/>
    <x v="2"/>
    <x v="1"/>
    <n v="5"/>
    <s v="C.EX"/>
    <x v="20"/>
    <x v="116"/>
    <n v="4.01"/>
    <d v="2020-12-06T00:00:00"/>
    <d v="2021-06-04T00:00:00"/>
    <n v="4.01"/>
  </r>
  <r>
    <x v="134"/>
    <x v="134"/>
    <x v="2"/>
    <x v="1"/>
    <n v="5"/>
    <s v="C.EX"/>
    <x v="20"/>
    <x v="117"/>
    <n v="10091.040000000001"/>
    <d v="2021-01-04T00:00:00"/>
    <d v="2021-08-22T00:00:00"/>
    <n v="10091.040000000001"/>
  </r>
  <r>
    <x v="135"/>
    <x v="135"/>
    <x v="2"/>
    <x v="1"/>
    <n v="5"/>
    <s v="C.EX"/>
    <x v="20"/>
    <x v="118"/>
    <n v="1278.1199999999999"/>
    <d v="2020-12-30T00:00:00"/>
    <d v="2021-05-29T00:00:00"/>
    <n v="1278.1199999999999"/>
  </r>
  <r>
    <x v="136"/>
    <x v="136"/>
    <x v="2"/>
    <x v="1"/>
    <n v="5"/>
    <s v="C.EX"/>
    <x v="20"/>
    <x v="119"/>
    <n v="232.53"/>
    <d v="2021-02-15T00:00:00"/>
    <d v="2021-09-23T00:00:00"/>
    <n v="232.53"/>
  </r>
  <r>
    <x v="137"/>
    <x v="137"/>
    <x v="2"/>
    <x v="1"/>
    <n v="5"/>
    <s v="C.EX"/>
    <x v="20"/>
    <x v="120"/>
    <n v="1031.9100000000001"/>
    <d v="2021-01-09T00:00:00"/>
    <d v="2021-06-18T00:00:00"/>
    <n v="1031.9100000000001"/>
  </r>
  <r>
    <x v="138"/>
    <x v="138"/>
    <x v="2"/>
    <x v="1"/>
    <n v="5"/>
    <s v="C.EX"/>
    <x v="20"/>
    <x v="121"/>
    <n v="1692.79"/>
    <d v="2021-01-22T00:00:00"/>
    <d v="2021-07-21T00:00:00"/>
    <n v="1692.79"/>
  </r>
  <r>
    <x v="139"/>
    <x v="139"/>
    <x v="2"/>
    <x v="1"/>
    <n v="5"/>
    <s v="C.EX"/>
    <x v="20"/>
    <x v="122"/>
    <n v="2175.0300000000002"/>
    <d v="2020-09-24T00:00:00"/>
    <d v="2021-03-28T00:00:00"/>
    <n v="2175.0300000000002"/>
  </r>
  <r>
    <x v="140"/>
    <x v="140"/>
    <x v="2"/>
    <x v="1"/>
    <n v="5"/>
    <s v="C.EX"/>
    <x v="20"/>
    <x v="123"/>
    <n v="2710.38"/>
    <d v="2020-12-08T00:00:00"/>
    <d v="2021-06-06T00:00:00"/>
    <n v="2710.38"/>
  </r>
  <r>
    <x v="141"/>
    <x v="141"/>
    <x v="3"/>
    <x v="0"/>
    <e v="#VALUE!"/>
    <e v="#VALUE!"/>
    <x v="0"/>
    <x v="124"/>
    <m/>
    <m/>
    <m/>
    <s v="NULL"/>
  </r>
  <r>
    <x v="142"/>
    <x v="142"/>
    <x v="3"/>
    <x v="1"/>
    <e v="#VALUE!"/>
    <e v="#VALUE!"/>
    <x v="0"/>
    <x v="125"/>
    <m/>
    <m/>
    <m/>
    <s v="NULL"/>
  </r>
  <r>
    <x v="143"/>
    <x v="143"/>
    <x v="3"/>
    <x v="1"/>
    <n v="4"/>
    <s v="D.1"/>
    <x v="21"/>
    <x v="126"/>
    <n v="719.99"/>
    <d v="2021-02-06T00:00:00"/>
    <d v="2021-08-25T00:00:00"/>
    <n v="719.99"/>
  </r>
  <r>
    <x v="144"/>
    <x v="144"/>
    <x v="3"/>
    <x v="1"/>
    <n v="4"/>
    <s v="D.1"/>
    <x v="21"/>
    <x v="127"/>
    <n v="493.7"/>
    <d v="2021-02-06T00:00:00"/>
    <d v="2021-08-25T00:00:00"/>
    <n v="493.7"/>
  </r>
  <r>
    <x v="145"/>
    <x v="145"/>
    <x v="3"/>
    <x v="1"/>
    <n v="4"/>
    <s v="D.1"/>
    <x v="21"/>
    <x v="128"/>
    <n v="15.81"/>
    <d v="2021-02-06T00:00:00"/>
    <d v="2021-08-25T00:00:00"/>
    <n v="15.81"/>
  </r>
  <r>
    <x v="146"/>
    <x v="146"/>
    <x v="3"/>
    <x v="1"/>
    <n v="4"/>
    <s v="D.1"/>
    <x v="21"/>
    <x v="129"/>
    <n v="736.39"/>
    <d v="2021-02-06T00:00:00"/>
    <d v="2021-08-25T00:00:00"/>
    <n v="736.39"/>
  </r>
  <r>
    <x v="147"/>
    <x v="147"/>
    <x v="3"/>
    <x v="1"/>
    <n v="4"/>
    <s v="D.1"/>
    <x v="21"/>
    <x v="130"/>
    <n v="20.75"/>
    <d v="2021-02-06T00:00:00"/>
    <d v="2021-08-25T00:00:00"/>
    <n v="20.75"/>
  </r>
  <r>
    <x v="148"/>
    <x v="148"/>
    <x v="3"/>
    <x v="1"/>
    <n v="4"/>
    <s v="D.1"/>
    <x v="21"/>
    <x v="131"/>
    <n v="450.48"/>
    <d v="2021-02-06T00:00:00"/>
    <d v="2021-08-25T00:00:00"/>
    <n v="450.48"/>
  </r>
  <r>
    <x v="149"/>
    <x v="149"/>
    <x v="3"/>
    <x v="1"/>
    <n v="4"/>
    <s v="D.1"/>
    <x v="21"/>
    <x v="132"/>
    <n v="504.44"/>
    <d v="2021-02-06T00:00:00"/>
    <d v="2021-08-25T00:00:00"/>
    <n v="504.44"/>
  </r>
  <r>
    <x v="150"/>
    <x v="150"/>
    <x v="3"/>
    <x v="1"/>
    <n v="4"/>
    <s v="D.1"/>
    <x v="21"/>
    <x v="133"/>
    <n v="82.19"/>
    <d v="2021-03-08T00:00:00"/>
    <d v="2021-09-24T00:00:00"/>
    <n v="82.19"/>
  </r>
  <r>
    <x v="151"/>
    <x v="151"/>
    <x v="3"/>
    <x v="1"/>
    <n v="4"/>
    <s v="D.1"/>
    <x v="21"/>
    <x v="134"/>
    <n v="6.93"/>
    <d v="2021-07-13T00:00:00"/>
    <d v="2021-09-11T00:00:00"/>
    <n v="6.93"/>
  </r>
  <r>
    <x v="152"/>
    <x v="152"/>
    <x v="3"/>
    <x v="1"/>
    <n v="4"/>
    <s v="D.1"/>
    <x v="21"/>
    <x v="135"/>
    <n v="27.03"/>
    <d v="2021-07-13T00:00:00"/>
    <d v="2021-09-11T00:00:00"/>
    <n v="27.03"/>
  </r>
  <r>
    <x v="153"/>
    <x v="153"/>
    <x v="3"/>
    <x v="1"/>
    <e v="#VALUE!"/>
    <e v="#VALUE!"/>
    <x v="0"/>
    <x v="136"/>
    <m/>
    <m/>
    <m/>
    <s v="NULL"/>
  </r>
  <r>
    <x v="154"/>
    <x v="154"/>
    <x v="3"/>
    <x v="1"/>
    <n v="4"/>
    <s v="D.2"/>
    <x v="22"/>
    <x v="137"/>
    <n v="200"/>
    <d v="2021-07-19T00:00:00"/>
    <d v="2021-09-02T00:00:00"/>
    <n v="200"/>
  </r>
  <r>
    <x v="155"/>
    <x v="155"/>
    <x v="3"/>
    <x v="1"/>
    <n v="4"/>
    <s v="D.2"/>
    <x v="22"/>
    <x v="138"/>
    <n v="9.09"/>
    <d v="2021-07-19T00:00:00"/>
    <d v="2021-09-17T00:00:00"/>
    <n v="9.09"/>
  </r>
  <r>
    <x v="156"/>
    <x v="156"/>
    <x v="3"/>
    <x v="1"/>
    <n v="4"/>
    <s v="D.2"/>
    <x v="22"/>
    <x v="139"/>
    <n v="4316.3999999999996"/>
    <d v="2021-02-15T00:00:00"/>
    <d v="2021-08-14T00:00:00"/>
    <n v="4316.3999999999996"/>
  </r>
  <r>
    <x v="157"/>
    <x v="157"/>
    <x v="3"/>
    <x v="1"/>
    <n v="4"/>
    <s v="D.2"/>
    <x v="22"/>
    <x v="140"/>
    <n v="3795"/>
    <d v="2020-09-25T00:00:00"/>
    <d v="2021-03-24T00:00:00"/>
    <n v="3795"/>
  </r>
  <r>
    <x v="158"/>
    <x v="158"/>
    <x v="3"/>
    <x v="1"/>
    <n v="4"/>
    <s v="D.2"/>
    <x v="22"/>
    <x v="141"/>
    <n v="2442"/>
    <d v="2020-09-25T00:00:00"/>
    <d v="2021-03-24T00:00:00"/>
    <n v="2442"/>
  </r>
  <r>
    <x v="159"/>
    <x v="159"/>
    <x v="3"/>
    <x v="1"/>
    <e v="#VALUE!"/>
    <e v="#VALUE!"/>
    <x v="0"/>
    <x v="142"/>
    <m/>
    <m/>
    <m/>
    <s v="NULL"/>
  </r>
  <r>
    <x v="160"/>
    <x v="160"/>
    <x v="3"/>
    <x v="1"/>
    <n v="4"/>
    <s v="D.3"/>
    <x v="23"/>
    <x v="143"/>
    <n v="327.39999999999998"/>
    <d v="2020-08-27T00:00:00"/>
    <d v="2021-01-24T00:00:00"/>
    <n v="327.39999999999998"/>
  </r>
  <r>
    <x v="161"/>
    <x v="161"/>
    <x v="3"/>
    <x v="1"/>
    <n v="4"/>
    <s v="D.3"/>
    <x v="23"/>
    <x v="144"/>
    <n v="3399"/>
    <d v="2020-12-08T00:00:00"/>
    <d v="2021-05-27T00:00:00"/>
    <n v="3399"/>
  </r>
  <r>
    <x v="162"/>
    <x v="162"/>
    <x v="3"/>
    <x v="1"/>
    <n v="4"/>
    <s v="D.3"/>
    <x v="23"/>
    <x v="145"/>
    <n v="328"/>
    <d v="2021-06-15T00:00:00"/>
    <d v="2021-08-14T00:00:00"/>
    <n v="328"/>
  </r>
  <r>
    <x v="163"/>
    <x v="163"/>
    <x v="3"/>
    <x v="1"/>
    <e v="#VALUE!"/>
    <e v="#VALUE!"/>
    <x v="0"/>
    <x v="146"/>
    <m/>
    <m/>
    <m/>
    <s v="NULL"/>
  </r>
  <r>
    <x v="164"/>
    <x v="164"/>
    <x v="3"/>
    <x v="1"/>
    <n v="4"/>
    <s v="D.4"/>
    <x v="24"/>
    <x v="147"/>
    <n v="1974"/>
    <d v="2021-04-15T00:00:00"/>
    <d v="2021-08-13T00:00:00"/>
    <n v="1974"/>
  </r>
  <r>
    <x v="165"/>
    <x v="165"/>
    <x v="3"/>
    <x v="1"/>
    <n v="4"/>
    <s v="D.4"/>
    <x v="24"/>
    <x v="148"/>
    <n v="2254"/>
    <d v="2021-04-15T00:00:00"/>
    <d v="2021-08-13T00:00:00"/>
    <n v="2254"/>
  </r>
  <r>
    <x v="166"/>
    <x v="166"/>
    <x v="3"/>
    <x v="1"/>
    <n v="4"/>
    <s v="D.4"/>
    <x v="24"/>
    <x v="149"/>
    <n v="271.60000000000002"/>
    <d v="2021-06-15T00:00:00"/>
    <d v="2021-09-13T00:00:00"/>
    <n v="271.60000000000002"/>
  </r>
  <r>
    <x v="167"/>
    <x v="167"/>
    <x v="3"/>
    <x v="1"/>
    <n v="4"/>
    <s v="D.4"/>
    <x v="24"/>
    <x v="150"/>
    <n v="8349"/>
    <d v="2020-12-15T00:00:00"/>
    <d v="2021-08-12T00:00:00"/>
    <n v="8349"/>
  </r>
  <r>
    <x v="168"/>
    <x v="168"/>
    <x v="3"/>
    <x v="1"/>
    <n v="4"/>
    <s v="D.4"/>
    <x v="24"/>
    <x v="139"/>
    <n v="1135.2"/>
    <d v="2021-03-15T00:00:00"/>
    <d v="2021-08-12T00:00:00"/>
    <n v="1135.2"/>
  </r>
  <r>
    <x v="169"/>
    <x v="169"/>
    <x v="3"/>
    <x v="1"/>
    <e v="#VALUE!"/>
    <e v="#VALUE!"/>
    <x v="0"/>
    <x v="151"/>
    <m/>
    <m/>
    <m/>
    <s v="NULL"/>
  </r>
  <r>
    <x v="170"/>
    <x v="170"/>
    <x v="3"/>
    <x v="1"/>
    <n v="4"/>
    <s v="D.5"/>
    <x v="25"/>
    <x v="150"/>
    <n v="1501.5"/>
    <d v="2020-09-04T00:00:00"/>
    <d v="2021-07-20T00:00:00"/>
    <n v="1501.5"/>
  </r>
  <r>
    <x v="171"/>
    <x v="171"/>
    <x v="3"/>
    <x v="1"/>
    <n v="4"/>
    <s v="D.5"/>
    <x v="25"/>
    <x v="152"/>
    <n v="2234.1"/>
    <d v="2021-02-06T00:00:00"/>
    <d v="2021-09-23T00:00:00"/>
    <n v="2234.1"/>
  </r>
  <r>
    <x v="172"/>
    <x v="172"/>
    <x v="3"/>
    <x v="1"/>
    <n v="4"/>
    <s v="D.5"/>
    <x v="25"/>
    <x v="153"/>
    <n v="85"/>
    <d v="2021-05-15T00:00:00"/>
    <d v="2021-08-13T00:00:00"/>
    <n v="85"/>
  </r>
  <r>
    <x v="173"/>
    <x v="173"/>
    <x v="3"/>
    <x v="1"/>
    <e v="#VALUE!"/>
    <e v="#VALUE!"/>
    <x v="0"/>
    <x v="154"/>
    <m/>
    <m/>
    <m/>
    <s v="NULL"/>
  </r>
  <r>
    <x v="174"/>
    <x v="174"/>
    <x v="3"/>
    <x v="1"/>
    <n v="4"/>
    <s v="D.7"/>
    <x v="26"/>
    <x v="155"/>
    <n v="3385.55"/>
    <d v="2020-11-23T00:00:00"/>
    <d v="2021-04-22T00:00:00"/>
    <n v="3385.55"/>
  </r>
  <r>
    <x v="175"/>
    <x v="175"/>
    <x v="3"/>
    <x v="1"/>
    <n v="4"/>
    <s v="D.7"/>
    <x v="26"/>
    <x v="156"/>
    <n v="200"/>
    <d v="2021-01-07T00:00:00"/>
    <d v="2021-06-06T00:00:00"/>
    <n v="200"/>
  </r>
  <r>
    <x v="176"/>
    <x v="176"/>
    <x v="3"/>
    <x v="1"/>
    <e v="#VALUE!"/>
    <e v="#VALUE!"/>
    <x v="0"/>
    <x v="157"/>
    <m/>
    <m/>
    <m/>
    <s v="NULL"/>
  </r>
  <r>
    <x v="177"/>
    <x v="177"/>
    <x v="3"/>
    <x v="1"/>
    <n v="5"/>
    <s v="D.EX"/>
    <x v="27"/>
    <x v="158"/>
    <n v="10.4"/>
    <d v="2021-02-06T00:00:00"/>
    <d v="2021-08-25T00:00:00"/>
    <n v="10.4"/>
  </r>
  <r>
    <x v="178"/>
    <x v="178"/>
    <x v="3"/>
    <x v="1"/>
    <n v="5"/>
    <s v="D.EX"/>
    <x v="27"/>
    <x v="159"/>
    <n v="1.05"/>
    <d v="2021-07-18T00:00:00"/>
    <d v="2021-08-17T00:00:00"/>
    <n v="1.05"/>
  </r>
  <r>
    <x v="179"/>
    <x v="179"/>
    <x v="3"/>
    <x v="1"/>
    <n v="5"/>
    <s v="D.EX"/>
    <x v="27"/>
    <x v="160"/>
    <n v="358.09"/>
    <d v="2021-03-08T00:00:00"/>
    <d v="2021-10-14T00:00:00"/>
    <n v="358.09"/>
  </r>
  <r>
    <x v="180"/>
    <x v="180"/>
    <x v="3"/>
    <x v="1"/>
    <n v="5"/>
    <s v="D.EX"/>
    <x v="27"/>
    <x v="161"/>
    <n v="2798.4"/>
    <d v="2021-04-15T00:00:00"/>
    <d v="2021-09-22T00:00:00"/>
    <n v="2798.4"/>
  </r>
  <r>
    <x v="181"/>
    <x v="181"/>
    <x v="3"/>
    <x v="1"/>
    <n v="5"/>
    <s v="D.EX"/>
    <x v="27"/>
    <x v="162"/>
    <n v="30.2"/>
    <d v="2021-02-06T00:00:00"/>
    <d v="2021-08-25T00:00:00"/>
    <n v="30.2"/>
  </r>
  <r>
    <x v="182"/>
    <x v="182"/>
    <x v="3"/>
    <x v="1"/>
    <n v="5"/>
    <s v="D.EX"/>
    <x v="27"/>
    <x v="163"/>
    <n v="0.75"/>
    <d v="2021-04-20T00:00:00"/>
    <d v="2021-08-18T00:00:00"/>
    <n v="0.75"/>
  </r>
  <r>
    <x v="183"/>
    <x v="183"/>
    <x v="3"/>
    <x v="1"/>
    <n v="5"/>
    <s v="D.EX"/>
    <x v="27"/>
    <x v="164"/>
    <n v="24.23"/>
    <d v="2021-04-20T00:00:00"/>
    <d v="2021-08-18T00:00:00"/>
    <n v="24.23"/>
  </r>
  <r>
    <x v="184"/>
    <x v="184"/>
    <x v="3"/>
    <x v="1"/>
    <n v="5"/>
    <s v="D.EX"/>
    <x v="27"/>
    <x v="165"/>
    <n v="8.75"/>
    <d v="2021-04-20T00:00:00"/>
    <d v="2021-08-18T00:00:00"/>
    <n v="8.75"/>
  </r>
  <r>
    <x v="185"/>
    <x v="185"/>
    <x v="3"/>
    <x v="1"/>
    <n v="5"/>
    <s v="D.EX"/>
    <x v="27"/>
    <x v="166"/>
    <n v="80.14"/>
    <d v="2021-04-15T00:00:00"/>
    <d v="2021-08-13T00:00:00"/>
    <n v="80.14"/>
  </r>
  <r>
    <x v="186"/>
    <x v="186"/>
    <x v="3"/>
    <x v="1"/>
    <n v="5"/>
    <s v="D.EX"/>
    <x v="27"/>
    <x v="167"/>
    <n v="81.12"/>
    <d v="2021-04-20T00:00:00"/>
    <d v="2021-08-18T00:00:00"/>
    <n v="81.12"/>
  </r>
  <r>
    <x v="187"/>
    <x v="187"/>
    <x v="3"/>
    <x v="1"/>
    <n v="5"/>
    <s v="D.EX"/>
    <x v="27"/>
    <x v="168"/>
    <n v="105.86"/>
    <d v="2021-04-20T00:00:00"/>
    <d v="2021-09-17T00:00:00"/>
    <n v="105.86"/>
  </r>
  <r>
    <x v="188"/>
    <x v="188"/>
    <x v="3"/>
    <x v="1"/>
    <n v="5"/>
    <s v="D.EX"/>
    <x v="27"/>
    <x v="169"/>
    <n v="625"/>
    <d v="2020-08-27T00:00:00"/>
    <d v="2021-08-11T00:00:00"/>
    <n v="625"/>
  </r>
  <r>
    <x v="189"/>
    <x v="189"/>
    <x v="3"/>
    <x v="1"/>
    <n v="5"/>
    <s v="D.EX"/>
    <x v="27"/>
    <x v="170"/>
    <n v="3.08"/>
    <d v="2021-06-10T00:00:00"/>
    <d v="2021-06-20T00:00:00"/>
    <n v="3.08"/>
  </r>
  <r>
    <x v="190"/>
    <x v="190"/>
    <x v="3"/>
    <x v="1"/>
    <n v="5"/>
    <s v="D.EX"/>
    <x v="27"/>
    <x v="171"/>
    <n v="33.15"/>
    <d v="2021-04-15T00:00:00"/>
    <d v="2021-08-13T00:00:00"/>
    <n v="33.15"/>
  </r>
  <r>
    <x v="191"/>
    <x v="191"/>
    <x v="4"/>
    <x v="0"/>
    <e v="#VALUE!"/>
    <e v="#VALUE!"/>
    <x v="0"/>
    <x v="172"/>
    <m/>
    <m/>
    <m/>
    <s v="NULL"/>
  </r>
  <r>
    <x v="192"/>
    <x v="192"/>
    <x v="4"/>
    <x v="1"/>
    <e v="#VALUE!"/>
    <e v="#VALUE!"/>
    <x v="0"/>
    <x v="173"/>
    <m/>
    <m/>
    <m/>
    <s v="NULL"/>
  </r>
  <r>
    <x v="193"/>
    <x v="193"/>
    <x v="4"/>
    <x v="1"/>
    <n v="4"/>
    <s v="E.1"/>
    <x v="28"/>
    <x v="174"/>
    <n v="6943.57"/>
    <d v="2021-03-15T00:00:00"/>
    <d v="2021-06-13T00:00:00"/>
    <n v="6943.57"/>
  </r>
  <r>
    <x v="194"/>
    <x v="194"/>
    <x v="4"/>
    <x v="1"/>
    <n v="4"/>
    <s v="E.1"/>
    <x v="28"/>
    <x v="34"/>
    <n v="737.38"/>
    <d v="2021-03-27T00:00:00"/>
    <d v="2021-06-25T00:00:00"/>
    <n v="737.38"/>
  </r>
  <r>
    <x v="195"/>
    <x v="195"/>
    <x v="4"/>
    <x v="1"/>
    <n v="4"/>
    <s v="E.1"/>
    <x v="28"/>
    <x v="175"/>
    <n v="1239.32"/>
    <d v="2021-03-12T00:00:00"/>
    <d v="2021-06-10T00:00:00"/>
    <n v="1239.32"/>
  </r>
  <r>
    <x v="196"/>
    <x v="196"/>
    <x v="4"/>
    <x v="1"/>
    <n v="4"/>
    <s v="E.1"/>
    <x v="28"/>
    <x v="176"/>
    <n v="8491.35"/>
    <d v="2021-06-13T00:00:00"/>
    <d v="2021-07-13T00:00:00"/>
    <n v="8491.35"/>
  </r>
  <r>
    <x v="197"/>
    <x v="197"/>
    <x v="4"/>
    <x v="1"/>
    <n v="4"/>
    <s v="E.1"/>
    <x v="28"/>
    <x v="35"/>
    <n v="487.13"/>
    <d v="2021-03-29T00:00:00"/>
    <d v="2021-06-27T00:00:00"/>
    <n v="487.13"/>
  </r>
  <r>
    <x v="198"/>
    <x v="198"/>
    <x v="4"/>
    <x v="1"/>
    <n v="4"/>
    <s v="E.1"/>
    <x v="28"/>
    <x v="177"/>
    <n v="339.3"/>
    <d v="2021-03-29T00:00:00"/>
    <d v="2021-06-27T00:00:00"/>
    <n v="339.3"/>
  </r>
  <r>
    <x v="199"/>
    <x v="199"/>
    <x v="4"/>
    <x v="1"/>
    <e v="#VALUE!"/>
    <e v="#VALUE!"/>
    <x v="0"/>
    <x v="178"/>
    <m/>
    <m/>
    <m/>
    <s v="NULL"/>
  </r>
  <r>
    <x v="200"/>
    <x v="200"/>
    <x v="4"/>
    <x v="1"/>
    <n v="4"/>
    <s v="E.2"/>
    <x v="29"/>
    <x v="179"/>
    <m/>
    <m/>
    <m/>
    <s v="NULL"/>
  </r>
  <r>
    <x v="201"/>
    <x v="201"/>
    <x v="4"/>
    <x v="1"/>
    <n v="4"/>
    <s v="E.2"/>
    <x v="29"/>
    <x v="180"/>
    <n v="440.36"/>
    <d v="2021-02-17T00:00:00"/>
    <d v="2021-06-30T00:00:00"/>
    <n v="440.36"/>
  </r>
  <r>
    <x v="202"/>
    <x v="202"/>
    <x v="4"/>
    <x v="1"/>
    <n v="4"/>
    <s v="E.2"/>
    <x v="29"/>
    <x v="181"/>
    <m/>
    <m/>
    <m/>
    <s v="NULL"/>
  </r>
  <r>
    <x v="203"/>
    <x v="203"/>
    <x v="4"/>
    <x v="1"/>
    <n v="4"/>
    <s v="E.2"/>
    <x v="29"/>
    <x v="182"/>
    <n v="23.59"/>
    <d v="2021-02-17T00:00:00"/>
    <d v="2021-06-29T00:00:00"/>
    <n v="23.59"/>
  </r>
  <r>
    <x v="204"/>
    <x v="204"/>
    <x v="4"/>
    <x v="1"/>
    <n v="4"/>
    <s v="E.2"/>
    <x v="29"/>
    <x v="183"/>
    <n v="9.7100000000000009"/>
    <d v="2021-02-17T00:00:00"/>
    <d v="2021-06-30T00:00:00"/>
    <n v="9.7100000000000009"/>
  </r>
  <r>
    <x v="205"/>
    <x v="205"/>
    <x v="4"/>
    <x v="1"/>
    <e v="#VALUE!"/>
    <e v="#VALUE!"/>
    <x v="0"/>
    <x v="184"/>
    <m/>
    <m/>
    <m/>
    <s v="NULL"/>
  </r>
  <r>
    <x v="206"/>
    <x v="206"/>
    <x v="4"/>
    <x v="1"/>
    <n v="4"/>
    <s v="E.3"/>
    <x v="30"/>
    <x v="185"/>
    <n v="5526.5"/>
    <d v="2021-01-20T00:00:00"/>
    <d v="2021-08-17T00:00:00"/>
    <n v="5526.5"/>
  </r>
  <r>
    <x v="207"/>
    <x v="207"/>
    <x v="4"/>
    <x v="1"/>
    <n v="4"/>
    <s v="E.3"/>
    <x v="30"/>
    <x v="186"/>
    <n v="3636"/>
    <d v="2021-07-18T00:00:00"/>
    <d v="2021-08-17T00:00:00"/>
    <n v="3636"/>
  </r>
  <r>
    <x v="208"/>
    <x v="208"/>
    <x v="4"/>
    <x v="1"/>
    <e v="#VALUE!"/>
    <e v="#VALUE!"/>
    <x v="0"/>
    <x v="187"/>
    <m/>
    <m/>
    <m/>
    <s v="NULL"/>
  </r>
  <r>
    <x v="209"/>
    <x v="209"/>
    <x v="4"/>
    <x v="1"/>
    <n v="4"/>
    <s v="E.4"/>
    <x v="31"/>
    <x v="188"/>
    <m/>
    <m/>
    <m/>
    <s v="NULL"/>
  </r>
  <r>
    <x v="210"/>
    <x v="210"/>
    <x v="4"/>
    <x v="1"/>
    <n v="4"/>
    <s v="E.4"/>
    <x v="31"/>
    <x v="189"/>
    <n v="1562.8"/>
    <d v="2021-01-02T00:00:00"/>
    <d v="2021-04-02T00:00:00"/>
    <n v="1562.8"/>
  </r>
  <r>
    <x v="211"/>
    <x v="211"/>
    <x v="4"/>
    <x v="1"/>
    <n v="4"/>
    <s v="E.4"/>
    <x v="31"/>
    <x v="190"/>
    <n v="1105.5999999999999"/>
    <d v="2021-01-02T00:00:00"/>
    <d v="2021-05-02T00:00:00"/>
    <n v="1105.5999999999999"/>
  </r>
  <r>
    <x v="212"/>
    <x v="212"/>
    <x v="4"/>
    <x v="1"/>
    <n v="4"/>
    <s v="E.4"/>
    <x v="31"/>
    <x v="191"/>
    <n v="207.3"/>
    <d v="2021-01-02T00:00:00"/>
    <d v="2021-05-02T00:00:00"/>
    <n v="207.3"/>
  </r>
  <r>
    <x v="213"/>
    <x v="213"/>
    <x v="4"/>
    <x v="1"/>
    <n v="4"/>
    <s v="E.4"/>
    <x v="31"/>
    <x v="192"/>
    <n v="172.9"/>
    <d v="2021-01-02T00:00:00"/>
    <d v="2021-05-02T00:00:00"/>
    <n v="172.9"/>
  </r>
  <r>
    <x v="214"/>
    <x v="214"/>
    <x v="4"/>
    <x v="1"/>
    <n v="4"/>
    <s v="E.4"/>
    <x v="31"/>
    <x v="193"/>
    <n v="66.12"/>
    <d v="2021-01-02T00:00:00"/>
    <d v="2021-05-02T00:00:00"/>
    <n v="66.12"/>
  </r>
  <r>
    <x v="215"/>
    <x v="215"/>
    <x v="4"/>
    <x v="1"/>
    <n v="4"/>
    <s v="E.4"/>
    <x v="31"/>
    <x v="194"/>
    <n v="4497.7"/>
    <d v="2021-01-02T00:00:00"/>
    <d v="2021-05-02T00:00:00"/>
    <n v="4497.7"/>
  </r>
  <r>
    <x v="216"/>
    <x v="216"/>
    <x v="4"/>
    <x v="1"/>
    <e v="#VALUE!"/>
    <e v="#VALUE!"/>
    <x v="0"/>
    <x v="195"/>
    <m/>
    <m/>
    <m/>
    <s v="NULL"/>
  </r>
  <r>
    <x v="217"/>
    <x v="217"/>
    <x v="4"/>
    <x v="1"/>
    <n v="4"/>
    <s v="E.5"/>
    <x v="32"/>
    <x v="196"/>
    <n v="7304"/>
    <d v="2021-01-02T00:00:00"/>
    <d v="2021-04-02T00:00:00"/>
    <n v="7304"/>
  </r>
  <r>
    <x v="218"/>
    <x v="218"/>
    <x v="4"/>
    <x v="1"/>
    <n v="4"/>
    <s v="E.5"/>
    <x v="32"/>
    <x v="197"/>
    <n v="803.16"/>
    <d v="2021-02-01T00:00:00"/>
    <d v="2021-05-02T00:00:00"/>
    <n v="803.16"/>
  </r>
  <r>
    <x v="219"/>
    <x v="219"/>
    <x v="4"/>
    <x v="1"/>
    <n v="4"/>
    <s v="E.5"/>
    <x v="32"/>
    <x v="198"/>
    <n v="1306.4000000000001"/>
    <d v="2021-02-01T00:00:00"/>
    <d v="2021-05-02T00:00:00"/>
    <n v="1306.4000000000001"/>
  </r>
  <r>
    <x v="220"/>
    <x v="220"/>
    <x v="4"/>
    <x v="1"/>
    <e v="#VALUE!"/>
    <e v="#VALUE!"/>
    <x v="0"/>
    <x v="199"/>
    <m/>
    <m/>
    <m/>
    <s v="NULL"/>
  </r>
  <r>
    <x v="221"/>
    <x v="221"/>
    <x v="4"/>
    <x v="1"/>
    <n v="4"/>
    <s v="E.6"/>
    <x v="33"/>
    <x v="200"/>
    <n v="824.51"/>
    <d v="2021-07-28T00:00:00"/>
    <d v="2021-09-26T00:00:00"/>
    <n v="824.51"/>
  </r>
  <r>
    <x v="222"/>
    <x v="222"/>
    <x v="4"/>
    <x v="1"/>
    <e v="#VALUE!"/>
    <e v="#VALUE!"/>
    <x v="0"/>
    <x v="201"/>
    <m/>
    <m/>
    <m/>
    <s v="NULL"/>
  </r>
  <r>
    <x v="223"/>
    <x v="223"/>
    <x v="4"/>
    <x v="1"/>
    <n v="5"/>
    <s v="E.EX"/>
    <x v="34"/>
    <x v="202"/>
    <n v="4514.6899999999996"/>
    <d v="2021-07-28T00:00:00"/>
    <d v="2021-09-26T00:00:00"/>
    <n v="4514.6899999999996"/>
  </r>
  <r>
    <x v="224"/>
    <x v="224"/>
    <x v="4"/>
    <x v="1"/>
    <n v="5"/>
    <s v="E.EX"/>
    <x v="34"/>
    <x v="203"/>
    <n v="78.540000000000006"/>
    <d v="2021-03-27T00:00:00"/>
    <d v="2021-06-24T00:00:00"/>
    <n v="78.540000000000006"/>
  </r>
  <r>
    <x v="225"/>
    <x v="225"/>
    <x v="5"/>
    <x v="0"/>
    <e v="#VALUE!"/>
    <e v="#VALUE!"/>
    <x v="0"/>
    <x v="204"/>
    <m/>
    <m/>
    <m/>
    <s v="NULL"/>
  </r>
  <r>
    <x v="226"/>
    <x v="226"/>
    <x v="5"/>
    <x v="1"/>
    <e v="#VALUE!"/>
    <e v="#VALUE!"/>
    <x v="0"/>
    <x v="205"/>
    <m/>
    <m/>
    <m/>
    <s v="NULL"/>
  </r>
  <r>
    <x v="227"/>
    <x v="227"/>
    <x v="5"/>
    <x v="1"/>
    <n v="4"/>
    <s v="F.1"/>
    <x v="35"/>
    <x v="206"/>
    <n v="6656.82"/>
    <d v="2020-05-04T00:00:00"/>
    <d v="2020-09-11T00:00:00"/>
    <n v="6656.82"/>
  </r>
  <r>
    <x v="228"/>
    <x v="228"/>
    <x v="5"/>
    <x v="1"/>
    <n v="4"/>
    <s v="F.1"/>
    <x v="35"/>
    <x v="207"/>
    <n v="12562.88"/>
    <d v="2020-05-04T00:00:00"/>
    <d v="2020-09-11T00:00:00"/>
    <n v="12562.88"/>
  </r>
  <r>
    <x v="229"/>
    <x v="229"/>
    <x v="5"/>
    <x v="1"/>
    <e v="#VALUE!"/>
    <e v="#VALUE!"/>
    <x v="0"/>
    <x v="208"/>
    <m/>
    <m/>
    <m/>
    <s v="NULL"/>
  </r>
  <r>
    <x v="230"/>
    <x v="230"/>
    <x v="5"/>
    <x v="1"/>
    <n v="4"/>
    <s v="F.4"/>
    <x v="36"/>
    <x v="209"/>
    <m/>
    <m/>
    <m/>
    <s v="NULL"/>
  </r>
  <r>
    <x v="231"/>
    <x v="231"/>
    <x v="5"/>
    <x v="1"/>
    <n v="4"/>
    <s v="F.4"/>
    <x v="36"/>
    <x v="210"/>
    <n v="2170.1999999999998"/>
    <d v="2020-05-31T00:00:00"/>
    <d v="2020-11-30T00:00:00"/>
    <n v="2170.1999999999998"/>
  </r>
  <r>
    <x v="232"/>
    <x v="232"/>
    <x v="5"/>
    <x v="1"/>
    <n v="4"/>
    <s v="F.4"/>
    <x v="36"/>
    <x v="211"/>
    <n v="15370.96"/>
    <d v="2020-05-18T00:00:00"/>
    <d v="2020-11-30T00:00:00"/>
    <n v="15370.96"/>
  </r>
  <r>
    <x v="233"/>
    <x v="233"/>
    <x v="6"/>
    <x v="0"/>
    <e v="#VALUE!"/>
    <e v="#VALUE!"/>
    <x v="0"/>
    <x v="212"/>
    <m/>
    <m/>
    <m/>
    <s v="NULL"/>
  </r>
  <r>
    <x v="234"/>
    <x v="234"/>
    <x v="6"/>
    <x v="1"/>
    <e v="#VALUE!"/>
    <e v="#VALUE!"/>
    <x v="0"/>
    <x v="37"/>
    <m/>
    <m/>
    <m/>
    <s v="NULL"/>
  </r>
  <r>
    <x v="235"/>
    <x v="235"/>
    <x v="6"/>
    <x v="1"/>
    <n v="4"/>
    <s v="G.B"/>
    <x v="37"/>
    <x v="38"/>
    <m/>
    <m/>
    <m/>
    <s v="NULL"/>
  </r>
  <r>
    <x v="236"/>
    <x v="236"/>
    <x v="6"/>
    <x v="1"/>
    <n v="4"/>
    <s v="G.B"/>
    <x v="37"/>
    <x v="39"/>
    <n v="6.41"/>
    <d v="2021-03-03T00:00:00"/>
    <d v="2021-03-13T00:00:00"/>
    <n v="6.41"/>
  </r>
  <r>
    <x v="237"/>
    <x v="237"/>
    <x v="6"/>
    <x v="1"/>
    <n v="4"/>
    <s v="G.B"/>
    <x v="37"/>
    <x v="40"/>
    <n v="5.34"/>
    <d v="2021-03-10T00:00:00"/>
    <d v="2021-03-25T00:00:00"/>
    <n v="5.34"/>
  </r>
  <r>
    <x v="238"/>
    <x v="238"/>
    <x v="6"/>
    <x v="1"/>
    <n v="4"/>
    <s v="G.B"/>
    <x v="37"/>
    <x v="41"/>
    <n v="1.56"/>
    <d v="2021-03-17T00:00:00"/>
    <d v="2021-03-26T00:00:00"/>
    <n v="1.56"/>
  </r>
  <r>
    <x v="239"/>
    <x v="239"/>
    <x v="6"/>
    <x v="1"/>
    <n v="4"/>
    <s v="G.B"/>
    <x v="37"/>
    <x v="213"/>
    <n v="48.84"/>
    <d v="2021-03-27T00:00:00"/>
    <d v="2021-04-16T00:00:00"/>
    <n v="48.84"/>
  </r>
  <r>
    <x v="240"/>
    <x v="240"/>
    <x v="6"/>
    <x v="1"/>
    <n v="4"/>
    <s v="G.B"/>
    <x v="37"/>
    <x v="43"/>
    <n v="55.46"/>
    <d v="2021-03-19T00:00:00"/>
    <d v="2021-04-08T00:00:00"/>
    <n v="55.46"/>
  </r>
  <r>
    <x v="241"/>
    <x v="241"/>
    <x v="6"/>
    <x v="1"/>
    <n v="4"/>
    <s v="G.B"/>
    <x v="37"/>
    <x v="44"/>
    <n v="13.79"/>
    <d v="2021-03-26T00:00:00"/>
    <d v="2021-04-15T00:00:00"/>
    <n v="13.79"/>
  </r>
  <r>
    <x v="242"/>
    <x v="242"/>
    <x v="6"/>
    <x v="1"/>
    <n v="4"/>
    <s v="G.B"/>
    <x v="37"/>
    <x v="214"/>
    <m/>
    <m/>
    <m/>
    <s v="NULL"/>
  </r>
  <r>
    <x v="243"/>
    <x v="243"/>
    <x v="6"/>
    <x v="1"/>
    <n v="4"/>
    <s v="G.B"/>
    <x v="37"/>
    <x v="215"/>
    <n v="114.56"/>
    <d v="2021-03-30T00:00:00"/>
    <d v="2021-05-14T00:00:00"/>
    <n v="114.56"/>
  </r>
  <r>
    <x v="244"/>
    <x v="244"/>
    <x v="6"/>
    <x v="1"/>
    <n v="4"/>
    <s v="G.B"/>
    <x v="37"/>
    <x v="216"/>
    <n v="17.440000000000001"/>
    <d v="2021-04-06T00:00:00"/>
    <d v="2021-05-20T00:00:00"/>
    <n v="17.440000000000001"/>
  </r>
  <r>
    <x v="245"/>
    <x v="245"/>
    <x v="6"/>
    <x v="1"/>
    <n v="4"/>
    <s v="G.B"/>
    <x v="37"/>
    <x v="54"/>
    <m/>
    <m/>
    <m/>
    <s v="NULL"/>
  </r>
  <r>
    <x v="246"/>
    <x v="246"/>
    <x v="6"/>
    <x v="1"/>
    <n v="4"/>
    <s v="G.B"/>
    <x v="37"/>
    <x v="217"/>
    <m/>
    <m/>
    <m/>
    <s v="NULL"/>
  </r>
  <r>
    <x v="247"/>
    <x v="247"/>
    <x v="6"/>
    <x v="1"/>
    <n v="4"/>
    <s v="G.B"/>
    <x v="37"/>
    <x v="218"/>
    <n v="131.13999999999999"/>
    <d v="2021-04-14T00:00:00"/>
    <d v="2021-05-29T00:00:00"/>
    <n v="131.13999999999999"/>
  </r>
  <r>
    <x v="248"/>
    <x v="248"/>
    <x v="6"/>
    <x v="1"/>
    <n v="4"/>
    <s v="G.B"/>
    <x v="37"/>
    <x v="219"/>
    <m/>
    <m/>
    <m/>
    <s v="NULL"/>
  </r>
  <r>
    <x v="249"/>
    <x v="249"/>
    <x v="6"/>
    <x v="1"/>
    <n v="4"/>
    <s v="G.B"/>
    <x v="37"/>
    <x v="220"/>
    <n v="51.86"/>
    <d v="2021-04-14T00:00:00"/>
    <d v="2021-05-29T00:00:00"/>
    <n v="51.86"/>
  </r>
  <r>
    <x v="250"/>
    <x v="250"/>
    <x v="6"/>
    <x v="1"/>
    <n v="4"/>
    <s v="G.B"/>
    <x v="37"/>
    <x v="221"/>
    <m/>
    <m/>
    <m/>
    <s v="NULL"/>
  </r>
  <r>
    <x v="251"/>
    <x v="251"/>
    <x v="6"/>
    <x v="1"/>
    <n v="4"/>
    <s v="G.B"/>
    <x v="37"/>
    <x v="222"/>
    <n v="27.76"/>
    <d v="2021-04-14T00:00:00"/>
    <d v="2021-05-29T00:00:00"/>
    <n v="27.76"/>
  </r>
  <r>
    <x v="252"/>
    <x v="252"/>
    <x v="6"/>
    <x v="1"/>
    <n v="4"/>
    <s v="G.B"/>
    <x v="37"/>
    <x v="56"/>
    <n v="18.350000000000001"/>
    <d v="2021-04-14T00:00:00"/>
    <d v="2021-05-29T00:00:00"/>
    <n v="18.350000000000001"/>
  </r>
  <r>
    <x v="253"/>
    <x v="253"/>
    <x v="6"/>
    <x v="1"/>
    <n v="4"/>
    <s v="G.B"/>
    <x v="37"/>
    <x v="59"/>
    <m/>
    <m/>
    <m/>
    <s v="NULL"/>
  </r>
  <r>
    <x v="254"/>
    <x v="254"/>
    <x v="6"/>
    <x v="1"/>
    <n v="4"/>
    <s v="G.B"/>
    <x v="37"/>
    <x v="223"/>
    <n v="18"/>
    <d v="2021-05-04T00:00:00"/>
    <d v="2021-06-18T00:00:00"/>
    <n v="18"/>
  </r>
  <r>
    <x v="255"/>
    <x v="255"/>
    <x v="6"/>
    <x v="1"/>
    <e v="#VALUE!"/>
    <e v="#VALUE!"/>
    <x v="0"/>
    <x v="62"/>
    <m/>
    <m/>
    <m/>
    <s v="NULL"/>
  </r>
  <r>
    <x v="256"/>
    <x v="256"/>
    <x v="6"/>
    <x v="1"/>
    <n v="4"/>
    <s v="G.C"/>
    <x v="38"/>
    <x v="63"/>
    <m/>
    <m/>
    <m/>
    <s v="NULL"/>
  </r>
  <r>
    <x v="257"/>
    <x v="257"/>
    <x v="6"/>
    <x v="1"/>
    <n v="4"/>
    <s v="G.C"/>
    <x v="38"/>
    <x v="64"/>
    <m/>
    <m/>
    <m/>
    <s v="NULL"/>
  </r>
  <r>
    <x v="258"/>
    <x v="258"/>
    <x v="6"/>
    <x v="1"/>
    <n v="4"/>
    <s v="G.C"/>
    <x v="38"/>
    <x v="224"/>
    <n v="173.86"/>
    <d v="2021-04-14T00:00:00"/>
    <d v="2021-06-13T00:00:00"/>
    <n v="173.86"/>
  </r>
  <r>
    <x v="259"/>
    <x v="259"/>
    <x v="6"/>
    <x v="1"/>
    <n v="4"/>
    <s v="G.C"/>
    <x v="38"/>
    <x v="66"/>
    <m/>
    <m/>
    <m/>
    <s v="NULL"/>
  </r>
  <r>
    <x v="260"/>
    <x v="260"/>
    <x v="6"/>
    <x v="1"/>
    <n v="4"/>
    <s v="G.C"/>
    <x v="38"/>
    <x v="67"/>
    <n v="54.65"/>
    <d v="2021-04-14T00:00:00"/>
    <d v="2021-06-13T00:00:00"/>
    <n v="54.65"/>
  </r>
  <r>
    <x v="261"/>
    <x v="261"/>
    <x v="6"/>
    <x v="1"/>
    <n v="4"/>
    <s v="G.C"/>
    <x v="38"/>
    <x v="68"/>
    <m/>
    <m/>
    <m/>
    <s v="NULL"/>
  </r>
  <r>
    <x v="262"/>
    <x v="262"/>
    <x v="6"/>
    <x v="1"/>
    <n v="4"/>
    <s v="G.C"/>
    <x v="38"/>
    <x v="69"/>
    <n v="62.28"/>
    <d v="2021-04-14T00:00:00"/>
    <d v="2021-06-13T00:00:00"/>
    <n v="62.28"/>
  </r>
  <r>
    <x v="263"/>
    <x v="263"/>
    <x v="6"/>
    <x v="1"/>
    <n v="4"/>
    <s v="G.C"/>
    <x v="38"/>
    <x v="225"/>
    <m/>
    <m/>
    <m/>
    <s v="NULL"/>
  </r>
  <r>
    <x v="264"/>
    <x v="264"/>
    <x v="6"/>
    <x v="1"/>
    <n v="4"/>
    <s v="G.C"/>
    <x v="38"/>
    <x v="67"/>
    <n v="59.41"/>
    <d v="2021-04-14T00:00:00"/>
    <d v="2021-06-13T00:00:00"/>
    <n v="59.41"/>
  </r>
  <r>
    <x v="265"/>
    <x v="265"/>
    <x v="6"/>
    <x v="1"/>
    <n v="4"/>
    <s v="G.C"/>
    <x v="38"/>
    <x v="72"/>
    <m/>
    <m/>
    <m/>
    <s v="NULL"/>
  </r>
  <r>
    <x v="266"/>
    <x v="266"/>
    <x v="6"/>
    <x v="1"/>
    <n v="4"/>
    <s v="G.C"/>
    <x v="38"/>
    <x v="73"/>
    <n v="27.55"/>
    <d v="2021-04-29T00:00:00"/>
    <d v="2021-06-12T00:00:00"/>
    <n v="27.55"/>
  </r>
  <r>
    <x v="267"/>
    <x v="267"/>
    <x v="6"/>
    <x v="1"/>
    <n v="4"/>
    <s v="G.C"/>
    <x v="38"/>
    <x v="74"/>
    <m/>
    <m/>
    <m/>
    <s v="NULL"/>
  </r>
  <r>
    <x v="268"/>
    <x v="268"/>
    <x v="6"/>
    <x v="1"/>
    <n v="4"/>
    <s v="G.C"/>
    <x v="38"/>
    <x v="75"/>
    <n v="58.23"/>
    <d v="2021-05-04T00:00:00"/>
    <d v="2021-06-22T00:00:00"/>
    <n v="58.23"/>
  </r>
  <r>
    <x v="269"/>
    <x v="269"/>
    <x v="6"/>
    <x v="1"/>
    <n v="4"/>
    <s v="G.C"/>
    <x v="38"/>
    <x v="78"/>
    <m/>
    <m/>
    <m/>
    <s v="NULL"/>
  </r>
  <r>
    <x v="270"/>
    <x v="270"/>
    <x v="6"/>
    <x v="1"/>
    <n v="4"/>
    <s v="G.C"/>
    <x v="38"/>
    <x v="79"/>
    <m/>
    <m/>
    <m/>
    <s v="NULL"/>
  </r>
  <r>
    <x v="271"/>
    <x v="271"/>
    <x v="6"/>
    <x v="1"/>
    <n v="4"/>
    <s v="G.C"/>
    <x v="38"/>
    <x v="15"/>
    <n v="4.95"/>
    <d v="2021-05-04T00:00:00"/>
    <d v="2021-07-03T00:00:00"/>
    <n v="4.95"/>
  </r>
  <r>
    <x v="272"/>
    <x v="272"/>
    <x v="6"/>
    <x v="1"/>
    <n v="4"/>
    <s v="G.C"/>
    <x v="38"/>
    <x v="80"/>
    <m/>
    <m/>
    <m/>
    <s v="NULL"/>
  </r>
  <r>
    <x v="273"/>
    <x v="273"/>
    <x v="6"/>
    <x v="1"/>
    <n v="4"/>
    <s v="G.C"/>
    <x v="38"/>
    <x v="81"/>
    <n v="4.7699999999999996"/>
    <d v="2021-05-11T00:00:00"/>
    <d v="2021-07-10T00:00:00"/>
    <n v="4.7699999999999996"/>
  </r>
  <r>
    <x v="274"/>
    <x v="274"/>
    <x v="6"/>
    <x v="1"/>
    <n v="4"/>
    <s v="G.C"/>
    <x v="38"/>
    <x v="83"/>
    <n v="17.579999999999998"/>
    <d v="2021-05-11T00:00:00"/>
    <d v="2021-07-10T00:00:00"/>
    <n v="17.579999999999998"/>
  </r>
  <r>
    <x v="275"/>
    <x v="275"/>
    <x v="6"/>
    <x v="1"/>
    <n v="4"/>
    <s v="G.C"/>
    <x v="38"/>
    <x v="82"/>
    <m/>
    <m/>
    <m/>
    <s v="NULL"/>
  </r>
  <r>
    <x v="276"/>
    <x v="276"/>
    <x v="6"/>
    <x v="1"/>
    <n v="4"/>
    <s v="G.C"/>
    <x v="38"/>
    <x v="84"/>
    <n v="8.8800000000000008"/>
    <d v="2021-05-11T00:00:00"/>
    <d v="2021-07-10T00:00:00"/>
    <n v="8.8800000000000008"/>
  </r>
  <r>
    <x v="277"/>
    <x v="277"/>
    <x v="6"/>
    <x v="1"/>
    <n v="4"/>
    <s v="G.C"/>
    <x v="38"/>
    <x v="85"/>
    <m/>
    <m/>
    <m/>
    <s v="NULL"/>
  </r>
  <r>
    <x v="278"/>
    <x v="278"/>
    <x v="6"/>
    <x v="1"/>
    <n v="4"/>
    <s v="G.C"/>
    <x v="38"/>
    <x v="87"/>
    <n v="3.17"/>
    <d v="2021-05-11T00:00:00"/>
    <d v="2021-07-10T00:00:00"/>
    <n v="3.17"/>
  </r>
  <r>
    <x v="279"/>
    <x v="279"/>
    <x v="6"/>
    <x v="1"/>
    <n v="4"/>
    <s v="G.C"/>
    <x v="38"/>
    <x v="88"/>
    <n v="1.62"/>
    <d v="2021-05-11T00:00:00"/>
    <d v="2021-07-10T00:00:00"/>
    <n v="1.62"/>
  </r>
  <r>
    <x v="280"/>
    <x v="280"/>
    <x v="6"/>
    <x v="1"/>
    <n v="4"/>
    <s v="G.C"/>
    <x v="38"/>
    <x v="89"/>
    <m/>
    <m/>
    <m/>
    <s v="NULL"/>
  </r>
  <r>
    <x v="281"/>
    <x v="281"/>
    <x v="6"/>
    <x v="1"/>
    <n v="4"/>
    <s v="G.C"/>
    <x v="38"/>
    <x v="90"/>
    <n v="116.55"/>
    <d v="2021-05-11T00:00:00"/>
    <d v="2021-07-10T00:00:00"/>
    <n v="116.55"/>
  </r>
  <r>
    <x v="282"/>
    <x v="282"/>
    <x v="6"/>
    <x v="1"/>
    <n v="4"/>
    <s v="G.C"/>
    <x v="38"/>
    <x v="93"/>
    <m/>
    <m/>
    <m/>
    <s v="NULL"/>
  </r>
  <r>
    <x v="283"/>
    <x v="283"/>
    <x v="6"/>
    <x v="1"/>
    <n v="4"/>
    <s v="G.C"/>
    <x v="38"/>
    <x v="226"/>
    <n v="4.09"/>
    <d v="2021-05-04T00:00:00"/>
    <d v="2021-06-18T00:00:00"/>
    <n v="4.09"/>
  </r>
  <r>
    <x v="284"/>
    <x v="284"/>
    <x v="6"/>
    <x v="1"/>
    <n v="4"/>
    <s v="G.C"/>
    <x v="38"/>
    <x v="94"/>
    <n v="4.7699999999999996"/>
    <d v="2021-05-04T00:00:00"/>
    <d v="2021-06-18T00:00:00"/>
    <n v="4.7699999999999996"/>
  </r>
  <r>
    <x v="285"/>
    <x v="285"/>
    <x v="6"/>
    <x v="1"/>
    <n v="4"/>
    <s v="G.C"/>
    <x v="38"/>
    <x v="95"/>
    <m/>
    <m/>
    <m/>
    <s v="NULL"/>
  </r>
  <r>
    <x v="286"/>
    <x v="286"/>
    <x v="6"/>
    <x v="1"/>
    <n v="4"/>
    <s v="G.C"/>
    <x v="38"/>
    <x v="97"/>
    <n v="38.08"/>
    <d v="2021-05-14T00:00:00"/>
    <d v="2021-07-13T00:00:00"/>
    <n v="38.08"/>
  </r>
  <r>
    <x v="287"/>
    <x v="287"/>
    <x v="6"/>
    <x v="1"/>
    <n v="4"/>
    <s v="G.C"/>
    <x v="38"/>
    <x v="101"/>
    <m/>
    <m/>
    <m/>
    <s v="NULL"/>
  </r>
  <r>
    <x v="288"/>
    <x v="288"/>
    <x v="6"/>
    <x v="1"/>
    <n v="4"/>
    <s v="G.C"/>
    <x v="38"/>
    <x v="227"/>
    <m/>
    <m/>
    <m/>
    <s v="NULL"/>
  </r>
  <r>
    <x v="289"/>
    <x v="289"/>
    <x v="6"/>
    <x v="1"/>
    <n v="4"/>
    <s v="G.C"/>
    <x v="38"/>
    <x v="228"/>
    <n v="7.5"/>
    <d v="2021-05-17T00:00:00"/>
    <d v="2021-06-16T00:00:00"/>
    <n v="7.5"/>
  </r>
  <r>
    <x v="290"/>
    <x v="290"/>
    <x v="6"/>
    <x v="1"/>
    <n v="4"/>
    <s v="G.C"/>
    <x v="38"/>
    <x v="106"/>
    <m/>
    <m/>
    <m/>
    <s v="NULL"/>
  </r>
  <r>
    <x v="291"/>
    <x v="291"/>
    <x v="6"/>
    <x v="1"/>
    <n v="4"/>
    <s v="G.C"/>
    <x v="38"/>
    <x v="229"/>
    <n v="47.88"/>
    <d v="2021-04-21T00:00:00"/>
    <d v="2021-06-19T00:00:00"/>
    <n v="47.88"/>
  </r>
  <r>
    <x v="292"/>
    <x v="292"/>
    <x v="6"/>
    <x v="1"/>
    <n v="4"/>
    <s v="G.C"/>
    <x v="38"/>
    <x v="230"/>
    <n v="69.09"/>
    <d v="2021-05-21T00:00:00"/>
    <d v="2021-06-19T00:00:00"/>
    <n v="69.09"/>
  </r>
  <r>
    <x v="293"/>
    <x v="293"/>
    <x v="6"/>
    <x v="1"/>
    <e v="#VALUE!"/>
    <e v="#VALUE!"/>
    <x v="0"/>
    <x v="124"/>
    <m/>
    <m/>
    <m/>
    <s v="NULL"/>
  </r>
  <r>
    <x v="294"/>
    <x v="294"/>
    <x v="6"/>
    <x v="1"/>
    <n v="4"/>
    <s v="G.D"/>
    <x v="39"/>
    <x v="125"/>
    <m/>
    <m/>
    <m/>
    <s v="NULL"/>
  </r>
  <r>
    <x v="295"/>
    <x v="295"/>
    <x v="6"/>
    <x v="1"/>
    <n v="4"/>
    <s v="G.D"/>
    <x v="39"/>
    <x v="126"/>
    <n v="6.6"/>
    <d v="2021-05-19T00:00:00"/>
    <d v="2021-07-03T00:00:00"/>
    <n v="6.6"/>
  </r>
  <r>
    <x v="296"/>
    <x v="296"/>
    <x v="6"/>
    <x v="1"/>
    <n v="4"/>
    <s v="G.D"/>
    <x v="39"/>
    <x v="127"/>
    <n v="4.53"/>
    <d v="2021-05-19T00:00:00"/>
    <d v="2021-07-03T00:00:00"/>
    <n v="4.53"/>
  </r>
  <r>
    <x v="297"/>
    <x v="297"/>
    <x v="6"/>
    <x v="1"/>
    <n v="4"/>
    <s v="G.D"/>
    <x v="39"/>
    <x v="231"/>
    <n v="23.73"/>
    <d v="2021-05-19T00:00:00"/>
    <d v="2021-07-03T00:00:00"/>
    <n v="23.73"/>
  </r>
  <r>
    <x v="298"/>
    <x v="298"/>
    <x v="6"/>
    <x v="1"/>
    <n v="4"/>
    <s v="G.D"/>
    <x v="39"/>
    <x v="232"/>
    <n v="4.6399999999999997"/>
    <d v="2021-05-19T00:00:00"/>
    <d v="2021-07-03T00:00:00"/>
    <n v="4.6399999999999997"/>
  </r>
  <r>
    <x v="299"/>
    <x v="299"/>
    <x v="6"/>
    <x v="1"/>
    <n v="4"/>
    <s v="G.D"/>
    <x v="39"/>
    <x v="134"/>
    <n v="10.41"/>
    <d v="2021-05-19T00:00:00"/>
    <d v="2021-07-03T00:00:00"/>
    <n v="10.41"/>
  </r>
  <r>
    <x v="300"/>
    <x v="300"/>
    <x v="6"/>
    <x v="1"/>
    <n v="4"/>
    <s v="G.D"/>
    <x v="39"/>
    <x v="136"/>
    <m/>
    <m/>
    <m/>
    <s v="NULL"/>
  </r>
  <r>
    <x v="301"/>
    <x v="301"/>
    <x v="6"/>
    <x v="1"/>
    <n v="4"/>
    <s v="G.D"/>
    <x v="39"/>
    <x v="137"/>
    <n v="12.27"/>
    <d v="2021-07-20T00:00:00"/>
    <d v="2021-07-29T00:00:00"/>
    <n v="12.27"/>
  </r>
  <r>
    <x v="302"/>
    <x v="302"/>
    <x v="6"/>
    <x v="1"/>
    <n v="4"/>
    <s v="G.D"/>
    <x v="39"/>
    <x v="140"/>
    <n v="10.92"/>
    <d v="2021-04-21T00:00:00"/>
    <d v="2021-06-30T00:00:00"/>
    <n v="10.92"/>
  </r>
  <r>
    <x v="303"/>
    <x v="303"/>
    <x v="6"/>
    <x v="1"/>
    <n v="4"/>
    <s v="G.D"/>
    <x v="39"/>
    <x v="142"/>
    <m/>
    <m/>
    <m/>
    <s v="NULL"/>
  </r>
  <r>
    <x v="304"/>
    <x v="304"/>
    <x v="6"/>
    <x v="1"/>
    <n v="4"/>
    <s v="G.D"/>
    <x v="39"/>
    <x v="144"/>
    <n v="7.92"/>
    <d v="2021-03-17T00:00:00"/>
    <d v="2021-07-05T00:00:00"/>
    <n v="7.92"/>
  </r>
  <r>
    <x v="305"/>
    <x v="305"/>
    <x v="6"/>
    <x v="1"/>
    <n v="4"/>
    <s v="G.D"/>
    <x v="39"/>
    <x v="146"/>
    <m/>
    <m/>
    <m/>
    <s v="NULL"/>
  </r>
  <r>
    <x v="306"/>
    <x v="306"/>
    <x v="6"/>
    <x v="1"/>
    <n v="4"/>
    <s v="G.D"/>
    <x v="39"/>
    <x v="147"/>
    <n v="16.920000000000002"/>
    <d v="2021-05-04T00:00:00"/>
    <d v="2021-07-02T00:00:00"/>
    <n v="16.920000000000002"/>
  </r>
  <r>
    <x v="307"/>
    <x v="307"/>
    <x v="6"/>
    <x v="1"/>
    <n v="4"/>
    <s v="G.D"/>
    <x v="39"/>
    <x v="233"/>
    <n v="9.27"/>
    <d v="2021-04-21T00:00:00"/>
    <d v="2021-06-20T00:00:00"/>
    <n v="9.27"/>
  </r>
  <r>
    <x v="308"/>
    <x v="308"/>
    <x v="6"/>
    <x v="1"/>
    <n v="4"/>
    <s v="G.D"/>
    <x v="39"/>
    <x v="150"/>
    <n v="15.99"/>
    <d v="2021-04-21T00:00:00"/>
    <d v="2021-06-20T00:00:00"/>
    <n v="15.99"/>
  </r>
  <r>
    <x v="309"/>
    <x v="309"/>
    <x v="6"/>
    <x v="1"/>
    <n v="4"/>
    <s v="G.D"/>
    <x v="39"/>
    <x v="151"/>
    <m/>
    <m/>
    <m/>
    <s v="NULL"/>
  </r>
  <r>
    <x v="310"/>
    <x v="310"/>
    <x v="6"/>
    <x v="1"/>
    <n v="4"/>
    <s v="G.D"/>
    <x v="39"/>
    <x v="150"/>
    <n v="26.59"/>
    <d v="2021-04-21T00:00:00"/>
    <d v="2021-06-20T00:00:00"/>
    <n v="26.59"/>
  </r>
  <r>
    <x v="311"/>
    <x v="311"/>
    <x v="6"/>
    <x v="1"/>
    <n v="4"/>
    <s v="G.D"/>
    <x v="39"/>
    <x v="157"/>
    <m/>
    <m/>
    <m/>
    <s v="NULL"/>
  </r>
  <r>
    <x v="312"/>
    <x v="312"/>
    <x v="6"/>
    <x v="1"/>
    <n v="4"/>
    <s v="G.D"/>
    <x v="39"/>
    <x v="158"/>
    <n v="15.6"/>
    <d v="2021-05-19T00:00:00"/>
    <d v="2021-07-03T00:00:00"/>
    <n v="15.6"/>
  </r>
  <r>
    <x v="313"/>
    <x v="313"/>
    <x v="7"/>
    <x v="0"/>
    <e v="#VALUE!"/>
    <e v="#VALUE!"/>
    <x v="0"/>
    <x v="234"/>
    <m/>
    <m/>
    <m/>
    <s v="NULL"/>
  </r>
  <r>
    <x v="314"/>
    <x v="314"/>
    <x v="7"/>
    <x v="1"/>
    <e v="#VALUE!"/>
    <e v="#VALUE!"/>
    <x v="0"/>
    <x v="235"/>
    <m/>
    <m/>
    <m/>
    <s v="NULL"/>
  </r>
  <r>
    <x v="315"/>
    <x v="315"/>
    <x v="7"/>
    <x v="1"/>
    <n v="4"/>
    <s v="H.1"/>
    <x v="40"/>
    <x v="236"/>
    <n v="253.02"/>
    <d v="2021-05-15T00:00:00"/>
    <d v="2021-08-12T00:00:00"/>
    <n v="253.02"/>
  </r>
  <r>
    <x v="316"/>
    <x v="316"/>
    <x v="7"/>
    <x v="1"/>
    <n v="4"/>
    <s v="H.1"/>
    <x v="40"/>
    <x v="177"/>
    <n v="53.72"/>
    <d v="2021-05-22T00:00:00"/>
    <d v="2021-08-19T00:00:00"/>
    <n v="53.72"/>
  </r>
  <r>
    <x v="317"/>
    <x v="317"/>
    <x v="7"/>
    <x v="1"/>
    <n v="4"/>
    <s v="H.1"/>
    <x v="40"/>
    <x v="175"/>
    <n v="77.2"/>
    <d v="2021-05-29T00:00:00"/>
    <d v="2021-08-26T00:00:00"/>
    <n v="77.2"/>
  </r>
  <r>
    <x v="318"/>
    <x v="318"/>
    <x v="7"/>
    <x v="1"/>
    <n v="4"/>
    <s v="H.1"/>
    <x v="40"/>
    <x v="237"/>
    <m/>
    <m/>
    <m/>
    <s v="NULL"/>
  </r>
  <r>
    <x v="319"/>
    <x v="319"/>
    <x v="7"/>
    <x v="1"/>
    <n v="4"/>
    <s v="H.1"/>
    <x v="40"/>
    <x v="16"/>
    <n v="956.3"/>
    <d v="2021-06-05T00:00:00"/>
    <d v="2021-09-03T00:00:00"/>
    <n v="956.3"/>
  </r>
  <r>
    <x v="320"/>
    <x v="320"/>
    <x v="7"/>
    <x v="1"/>
    <n v="4"/>
    <s v="H.1"/>
    <x v="40"/>
    <x v="238"/>
    <m/>
    <m/>
    <m/>
    <s v="NULL"/>
  </r>
  <r>
    <x v="321"/>
    <x v="321"/>
    <x v="7"/>
    <x v="1"/>
    <n v="4"/>
    <s v="H.1"/>
    <x v="40"/>
    <x v="239"/>
    <n v="392.4"/>
    <d v="2021-06-11T00:00:00"/>
    <d v="2021-09-09T00:00:00"/>
    <n v="392.4"/>
  </r>
  <r>
    <x v="322"/>
    <x v="322"/>
    <x v="7"/>
    <x v="1"/>
    <n v="4"/>
    <s v="H.1"/>
    <x v="40"/>
    <x v="240"/>
    <n v="218.1"/>
    <d v="2021-06-11T00:00:00"/>
    <d v="2021-09-08T00:00:00"/>
    <n v="218.1"/>
  </r>
  <r>
    <x v="323"/>
    <x v="323"/>
    <x v="7"/>
    <x v="1"/>
    <e v="#VALUE!"/>
    <e v="#VALUE!"/>
    <x v="0"/>
    <x v="241"/>
    <m/>
    <m/>
    <m/>
    <s v="NULL"/>
  </r>
  <r>
    <x v="324"/>
    <x v="324"/>
    <x v="7"/>
    <x v="1"/>
    <n v="4"/>
    <s v="H.2"/>
    <x v="41"/>
    <x v="242"/>
    <n v="24.54"/>
    <d v="2021-08-08T00:00:00"/>
    <d v="2021-08-23T00:00:00"/>
    <n v="24.54"/>
  </r>
  <r>
    <x v="325"/>
    <x v="325"/>
    <x v="7"/>
    <x v="1"/>
    <n v="4"/>
    <s v="H.2"/>
    <x v="41"/>
    <x v="243"/>
    <n v="372.6"/>
    <d v="2021-05-15T00:00:00"/>
    <d v="2021-07-23T00:00:00"/>
    <n v="372.6"/>
  </r>
  <r>
    <x v="326"/>
    <x v="326"/>
    <x v="7"/>
    <x v="1"/>
    <n v="4"/>
    <s v="H.2"/>
    <x v="41"/>
    <x v="244"/>
    <n v="292.56"/>
    <d v="2021-05-30T00:00:00"/>
    <d v="2021-08-08T00:00:00"/>
    <n v="292.56"/>
  </r>
  <r>
    <x v="327"/>
    <x v="327"/>
    <x v="7"/>
    <x v="1"/>
    <n v="4"/>
    <s v="H.2"/>
    <x v="41"/>
    <x v="245"/>
    <n v="98.9"/>
    <d v="2021-05-30T00:00:00"/>
    <d v="2021-08-08T00:00:00"/>
    <n v="98.9"/>
  </r>
  <r>
    <x v="328"/>
    <x v="328"/>
    <x v="7"/>
    <x v="1"/>
    <e v="#VALUE!"/>
    <e v="#VALUE!"/>
    <x v="0"/>
    <x v="246"/>
    <m/>
    <m/>
    <m/>
    <s v="NULL"/>
  </r>
  <r>
    <x v="329"/>
    <x v="329"/>
    <x v="7"/>
    <x v="1"/>
    <n v="4"/>
    <s v="H.3"/>
    <x v="42"/>
    <x v="247"/>
    <n v="4.55"/>
    <d v="2021-08-08T00:00:00"/>
    <d v="2021-08-22T00:00:00"/>
    <n v="4.55"/>
  </r>
  <r>
    <x v="330"/>
    <x v="330"/>
    <x v="7"/>
    <x v="1"/>
    <n v="4"/>
    <s v="H.3"/>
    <x v="42"/>
    <x v="248"/>
    <n v="102.8"/>
    <d v="2021-05-30T00:00:00"/>
    <d v="2021-08-08T00:00:00"/>
    <n v="102.8"/>
  </r>
  <r>
    <x v="331"/>
    <x v="331"/>
    <x v="7"/>
    <x v="1"/>
    <e v="#VALUE!"/>
    <e v="#VALUE!"/>
    <x v="0"/>
    <x v="249"/>
    <m/>
    <m/>
    <m/>
    <s v="NULL"/>
  </r>
  <r>
    <x v="332"/>
    <x v="332"/>
    <x v="7"/>
    <x v="1"/>
    <n v="4"/>
    <s v="H.4"/>
    <x v="43"/>
    <x v="250"/>
    <n v="323.69"/>
    <d v="2021-09-09T00:00:00"/>
    <d v="2021-10-09T00:00:00"/>
    <n v="323.69"/>
  </r>
  <r>
    <x v="333"/>
    <x v="333"/>
    <x v="7"/>
    <x v="1"/>
    <n v="4"/>
    <s v="H.4"/>
    <x v="43"/>
    <x v="251"/>
    <n v="81.81"/>
    <d v="2021-09-09T00:00:00"/>
    <d v="2021-10-09T00:00:00"/>
    <n v="81.81"/>
  </r>
  <r>
    <x v="334"/>
    <x v="334"/>
    <x v="7"/>
    <x v="1"/>
    <n v="4"/>
    <s v="H.4"/>
    <x v="43"/>
    <x v="252"/>
    <n v="90.91"/>
    <d v="2021-09-09T00:00:00"/>
    <d v="2021-10-09T00:00:00"/>
    <n v="90.91"/>
  </r>
  <r>
    <x v="335"/>
    <x v="335"/>
    <x v="7"/>
    <x v="1"/>
    <n v="4"/>
    <s v="H.4"/>
    <x v="43"/>
    <x v="253"/>
    <n v="27.27"/>
    <d v="2021-09-09T00:00:00"/>
    <d v="2021-10-08T00:00:00"/>
    <n v="27.27"/>
  </r>
  <r>
    <x v="336"/>
    <x v="336"/>
    <x v="7"/>
    <x v="1"/>
    <e v="#VALUE!"/>
    <e v="#VALUE!"/>
    <x v="0"/>
    <x v="254"/>
    <m/>
    <m/>
    <m/>
    <s v="NULL"/>
  </r>
  <r>
    <x v="337"/>
    <x v="337"/>
    <x v="7"/>
    <x v="1"/>
    <n v="4"/>
    <s v="H.5"/>
    <x v="44"/>
    <x v="255"/>
    <n v="195.84"/>
    <d v="2021-07-11T00:00:00"/>
    <d v="2021-10-09T00:00:00"/>
    <n v="195.84"/>
  </r>
  <r>
    <x v="338"/>
    <x v="338"/>
    <x v="7"/>
    <x v="1"/>
    <e v="#VALUE!"/>
    <e v="#VALUE!"/>
    <x v="0"/>
    <x v="256"/>
    <m/>
    <m/>
    <m/>
    <s v="NULL"/>
  </r>
  <r>
    <x v="339"/>
    <x v="339"/>
    <x v="7"/>
    <x v="1"/>
    <n v="5"/>
    <s v="H.EX"/>
    <x v="45"/>
    <x v="257"/>
    <n v="49.45"/>
    <d v="2021-09-09T00:00:00"/>
    <d v="2021-10-09T00:00:00"/>
    <n v="49.45"/>
  </r>
  <r>
    <x v="340"/>
    <x v="340"/>
    <x v="7"/>
    <x v="1"/>
    <n v="5"/>
    <s v="H.EX"/>
    <x v="45"/>
    <x v="258"/>
    <n v="796.92"/>
    <d v="2021-09-09T00:00:00"/>
    <d v="2021-10-08T00:00:00"/>
    <n v="796.92"/>
  </r>
  <r>
    <x v="341"/>
    <x v="341"/>
    <x v="8"/>
    <x v="0"/>
    <e v="#VALUE!"/>
    <e v="#VALUE!"/>
    <x v="0"/>
    <x v="259"/>
    <m/>
    <m/>
    <m/>
    <s v="NULL"/>
  </r>
  <r>
    <x v="342"/>
    <x v="342"/>
    <x v="8"/>
    <x v="1"/>
    <e v="#VALUE!"/>
    <e v="#VALUE!"/>
    <x v="0"/>
    <x v="260"/>
    <n v="0"/>
    <d v="1899-12-31T00:00:00"/>
    <d v="1899-12-31T00:00:00"/>
    <n v="0"/>
  </r>
  <r>
    <x v="343"/>
    <x v="343"/>
    <x v="8"/>
    <x v="1"/>
    <e v="#VALUE!"/>
    <e v="#VALUE!"/>
    <x v="0"/>
    <x v="261"/>
    <n v="0"/>
    <d v="1899-12-31T00:00:00"/>
    <d v="1899-12-31T00:00:00"/>
    <n v="0"/>
  </r>
  <r>
    <x v="344"/>
    <x v="344"/>
    <x v="9"/>
    <x v="2"/>
    <m/>
    <m/>
    <x v="0"/>
    <x v="262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2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0"/>
  </r>
  <r>
    <x v="9"/>
  </r>
  <r>
    <x v="9"/>
  </r>
  <r>
    <x v="9"/>
  </r>
  <r>
    <x v="9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6"/>
  </r>
  <r>
    <x v="16"/>
  </r>
  <r>
    <x v="16"/>
  </r>
  <r>
    <x v="17"/>
  </r>
  <r>
    <x v="17"/>
  </r>
  <r>
    <x v="18"/>
  </r>
  <r>
    <x v="18"/>
  </r>
  <r>
    <x v="18"/>
  </r>
  <r>
    <x v="2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1"/>
  </r>
  <r>
    <x v="21"/>
  </r>
  <r>
    <x v="22"/>
  </r>
  <r>
    <x v="22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3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4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1"/>
  </r>
  <r>
    <x v="41"/>
  </r>
  <r>
    <x v="42"/>
  </r>
  <r>
    <x v="42"/>
  </r>
  <r>
    <x v="42"/>
  </r>
  <r>
    <x v="5"/>
  </r>
  <r>
    <x v="43"/>
  </r>
  <r>
    <x v="43"/>
  </r>
  <r>
    <x v="43"/>
  </r>
  <r>
    <x v="44"/>
  </r>
  <r>
    <x v="44"/>
  </r>
  <r>
    <x v="44"/>
  </r>
  <r>
    <x v="44"/>
  </r>
  <r>
    <x v="6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7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7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1"/>
  </r>
  <r>
    <x v="51"/>
  </r>
  <r>
    <x v="51"/>
  </r>
  <r>
    <x v="52"/>
  </r>
  <r>
    <x v="52"/>
  </r>
  <r>
    <x v="52"/>
  </r>
  <r>
    <x v="52"/>
  </r>
  <r>
    <x v="52"/>
  </r>
  <r>
    <x v="53"/>
  </r>
  <r>
    <x v="53"/>
  </r>
  <r>
    <x v="54"/>
  </r>
  <r>
    <x v="54"/>
  </r>
  <r>
    <x v="54"/>
  </r>
  <r>
    <x v="8"/>
  </r>
  <r>
    <x v="55"/>
  </r>
  <r>
    <x v="56"/>
  </r>
  <r>
    <x v="0"/>
  </r>
  <r>
    <x v="9"/>
  </r>
  <r>
    <x v="57"/>
  </r>
  <r>
    <x v="58"/>
  </r>
  <r>
    <x v="59"/>
  </r>
  <r>
    <x v="10"/>
  </r>
  <r>
    <x v="60"/>
  </r>
  <r>
    <x v="61"/>
  </r>
  <r>
    <x v="62"/>
  </r>
  <r>
    <x v="11"/>
  </r>
  <r>
    <x v="63"/>
  </r>
  <r>
    <x v="63"/>
  </r>
  <r>
    <x v="63"/>
  </r>
  <r>
    <x v="63"/>
  </r>
  <r>
    <x v="63"/>
  </r>
  <r>
    <x v="64"/>
  </r>
  <r>
    <x v="65"/>
  </r>
  <r>
    <x v="65"/>
  </r>
  <r>
    <x v="65"/>
  </r>
  <r>
    <x v="66"/>
  </r>
  <r>
    <x v="67"/>
  </r>
  <r>
    <x v="67"/>
  </r>
  <r>
    <x v="67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70"/>
  </r>
  <r>
    <x v="70"/>
  </r>
  <r>
    <x v="71"/>
  </r>
  <r>
    <x v="71"/>
  </r>
  <r>
    <x v="71"/>
  </r>
  <r>
    <x v="71"/>
  </r>
  <r>
    <x v="71"/>
  </r>
  <r>
    <x v="71"/>
  </r>
  <r>
    <x v="72"/>
  </r>
  <r>
    <x v="72"/>
  </r>
  <r>
    <x v="73"/>
  </r>
  <r>
    <x v="73"/>
  </r>
  <r>
    <x v="1"/>
  </r>
  <r>
    <x v="12"/>
  </r>
  <r>
    <x v="74"/>
  </r>
  <r>
    <x v="75"/>
  </r>
  <r>
    <x v="76"/>
  </r>
  <r>
    <x v="77"/>
  </r>
  <r>
    <x v="78"/>
  </r>
  <r>
    <x v="79"/>
  </r>
  <r>
    <x v="13"/>
  </r>
  <r>
    <x v="80"/>
  </r>
  <r>
    <x v="80"/>
  </r>
  <r>
    <x v="80"/>
  </r>
  <r>
    <x v="80"/>
  </r>
  <r>
    <x v="14"/>
  </r>
  <r>
    <x v="81"/>
  </r>
  <r>
    <x v="81"/>
  </r>
  <r>
    <x v="81"/>
  </r>
  <r>
    <x v="81"/>
  </r>
  <r>
    <x v="15"/>
  </r>
  <r>
    <x v="82"/>
  </r>
  <r>
    <x v="82"/>
  </r>
  <r>
    <x v="82"/>
  </r>
  <r>
    <x v="82"/>
  </r>
  <r>
    <x v="16"/>
  </r>
  <r>
    <x v="83"/>
  </r>
  <r>
    <x v="84"/>
  </r>
  <r>
    <x v="17"/>
  </r>
  <r>
    <x v="85"/>
  </r>
  <r>
    <x v="18"/>
  </r>
  <r>
    <x v="86"/>
  </r>
  <r>
    <x v="87"/>
  </r>
  <r>
    <x v="2"/>
  </r>
  <r>
    <x v="19"/>
  </r>
  <r>
    <x v="88"/>
  </r>
  <r>
    <x v="88"/>
  </r>
  <r>
    <x v="89"/>
  </r>
  <r>
    <x v="89"/>
  </r>
  <r>
    <x v="89"/>
  </r>
  <r>
    <x v="90"/>
  </r>
  <r>
    <x v="90"/>
  </r>
  <r>
    <x v="20"/>
  </r>
  <r>
    <x v="91"/>
  </r>
  <r>
    <x v="21"/>
  </r>
  <r>
    <x v="92"/>
  </r>
  <r>
    <x v="22"/>
  </r>
  <r>
    <x v="93"/>
  </r>
  <r>
    <x v="23"/>
  </r>
  <r>
    <x v="94"/>
  </r>
  <r>
    <x v="24"/>
  </r>
  <r>
    <x v="95"/>
  </r>
  <r>
    <x v="95"/>
  </r>
  <r>
    <x v="96"/>
  </r>
  <r>
    <x v="96"/>
  </r>
  <r>
    <x v="97"/>
  </r>
  <r>
    <x v="97"/>
  </r>
  <r>
    <x v="97"/>
  </r>
  <r>
    <x v="98"/>
  </r>
  <r>
    <x v="98"/>
  </r>
  <r>
    <x v="98"/>
  </r>
  <r>
    <x v="98"/>
  </r>
  <r>
    <x v="99"/>
  </r>
  <r>
    <x v="99"/>
  </r>
  <r>
    <x v="100"/>
  </r>
  <r>
    <x v="101"/>
  </r>
  <r>
    <x v="101"/>
  </r>
  <r>
    <x v="25"/>
  </r>
  <r>
    <x v="102"/>
  </r>
  <r>
    <x v="26"/>
  </r>
  <r>
    <x v="103"/>
  </r>
  <r>
    <x v="104"/>
  </r>
  <r>
    <x v="105"/>
  </r>
  <r>
    <x v="106"/>
  </r>
  <r>
    <x v="107"/>
  </r>
  <r>
    <x v="27"/>
  </r>
  <r>
    <x v="108"/>
  </r>
  <r>
    <x v="108"/>
  </r>
  <r>
    <x v="109"/>
  </r>
  <r>
    <x v="109"/>
  </r>
  <r>
    <x v="28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3"/>
  </r>
  <r>
    <x v="29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30"/>
  </r>
  <r>
    <x v="137"/>
  </r>
  <r>
    <x v="138"/>
  </r>
  <r>
    <x v="139"/>
  </r>
  <r>
    <x v="140"/>
  </r>
  <r>
    <x v="141"/>
  </r>
  <r>
    <x v="31"/>
  </r>
  <r>
    <x v="142"/>
  </r>
  <r>
    <x v="143"/>
  </r>
  <r>
    <x v="144"/>
  </r>
  <r>
    <x v="32"/>
  </r>
  <r>
    <x v="145"/>
  </r>
  <r>
    <x v="146"/>
  </r>
  <r>
    <x v="147"/>
  </r>
  <r>
    <x v="148"/>
  </r>
  <r>
    <x v="149"/>
  </r>
  <r>
    <x v="33"/>
  </r>
  <r>
    <x v="150"/>
  </r>
  <r>
    <x v="151"/>
  </r>
  <r>
    <x v="152"/>
  </r>
  <r>
    <x v="34"/>
  </r>
  <r>
    <x v="153"/>
  </r>
  <r>
    <x v="154"/>
  </r>
  <r>
    <x v="35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4"/>
  </r>
  <r>
    <x v="36"/>
  </r>
  <r>
    <x v="169"/>
  </r>
  <r>
    <x v="170"/>
  </r>
  <r>
    <x v="171"/>
  </r>
  <r>
    <x v="172"/>
  </r>
  <r>
    <x v="173"/>
  </r>
  <r>
    <x v="174"/>
  </r>
  <r>
    <x v="37"/>
  </r>
  <r>
    <x v="175"/>
  </r>
  <r>
    <x v="175"/>
  </r>
  <r>
    <x v="176"/>
  </r>
  <r>
    <x v="176"/>
  </r>
  <r>
    <x v="176"/>
  </r>
  <r>
    <x v="38"/>
  </r>
  <r>
    <x v="177"/>
  </r>
  <r>
    <x v="178"/>
  </r>
  <r>
    <x v="39"/>
  </r>
  <r>
    <x v="179"/>
  </r>
  <r>
    <x v="179"/>
  </r>
  <r>
    <x v="179"/>
  </r>
  <r>
    <x v="179"/>
  </r>
  <r>
    <x v="179"/>
  </r>
  <r>
    <x v="179"/>
  </r>
  <r>
    <x v="180"/>
  </r>
  <r>
    <x v="40"/>
  </r>
  <r>
    <x v="181"/>
  </r>
  <r>
    <x v="182"/>
  </r>
  <r>
    <x v="183"/>
  </r>
  <r>
    <x v="41"/>
  </r>
  <r>
    <x v="184"/>
  </r>
  <r>
    <x v="42"/>
  </r>
  <r>
    <x v="185"/>
  </r>
  <r>
    <x v="186"/>
  </r>
  <r>
    <x v="5"/>
  </r>
  <r>
    <x v="43"/>
  </r>
  <r>
    <x v="187"/>
  </r>
  <r>
    <x v="188"/>
  </r>
  <r>
    <x v="44"/>
  </r>
  <r>
    <x v="189"/>
  </r>
  <r>
    <x v="189"/>
  </r>
  <r>
    <x v="189"/>
  </r>
  <r>
    <x v="6"/>
  </r>
  <r>
    <x v="45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2"/>
  </r>
  <r>
    <x v="192"/>
  </r>
  <r>
    <x v="192"/>
  </r>
  <r>
    <x v="192"/>
  </r>
  <r>
    <x v="192"/>
  </r>
  <r>
    <x v="192"/>
  </r>
  <r>
    <x v="192"/>
  </r>
  <r>
    <x v="192"/>
  </r>
  <r>
    <x v="193"/>
  </r>
  <r>
    <x v="193"/>
  </r>
  <r>
    <x v="46"/>
  </r>
  <r>
    <x v="47"/>
  </r>
  <r>
    <x v="194"/>
  </r>
  <r>
    <x v="194"/>
  </r>
  <r>
    <x v="194"/>
  </r>
  <r>
    <x v="194"/>
  </r>
  <r>
    <x v="194"/>
  </r>
  <r>
    <x v="194"/>
  </r>
  <r>
    <x v="195"/>
  </r>
  <r>
    <x v="195"/>
  </r>
  <r>
    <x v="196"/>
  </r>
  <r>
    <x v="196"/>
  </r>
  <r>
    <x v="197"/>
  </r>
  <r>
    <x v="197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9"/>
  </r>
  <r>
    <x v="199"/>
  </r>
  <r>
    <x v="199"/>
  </r>
  <r>
    <x v="200"/>
  </r>
  <r>
    <x v="200"/>
  </r>
  <r>
    <x v="201"/>
  </r>
  <r>
    <x v="201"/>
  </r>
  <r>
    <x v="201"/>
  </r>
  <r>
    <x v="202"/>
  </r>
  <r>
    <x v="202"/>
  </r>
  <r>
    <x v="202"/>
  </r>
  <r>
    <x v="48"/>
  </r>
  <r>
    <x v="203"/>
  </r>
  <r>
    <x v="203"/>
  </r>
  <r>
    <x v="203"/>
  </r>
  <r>
    <x v="203"/>
  </r>
  <r>
    <x v="203"/>
  </r>
  <r>
    <x v="203"/>
  </r>
  <r>
    <x v="204"/>
  </r>
  <r>
    <x v="204"/>
  </r>
  <r>
    <x v="204"/>
  </r>
  <r>
    <x v="205"/>
  </r>
  <r>
    <x v="205"/>
  </r>
  <r>
    <x v="206"/>
  </r>
  <r>
    <x v="206"/>
  </r>
  <r>
    <x v="206"/>
  </r>
  <r>
    <x v="206"/>
  </r>
  <r>
    <x v="207"/>
  </r>
  <r>
    <x v="207"/>
  </r>
  <r>
    <x v="208"/>
  </r>
  <r>
    <x v="208"/>
  </r>
  <r>
    <x v="7"/>
  </r>
  <r>
    <x v="49"/>
  </r>
  <r>
    <x v="209"/>
  </r>
  <r>
    <x v="210"/>
  </r>
  <r>
    <x v="211"/>
  </r>
  <r>
    <x v="212"/>
  </r>
  <r>
    <x v="212"/>
  </r>
  <r>
    <x v="213"/>
  </r>
  <r>
    <x v="213"/>
  </r>
  <r>
    <x v="213"/>
  </r>
  <r>
    <x v="50"/>
  </r>
  <r>
    <x v="214"/>
  </r>
  <r>
    <x v="215"/>
  </r>
  <r>
    <x v="216"/>
  </r>
  <r>
    <x v="217"/>
  </r>
  <r>
    <x v="51"/>
  </r>
  <r>
    <x v="218"/>
  </r>
  <r>
    <x v="219"/>
  </r>
  <r>
    <x v="52"/>
  </r>
  <r>
    <x v="220"/>
  </r>
  <r>
    <x v="221"/>
  </r>
  <r>
    <x v="222"/>
  </r>
  <r>
    <x v="223"/>
  </r>
  <r>
    <x v="53"/>
  </r>
  <r>
    <x v="224"/>
  </r>
  <r>
    <x v="54"/>
  </r>
  <r>
    <x v="225"/>
  </r>
  <r>
    <x v="226"/>
  </r>
  <r>
    <x v="8"/>
  </r>
  <r>
    <x v="55"/>
  </r>
  <r>
    <x v="56"/>
  </r>
  <r>
    <x v="0"/>
  </r>
  <r>
    <x v="9"/>
  </r>
  <r>
    <x v="57"/>
  </r>
  <r>
    <x v="58"/>
  </r>
  <r>
    <x v="59"/>
  </r>
  <r>
    <x v="10"/>
  </r>
  <r>
    <x v="60"/>
  </r>
  <r>
    <x v="61"/>
  </r>
  <r>
    <x v="62"/>
  </r>
  <r>
    <x v="11"/>
  </r>
  <r>
    <x v="63"/>
  </r>
  <r>
    <x v="227"/>
  </r>
  <r>
    <x v="228"/>
  </r>
  <r>
    <x v="229"/>
  </r>
  <r>
    <x v="230"/>
  </r>
  <r>
    <x v="64"/>
  </r>
  <r>
    <x v="65"/>
  </r>
  <r>
    <x v="231"/>
  </r>
  <r>
    <x v="232"/>
  </r>
  <r>
    <x v="66"/>
  </r>
  <r>
    <x v="67"/>
  </r>
  <r>
    <x v="233"/>
  </r>
  <r>
    <x v="234"/>
  </r>
  <r>
    <x v="68"/>
  </r>
  <r>
    <x v="235"/>
  </r>
  <r>
    <x v="236"/>
  </r>
  <r>
    <x v="237"/>
  </r>
  <r>
    <x v="238"/>
  </r>
  <r>
    <x v="69"/>
  </r>
  <r>
    <x v="239"/>
  </r>
  <r>
    <x v="240"/>
  </r>
  <r>
    <x v="241"/>
  </r>
  <r>
    <x v="242"/>
  </r>
  <r>
    <x v="70"/>
  </r>
  <r>
    <x v="243"/>
  </r>
  <r>
    <x v="71"/>
  </r>
  <r>
    <x v="244"/>
  </r>
  <r>
    <x v="245"/>
  </r>
  <r>
    <x v="246"/>
  </r>
  <r>
    <x v="247"/>
  </r>
  <r>
    <x v="248"/>
  </r>
  <r>
    <x v="72"/>
  </r>
  <r>
    <x v="249"/>
  </r>
  <r>
    <x v="73"/>
  </r>
  <r>
    <x v="250"/>
  </r>
  <r>
    <x v="1"/>
  </r>
  <r>
    <x v="12"/>
  </r>
  <r>
    <x v="74"/>
  </r>
  <r>
    <x v="75"/>
  </r>
  <r>
    <x v="76"/>
  </r>
  <r>
    <x v="77"/>
  </r>
  <r>
    <x v="78"/>
  </r>
  <r>
    <x v="79"/>
  </r>
  <r>
    <x v="13"/>
  </r>
  <r>
    <x v="80"/>
  </r>
  <r>
    <x v="251"/>
  </r>
  <r>
    <x v="252"/>
  </r>
  <r>
    <x v="253"/>
  </r>
  <r>
    <x v="14"/>
  </r>
  <r>
    <x v="81"/>
  </r>
  <r>
    <x v="254"/>
  </r>
  <r>
    <x v="255"/>
  </r>
  <r>
    <x v="256"/>
  </r>
  <r>
    <x v="15"/>
  </r>
  <r>
    <x v="82"/>
  </r>
  <r>
    <x v="257"/>
  </r>
  <r>
    <x v="258"/>
  </r>
  <r>
    <x v="259"/>
  </r>
  <r>
    <x v="16"/>
  </r>
  <r>
    <x v="83"/>
  </r>
  <r>
    <x v="260"/>
  </r>
  <r>
    <x v="17"/>
  </r>
  <r>
    <x v="85"/>
  </r>
  <r>
    <x v="18"/>
  </r>
  <r>
    <x v="86"/>
  </r>
  <r>
    <x v="87"/>
  </r>
  <r>
    <x v="2"/>
  </r>
  <r>
    <x v="19"/>
  </r>
  <r>
    <x v="88"/>
  </r>
  <r>
    <x v="261"/>
  </r>
  <r>
    <x v="89"/>
  </r>
  <r>
    <x v="262"/>
  </r>
  <r>
    <x v="263"/>
  </r>
  <r>
    <x v="90"/>
  </r>
  <r>
    <x v="264"/>
  </r>
  <r>
    <x v="20"/>
  </r>
  <r>
    <x v="91"/>
  </r>
  <r>
    <x v="21"/>
  </r>
  <r>
    <x v="92"/>
  </r>
  <r>
    <x v="22"/>
  </r>
  <r>
    <x v="93"/>
  </r>
  <r>
    <x v="23"/>
  </r>
  <r>
    <x v="94"/>
  </r>
  <r>
    <x v="24"/>
  </r>
  <r>
    <x v="95"/>
  </r>
  <r>
    <x v="265"/>
  </r>
  <r>
    <x v="96"/>
  </r>
  <r>
    <x v="266"/>
  </r>
  <r>
    <x v="97"/>
  </r>
  <r>
    <x v="267"/>
  </r>
  <r>
    <x v="268"/>
  </r>
  <r>
    <x v="98"/>
  </r>
  <r>
    <x v="269"/>
  </r>
  <r>
    <x v="270"/>
  </r>
  <r>
    <x v="271"/>
  </r>
  <r>
    <x v="99"/>
  </r>
  <r>
    <x v="272"/>
  </r>
  <r>
    <x v="100"/>
  </r>
  <r>
    <x v="101"/>
  </r>
  <r>
    <x v="273"/>
  </r>
  <r>
    <x v="25"/>
  </r>
  <r>
    <x v="102"/>
  </r>
  <r>
    <x v="26"/>
  </r>
  <r>
    <x v="103"/>
  </r>
  <r>
    <x v="104"/>
  </r>
  <r>
    <x v="105"/>
  </r>
  <r>
    <x v="106"/>
  </r>
  <r>
    <x v="107"/>
  </r>
  <r>
    <x v="27"/>
  </r>
  <r>
    <x v="108"/>
  </r>
  <r>
    <x v="274"/>
  </r>
  <r>
    <x v="109"/>
  </r>
  <r>
    <x v="275"/>
  </r>
  <r>
    <x v="28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3"/>
  </r>
  <r>
    <x v="29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30"/>
  </r>
  <r>
    <x v="137"/>
  </r>
  <r>
    <x v="138"/>
  </r>
  <r>
    <x v="139"/>
  </r>
  <r>
    <x v="140"/>
  </r>
  <r>
    <x v="141"/>
  </r>
  <r>
    <x v="31"/>
  </r>
  <r>
    <x v="142"/>
  </r>
  <r>
    <x v="143"/>
  </r>
  <r>
    <x v="144"/>
  </r>
  <r>
    <x v="32"/>
  </r>
  <r>
    <x v="145"/>
  </r>
  <r>
    <x v="146"/>
  </r>
  <r>
    <x v="147"/>
  </r>
  <r>
    <x v="148"/>
  </r>
  <r>
    <x v="149"/>
  </r>
  <r>
    <x v="33"/>
  </r>
  <r>
    <x v="150"/>
  </r>
  <r>
    <x v="151"/>
  </r>
  <r>
    <x v="152"/>
  </r>
  <r>
    <x v="34"/>
  </r>
  <r>
    <x v="153"/>
  </r>
  <r>
    <x v="154"/>
  </r>
  <r>
    <x v="35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4"/>
  </r>
  <r>
    <x v="36"/>
  </r>
  <r>
    <x v="169"/>
  </r>
  <r>
    <x v="170"/>
  </r>
  <r>
    <x v="171"/>
  </r>
  <r>
    <x v="172"/>
  </r>
  <r>
    <x v="173"/>
  </r>
  <r>
    <x v="174"/>
  </r>
  <r>
    <x v="37"/>
  </r>
  <r>
    <x v="175"/>
  </r>
  <r>
    <x v="276"/>
  </r>
  <r>
    <x v="176"/>
  </r>
  <r>
    <x v="277"/>
  </r>
  <r>
    <x v="278"/>
  </r>
  <r>
    <x v="38"/>
  </r>
  <r>
    <x v="177"/>
  </r>
  <r>
    <x v="178"/>
  </r>
  <r>
    <x v="39"/>
  </r>
  <r>
    <x v="179"/>
  </r>
  <r>
    <x v="279"/>
  </r>
  <r>
    <x v="280"/>
  </r>
  <r>
    <x v="281"/>
  </r>
  <r>
    <x v="282"/>
  </r>
  <r>
    <x v="283"/>
  </r>
  <r>
    <x v="180"/>
  </r>
  <r>
    <x v="40"/>
  </r>
  <r>
    <x v="181"/>
  </r>
  <r>
    <x v="182"/>
  </r>
  <r>
    <x v="183"/>
  </r>
  <r>
    <x v="41"/>
  </r>
  <r>
    <x v="184"/>
  </r>
  <r>
    <x v="42"/>
  </r>
  <r>
    <x v="185"/>
  </r>
  <r>
    <x v="186"/>
  </r>
  <r>
    <x v="5"/>
  </r>
  <r>
    <x v="43"/>
  </r>
  <r>
    <x v="187"/>
  </r>
  <r>
    <x v="188"/>
  </r>
  <r>
    <x v="44"/>
  </r>
  <r>
    <x v="189"/>
  </r>
  <r>
    <x v="284"/>
  </r>
  <r>
    <x v="285"/>
  </r>
  <r>
    <x v="6"/>
  </r>
  <r>
    <x v="45"/>
  </r>
  <r>
    <x v="190"/>
  </r>
  <r>
    <x v="286"/>
  </r>
  <r>
    <x v="287"/>
  </r>
  <r>
    <x v="288"/>
  </r>
  <r>
    <x v="289"/>
  </r>
  <r>
    <x v="290"/>
  </r>
  <r>
    <x v="291"/>
  </r>
  <r>
    <x v="292"/>
  </r>
  <r>
    <x v="292"/>
  </r>
  <r>
    <x v="292"/>
  </r>
  <r>
    <x v="192"/>
  </r>
  <r>
    <x v="293"/>
  </r>
  <r>
    <x v="293"/>
  </r>
  <r>
    <x v="294"/>
  </r>
  <r>
    <x v="294"/>
  </r>
  <r>
    <x v="295"/>
  </r>
  <r>
    <x v="295"/>
  </r>
  <r>
    <x v="295"/>
  </r>
  <r>
    <x v="193"/>
  </r>
  <r>
    <x v="296"/>
  </r>
  <r>
    <x v="46"/>
  </r>
  <r>
    <x v="47"/>
  </r>
  <r>
    <x v="297"/>
  </r>
  <r>
    <x v="297"/>
  </r>
  <r>
    <x v="298"/>
  </r>
  <r>
    <x v="298"/>
  </r>
  <r>
    <x v="299"/>
  </r>
  <r>
    <x v="299"/>
  </r>
  <r>
    <x v="300"/>
  </r>
  <r>
    <x v="300"/>
  </r>
  <r>
    <x v="196"/>
  </r>
  <r>
    <x v="301"/>
  </r>
  <r>
    <x v="197"/>
  </r>
  <r>
    <x v="302"/>
  </r>
  <r>
    <x v="198"/>
  </r>
  <r>
    <x v="303"/>
  </r>
  <r>
    <x v="303"/>
  </r>
  <r>
    <x v="304"/>
  </r>
  <r>
    <x v="304"/>
  </r>
  <r>
    <x v="304"/>
  </r>
  <r>
    <x v="305"/>
  </r>
  <r>
    <x v="305"/>
  </r>
  <r>
    <x v="306"/>
  </r>
  <r>
    <x v="306"/>
  </r>
  <r>
    <x v="306"/>
  </r>
  <r>
    <x v="307"/>
  </r>
  <r>
    <x v="307"/>
  </r>
  <r>
    <x v="199"/>
  </r>
  <r>
    <x v="308"/>
  </r>
  <r>
    <x v="309"/>
  </r>
  <r>
    <x v="200"/>
  </r>
  <r>
    <x v="310"/>
  </r>
  <r>
    <x v="201"/>
  </r>
  <r>
    <x v="311"/>
  </r>
  <r>
    <x v="311"/>
  </r>
  <r>
    <x v="202"/>
  </r>
  <r>
    <x v="312"/>
  </r>
  <r>
    <x v="313"/>
  </r>
  <r>
    <x v="48"/>
  </r>
  <r>
    <x v="203"/>
  </r>
  <r>
    <x v="314"/>
  </r>
  <r>
    <x v="315"/>
  </r>
  <r>
    <x v="316"/>
  </r>
  <r>
    <x v="317"/>
  </r>
  <r>
    <x v="318"/>
  </r>
  <r>
    <x v="204"/>
  </r>
  <r>
    <x v="319"/>
  </r>
  <r>
    <x v="320"/>
  </r>
  <r>
    <x v="205"/>
  </r>
  <r>
    <x v="321"/>
  </r>
  <r>
    <x v="206"/>
  </r>
  <r>
    <x v="322"/>
  </r>
  <r>
    <x v="323"/>
  </r>
  <r>
    <x v="324"/>
  </r>
  <r>
    <x v="207"/>
  </r>
  <r>
    <x v="325"/>
  </r>
  <r>
    <x v="208"/>
  </r>
  <r>
    <x v="326"/>
  </r>
  <r>
    <x v="7"/>
  </r>
  <r>
    <x v="49"/>
  </r>
  <r>
    <x v="209"/>
  </r>
  <r>
    <x v="210"/>
  </r>
  <r>
    <x v="211"/>
  </r>
  <r>
    <x v="212"/>
  </r>
  <r>
    <x v="327"/>
  </r>
  <r>
    <x v="213"/>
  </r>
  <r>
    <x v="328"/>
  </r>
  <r>
    <x v="329"/>
  </r>
  <r>
    <x v="50"/>
  </r>
  <r>
    <x v="214"/>
  </r>
  <r>
    <x v="215"/>
  </r>
  <r>
    <x v="216"/>
  </r>
  <r>
    <x v="217"/>
  </r>
  <r>
    <x v="51"/>
  </r>
  <r>
    <x v="218"/>
  </r>
  <r>
    <x v="219"/>
  </r>
  <r>
    <x v="52"/>
  </r>
  <r>
    <x v="220"/>
  </r>
  <r>
    <x v="221"/>
  </r>
  <r>
    <x v="222"/>
  </r>
  <r>
    <x v="223"/>
  </r>
  <r>
    <x v="53"/>
  </r>
  <r>
    <x v="224"/>
  </r>
  <r>
    <x v="54"/>
  </r>
  <r>
    <x v="225"/>
  </r>
  <r>
    <x v="226"/>
  </r>
  <r>
    <x v="8"/>
  </r>
  <r>
    <x v="55"/>
  </r>
  <r>
    <x v="56"/>
  </r>
  <r>
    <x v="0"/>
  </r>
  <r>
    <x v="9"/>
  </r>
  <r>
    <x v="57"/>
  </r>
  <r>
    <x v="58"/>
  </r>
  <r>
    <x v="59"/>
  </r>
  <r>
    <x v="10"/>
  </r>
  <r>
    <x v="60"/>
  </r>
  <r>
    <x v="61"/>
  </r>
  <r>
    <x v="62"/>
  </r>
  <r>
    <x v="11"/>
  </r>
  <r>
    <x v="63"/>
  </r>
  <r>
    <x v="227"/>
  </r>
  <r>
    <x v="228"/>
  </r>
  <r>
    <x v="229"/>
  </r>
  <r>
    <x v="230"/>
  </r>
  <r>
    <x v="64"/>
  </r>
  <r>
    <x v="65"/>
  </r>
  <r>
    <x v="231"/>
  </r>
  <r>
    <x v="232"/>
  </r>
  <r>
    <x v="66"/>
  </r>
  <r>
    <x v="67"/>
  </r>
  <r>
    <x v="233"/>
  </r>
  <r>
    <x v="234"/>
  </r>
  <r>
    <x v="68"/>
  </r>
  <r>
    <x v="235"/>
  </r>
  <r>
    <x v="236"/>
  </r>
  <r>
    <x v="237"/>
  </r>
  <r>
    <x v="238"/>
  </r>
  <r>
    <x v="69"/>
  </r>
  <r>
    <x v="239"/>
  </r>
  <r>
    <x v="240"/>
  </r>
  <r>
    <x v="241"/>
  </r>
  <r>
    <x v="242"/>
  </r>
  <r>
    <x v="70"/>
  </r>
  <r>
    <x v="243"/>
  </r>
  <r>
    <x v="71"/>
  </r>
  <r>
    <x v="244"/>
  </r>
  <r>
    <x v="245"/>
  </r>
  <r>
    <x v="246"/>
  </r>
  <r>
    <x v="247"/>
  </r>
  <r>
    <x v="248"/>
  </r>
  <r>
    <x v="72"/>
  </r>
  <r>
    <x v="249"/>
  </r>
  <r>
    <x v="73"/>
  </r>
  <r>
    <x v="250"/>
  </r>
  <r>
    <x v="1"/>
  </r>
  <r>
    <x v="12"/>
  </r>
  <r>
    <x v="74"/>
  </r>
  <r>
    <x v="75"/>
  </r>
  <r>
    <x v="76"/>
  </r>
  <r>
    <x v="77"/>
  </r>
  <r>
    <x v="78"/>
  </r>
  <r>
    <x v="79"/>
  </r>
  <r>
    <x v="13"/>
  </r>
  <r>
    <x v="80"/>
  </r>
  <r>
    <x v="251"/>
  </r>
  <r>
    <x v="252"/>
  </r>
  <r>
    <x v="253"/>
  </r>
  <r>
    <x v="14"/>
  </r>
  <r>
    <x v="81"/>
  </r>
  <r>
    <x v="254"/>
  </r>
  <r>
    <x v="255"/>
  </r>
  <r>
    <x v="256"/>
  </r>
  <r>
    <x v="15"/>
  </r>
  <r>
    <x v="82"/>
  </r>
  <r>
    <x v="257"/>
  </r>
  <r>
    <x v="258"/>
  </r>
  <r>
    <x v="259"/>
  </r>
  <r>
    <x v="16"/>
  </r>
  <r>
    <x v="83"/>
  </r>
  <r>
    <x v="260"/>
  </r>
  <r>
    <x v="17"/>
  </r>
  <r>
    <x v="85"/>
  </r>
  <r>
    <x v="18"/>
  </r>
  <r>
    <x v="86"/>
  </r>
  <r>
    <x v="87"/>
  </r>
  <r>
    <x v="2"/>
  </r>
  <r>
    <x v="19"/>
  </r>
  <r>
    <x v="88"/>
  </r>
  <r>
    <x v="261"/>
  </r>
  <r>
    <x v="89"/>
  </r>
  <r>
    <x v="262"/>
  </r>
  <r>
    <x v="263"/>
  </r>
  <r>
    <x v="90"/>
  </r>
  <r>
    <x v="264"/>
  </r>
  <r>
    <x v="20"/>
  </r>
  <r>
    <x v="91"/>
  </r>
  <r>
    <x v="21"/>
  </r>
  <r>
    <x v="92"/>
  </r>
  <r>
    <x v="22"/>
  </r>
  <r>
    <x v="93"/>
  </r>
  <r>
    <x v="23"/>
  </r>
  <r>
    <x v="94"/>
  </r>
  <r>
    <x v="24"/>
  </r>
  <r>
    <x v="95"/>
  </r>
  <r>
    <x v="265"/>
  </r>
  <r>
    <x v="96"/>
  </r>
  <r>
    <x v="266"/>
  </r>
  <r>
    <x v="97"/>
  </r>
  <r>
    <x v="267"/>
  </r>
  <r>
    <x v="268"/>
  </r>
  <r>
    <x v="98"/>
  </r>
  <r>
    <x v="269"/>
  </r>
  <r>
    <x v="270"/>
  </r>
  <r>
    <x v="271"/>
  </r>
  <r>
    <x v="99"/>
  </r>
  <r>
    <x v="272"/>
  </r>
  <r>
    <x v="100"/>
  </r>
  <r>
    <x v="101"/>
  </r>
  <r>
    <x v="273"/>
  </r>
  <r>
    <x v="25"/>
  </r>
  <r>
    <x v="102"/>
  </r>
  <r>
    <x v="26"/>
  </r>
  <r>
    <x v="103"/>
  </r>
  <r>
    <x v="104"/>
  </r>
  <r>
    <x v="105"/>
  </r>
  <r>
    <x v="106"/>
  </r>
  <r>
    <x v="107"/>
  </r>
  <r>
    <x v="27"/>
  </r>
  <r>
    <x v="108"/>
  </r>
  <r>
    <x v="274"/>
  </r>
  <r>
    <x v="109"/>
  </r>
  <r>
    <x v="275"/>
  </r>
  <r>
    <x v="28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3"/>
  </r>
  <r>
    <x v="29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30"/>
  </r>
  <r>
    <x v="137"/>
  </r>
  <r>
    <x v="138"/>
  </r>
  <r>
    <x v="139"/>
  </r>
  <r>
    <x v="140"/>
  </r>
  <r>
    <x v="141"/>
  </r>
  <r>
    <x v="31"/>
  </r>
  <r>
    <x v="142"/>
  </r>
  <r>
    <x v="143"/>
  </r>
  <r>
    <x v="144"/>
  </r>
  <r>
    <x v="32"/>
  </r>
  <r>
    <x v="145"/>
  </r>
  <r>
    <x v="146"/>
  </r>
  <r>
    <x v="147"/>
  </r>
  <r>
    <x v="148"/>
  </r>
  <r>
    <x v="149"/>
  </r>
  <r>
    <x v="33"/>
  </r>
  <r>
    <x v="150"/>
  </r>
  <r>
    <x v="151"/>
  </r>
  <r>
    <x v="152"/>
  </r>
  <r>
    <x v="34"/>
  </r>
  <r>
    <x v="153"/>
  </r>
  <r>
    <x v="154"/>
  </r>
  <r>
    <x v="35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4"/>
  </r>
  <r>
    <x v="36"/>
  </r>
  <r>
    <x v="169"/>
  </r>
  <r>
    <x v="170"/>
  </r>
  <r>
    <x v="171"/>
  </r>
  <r>
    <x v="172"/>
  </r>
  <r>
    <x v="173"/>
  </r>
  <r>
    <x v="174"/>
  </r>
  <r>
    <x v="37"/>
  </r>
  <r>
    <x v="175"/>
  </r>
  <r>
    <x v="276"/>
  </r>
  <r>
    <x v="176"/>
  </r>
  <r>
    <x v="277"/>
  </r>
  <r>
    <x v="278"/>
  </r>
  <r>
    <x v="38"/>
  </r>
  <r>
    <x v="177"/>
  </r>
  <r>
    <x v="178"/>
  </r>
  <r>
    <x v="39"/>
  </r>
  <r>
    <x v="179"/>
  </r>
  <r>
    <x v="279"/>
  </r>
  <r>
    <x v="280"/>
  </r>
  <r>
    <x v="281"/>
  </r>
  <r>
    <x v="282"/>
  </r>
  <r>
    <x v="283"/>
  </r>
  <r>
    <x v="180"/>
  </r>
  <r>
    <x v="40"/>
  </r>
  <r>
    <x v="181"/>
  </r>
  <r>
    <x v="182"/>
  </r>
  <r>
    <x v="183"/>
  </r>
  <r>
    <x v="41"/>
  </r>
  <r>
    <x v="184"/>
  </r>
  <r>
    <x v="42"/>
  </r>
  <r>
    <x v="185"/>
  </r>
  <r>
    <x v="186"/>
  </r>
  <r>
    <x v="5"/>
  </r>
  <r>
    <x v="43"/>
  </r>
  <r>
    <x v="187"/>
  </r>
  <r>
    <x v="188"/>
  </r>
  <r>
    <x v="44"/>
  </r>
  <r>
    <x v="189"/>
  </r>
  <r>
    <x v="284"/>
  </r>
  <r>
    <x v="285"/>
  </r>
  <r>
    <x v="6"/>
  </r>
  <r>
    <x v="45"/>
  </r>
  <r>
    <x v="190"/>
  </r>
  <r>
    <x v="286"/>
  </r>
  <r>
    <x v="287"/>
  </r>
  <r>
    <x v="288"/>
  </r>
  <r>
    <x v="289"/>
  </r>
  <r>
    <x v="290"/>
  </r>
  <r>
    <x v="291"/>
  </r>
  <r>
    <x v="292"/>
  </r>
  <r>
    <x v="330"/>
  </r>
  <r>
    <x v="331"/>
  </r>
  <r>
    <x v="192"/>
  </r>
  <r>
    <x v="293"/>
  </r>
  <r>
    <x v="332"/>
  </r>
  <r>
    <x v="294"/>
  </r>
  <r>
    <x v="333"/>
  </r>
  <r>
    <x v="295"/>
  </r>
  <r>
    <x v="334"/>
  </r>
  <r>
    <x v="335"/>
  </r>
  <r>
    <x v="193"/>
  </r>
  <r>
    <x v="296"/>
  </r>
  <r>
    <x v="46"/>
  </r>
  <r>
    <x v="47"/>
  </r>
  <r>
    <x v="297"/>
  </r>
  <r>
    <x v="336"/>
  </r>
  <r>
    <x v="298"/>
  </r>
  <r>
    <x v="337"/>
  </r>
  <r>
    <x v="299"/>
  </r>
  <r>
    <x v="338"/>
  </r>
  <r>
    <x v="300"/>
  </r>
  <r>
    <x v="339"/>
  </r>
  <r>
    <x v="196"/>
  </r>
  <r>
    <x v="301"/>
  </r>
  <r>
    <x v="197"/>
  </r>
  <r>
    <x v="302"/>
  </r>
  <r>
    <x v="198"/>
  </r>
  <r>
    <x v="303"/>
  </r>
  <r>
    <x v="340"/>
  </r>
  <r>
    <x v="304"/>
  </r>
  <r>
    <x v="341"/>
  </r>
  <r>
    <x v="342"/>
  </r>
  <r>
    <x v="305"/>
  </r>
  <r>
    <x v="343"/>
  </r>
  <r>
    <x v="306"/>
  </r>
  <r>
    <x v="344"/>
  </r>
  <r>
    <x v="345"/>
  </r>
  <r>
    <x v="307"/>
  </r>
  <r>
    <x v="346"/>
  </r>
  <r>
    <x v="199"/>
  </r>
  <r>
    <x v="308"/>
  </r>
  <r>
    <x v="309"/>
  </r>
  <r>
    <x v="200"/>
  </r>
  <r>
    <x v="310"/>
  </r>
  <r>
    <x v="201"/>
  </r>
  <r>
    <x v="311"/>
  </r>
  <r>
    <x v="347"/>
  </r>
  <r>
    <x v="202"/>
  </r>
  <r>
    <x v="312"/>
  </r>
  <r>
    <x v="313"/>
  </r>
  <r>
    <x v="48"/>
  </r>
  <r>
    <x v="203"/>
  </r>
  <r>
    <x v="314"/>
  </r>
  <r>
    <x v="315"/>
  </r>
  <r>
    <x v="316"/>
  </r>
  <r>
    <x v="317"/>
  </r>
  <r>
    <x v="318"/>
  </r>
  <r>
    <x v="204"/>
  </r>
  <r>
    <x v="319"/>
  </r>
  <r>
    <x v="320"/>
  </r>
  <r>
    <x v="205"/>
  </r>
  <r>
    <x v="321"/>
  </r>
  <r>
    <x v="206"/>
  </r>
  <r>
    <x v="322"/>
  </r>
  <r>
    <x v="323"/>
  </r>
  <r>
    <x v="324"/>
  </r>
  <r>
    <x v="207"/>
  </r>
  <r>
    <x v="325"/>
  </r>
  <r>
    <x v="208"/>
  </r>
  <r>
    <x v="326"/>
  </r>
  <r>
    <x v="7"/>
  </r>
  <r>
    <x v="49"/>
  </r>
  <r>
    <x v="209"/>
  </r>
  <r>
    <x v="210"/>
  </r>
  <r>
    <x v="211"/>
  </r>
  <r>
    <x v="212"/>
  </r>
  <r>
    <x v="327"/>
  </r>
  <r>
    <x v="213"/>
  </r>
  <r>
    <x v="328"/>
  </r>
  <r>
    <x v="329"/>
  </r>
  <r>
    <x v="50"/>
  </r>
  <r>
    <x v="214"/>
  </r>
  <r>
    <x v="215"/>
  </r>
  <r>
    <x v="216"/>
  </r>
  <r>
    <x v="217"/>
  </r>
  <r>
    <x v="51"/>
  </r>
  <r>
    <x v="218"/>
  </r>
  <r>
    <x v="219"/>
  </r>
  <r>
    <x v="52"/>
  </r>
  <r>
    <x v="220"/>
  </r>
  <r>
    <x v="221"/>
  </r>
  <r>
    <x v="222"/>
  </r>
  <r>
    <x v="223"/>
  </r>
  <r>
    <x v="53"/>
  </r>
  <r>
    <x v="224"/>
  </r>
  <r>
    <x v="54"/>
  </r>
  <r>
    <x v="225"/>
  </r>
  <r>
    <x v="226"/>
  </r>
  <r>
    <x v="8"/>
  </r>
  <r>
    <x v="55"/>
  </r>
  <r>
    <x v="56"/>
  </r>
  <r>
    <x v="3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compact="0" compactData="0" multipleFieldFilters="0">
  <location ref="A3:D13" firstHeaderRow="0" firstDataRow="1" firstDataCol="1"/>
  <pivotFields count="12">
    <pivotField compact="0" outline="0" showAll="0" defaultSubtotal="0">
      <items count="3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41"/>
        <item x="42"/>
        <item x="43"/>
        <item x="4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23"/>
        <item x="124"/>
        <item x="133"/>
        <item x="134"/>
        <item x="135"/>
        <item x="136"/>
        <item x="137"/>
        <item x="138"/>
        <item x="139"/>
        <item x="140"/>
        <item x="125"/>
        <item x="126"/>
        <item x="127"/>
        <item x="128"/>
        <item x="129"/>
        <item x="130"/>
        <item x="131"/>
        <item x="132"/>
        <item x="141"/>
        <item x="142"/>
        <item x="143"/>
        <item x="152"/>
        <item x="144"/>
        <item x="145"/>
        <item x="146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86"/>
        <item x="187"/>
        <item x="188"/>
        <item x="189"/>
        <item x="190"/>
        <item x="178"/>
        <item x="179"/>
        <item x="180"/>
        <item x="181"/>
        <item x="182"/>
        <item x="183"/>
        <item x="184"/>
        <item x="185"/>
        <item x="191"/>
        <item x="192"/>
        <item x="193"/>
        <item x="198"/>
        <item x="194"/>
        <item x="195"/>
        <item x="196"/>
        <item x="197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82"/>
        <item x="283"/>
        <item x="284"/>
        <item x="285"/>
        <item x="286"/>
        <item x="287"/>
        <item x="288"/>
        <item x="289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63">
        <item x="133"/>
        <item x="103"/>
        <item x="34"/>
        <item x="218"/>
        <item x="220"/>
        <item x="184"/>
        <item x="72"/>
        <item x="19"/>
        <item x="187"/>
        <item x="92"/>
        <item x="90"/>
        <item x="98"/>
        <item x="255"/>
        <item x="234"/>
        <item x="125"/>
        <item x="7"/>
        <item x="56"/>
        <item x="250"/>
        <item x="87"/>
        <item x="135"/>
        <item x="134"/>
        <item x="130"/>
        <item x="175"/>
        <item x="251"/>
        <item x="257"/>
        <item x="152"/>
        <item x="176"/>
        <item x="193"/>
        <item x="145"/>
        <item x="190"/>
        <item x="191"/>
        <item x="222"/>
        <item x="118"/>
        <item x="12"/>
        <item x="26"/>
        <item x="75"/>
        <item x="107"/>
        <item x="166"/>
        <item x="70"/>
        <item x="104"/>
        <item x="4"/>
        <item x="2"/>
        <item x="156"/>
        <item x="9"/>
        <item x="94"/>
        <item x="54"/>
        <item x="219"/>
        <item x="14"/>
        <item x="261"/>
        <item x="203"/>
        <item x="171"/>
        <item x="18"/>
        <item x="181"/>
        <item x="155"/>
        <item x="202"/>
        <item x="195"/>
        <item x="242"/>
        <item x="3"/>
        <item x="41"/>
        <item x="122"/>
        <item x="43"/>
        <item x="48"/>
        <item x="71"/>
        <item x="30"/>
        <item x="29"/>
        <item x="27"/>
        <item x="50"/>
        <item x="58"/>
        <item x="77"/>
        <item x="76"/>
        <item x="57"/>
        <item x="236"/>
        <item x="97"/>
        <item x="31"/>
        <item x="55"/>
        <item x="217"/>
        <item x="123"/>
        <item x="215"/>
        <item x="65"/>
        <item x="40"/>
        <item x="183"/>
        <item x="206"/>
        <item x="174"/>
        <item x="64"/>
        <item x="207"/>
        <item x="161"/>
        <item x="38"/>
        <item x="208"/>
        <item x="32"/>
        <item x="226"/>
        <item x="33"/>
        <item x="221"/>
        <item x="16"/>
        <item x="52"/>
        <item x="46"/>
        <item x="213"/>
        <item x="42"/>
        <item x="47"/>
        <item x="198"/>
        <item x="120"/>
        <item x="99"/>
        <item x="1"/>
        <item x="241"/>
        <item x="154"/>
        <item x="124"/>
        <item x="151"/>
        <item x="146"/>
        <item x="20"/>
        <item x="88"/>
        <item x="68"/>
        <item x="66"/>
        <item x="239"/>
        <item x="252"/>
        <item x="61"/>
        <item x="168"/>
        <item x="131"/>
        <item x="127"/>
        <item x="162"/>
        <item x="231"/>
        <item x="128"/>
        <item x="232"/>
        <item x="170"/>
        <item x="132"/>
        <item x="6"/>
        <item x="25"/>
        <item x="13"/>
        <item x="159"/>
        <item x="160"/>
        <item x="165"/>
        <item x="209"/>
        <item x="51"/>
        <item x="245"/>
        <item x="15"/>
        <item x="137"/>
        <item x="253"/>
        <item x="79"/>
        <item x="247"/>
        <item x="147"/>
        <item x="28"/>
        <item x="249"/>
        <item x="44"/>
        <item x="49"/>
        <item x="93"/>
        <item x="205"/>
        <item x="121"/>
        <item x="45"/>
        <item x="53"/>
        <item x="37"/>
        <item x="199"/>
        <item x="5"/>
        <item x="212"/>
        <item x="204"/>
        <item x="62"/>
        <item x="172"/>
        <item x="101"/>
        <item x="238"/>
        <item x="0"/>
        <item x="96"/>
        <item x="258"/>
        <item x="214"/>
        <item x="59"/>
        <item x="256"/>
        <item x="157"/>
        <item x="106"/>
        <item x="201"/>
        <item x="237"/>
        <item x="102"/>
        <item x="173"/>
        <item x="227"/>
        <item x="223"/>
        <item x="117"/>
        <item x="229"/>
        <item x="230"/>
        <item x="95"/>
        <item x="194"/>
        <item x="73"/>
        <item x="210"/>
        <item x="197"/>
        <item x="244"/>
        <item x="100"/>
        <item x="235"/>
        <item x="11"/>
        <item x="167"/>
        <item x="21"/>
        <item x="22"/>
        <item x="81"/>
        <item x="83"/>
        <item x="110"/>
        <item x="109"/>
        <item x="108"/>
        <item x="82"/>
        <item x="113"/>
        <item x="112"/>
        <item x="114"/>
        <item x="86"/>
        <item x="84"/>
        <item x="80"/>
        <item x="119"/>
        <item x="78"/>
        <item x="149"/>
        <item x="85"/>
        <item x="111"/>
        <item x="115"/>
        <item x="116"/>
        <item x="17"/>
        <item x="228"/>
        <item x="259"/>
        <item x="260"/>
        <item x="243"/>
        <item x="139"/>
        <item x="136"/>
        <item x="142"/>
        <item x="153"/>
        <item x="185"/>
        <item x="188"/>
        <item x="196"/>
        <item x="179"/>
        <item x="150"/>
        <item x="144"/>
        <item x="248"/>
        <item x="141"/>
        <item x="140"/>
        <item x="169"/>
        <item x="105"/>
        <item x="182"/>
        <item x="211"/>
        <item x="138"/>
        <item x="39"/>
        <item x="36"/>
        <item x="8"/>
        <item x="74"/>
        <item x="225"/>
        <item x="63"/>
        <item x="246"/>
        <item x="200"/>
        <item x="164"/>
        <item x="224"/>
        <item x="178"/>
        <item x="186"/>
        <item x="163"/>
        <item x="60"/>
        <item x="35"/>
        <item x="177"/>
        <item x="240"/>
        <item x="24"/>
        <item x="23"/>
        <item x="10"/>
        <item x="216"/>
        <item x="233"/>
        <item x="148"/>
        <item x="192"/>
        <item x="129"/>
        <item x="189"/>
        <item x="180"/>
        <item x="143"/>
        <item x="254"/>
        <item x="89"/>
        <item x="91"/>
        <item x="126"/>
        <item x="158"/>
        <item x="67"/>
        <item x="69"/>
        <item x="2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_INF" fld="8" baseField="2" baseItem="0"/>
    <dataField name="Mín. de P_INICIO" fld="9" subtotal="min" baseField="2" baseItem="0" numFmtId="168"/>
    <dataField name="Máx. de P_FIN" fld="10" subtotal="max" baseField="2" baseItem="0" numFmtId="168"/>
  </dataFields>
  <formats count="2">
    <format dxfId="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D50" firstHeaderRow="0" firstDataRow="1" firstDataCol="1"/>
  <pivotFields count="12">
    <pivotField showAll="0"/>
    <pivotField showAll="0"/>
    <pivotField showAll="0"/>
    <pivotField showAll="0"/>
    <pivotField showAll="0"/>
    <pivotField showAll="0"/>
    <pivotField axis="axisRow" showAll="0">
      <items count="47">
        <item x="1"/>
        <item x="2"/>
        <item x="3"/>
        <item x="4"/>
        <item x="5"/>
        <item x="6"/>
        <item x="7"/>
        <item x="8"/>
        <item x="9"/>
        <item x="10"/>
        <item x="11"/>
        <item x="17"/>
        <item x="18"/>
        <item x="19"/>
        <item x="12"/>
        <item x="13"/>
        <item x="14"/>
        <item x="15"/>
        <item x="16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0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1">
    <field x="6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_INF" fld="8" baseField="0" baseItem="1832008"/>
    <dataField name="Mín. de P_INICIO" fld="9" subtotal="min" baseField="6" baseItem="0" numFmtId="168"/>
    <dataField name="Máx. de P_FIN" fld="10" subtotal="max" baseField="6" baseItem="0" numFmtId="168"/>
  </dataFields>
  <formats count="2">
    <format dxfId="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A353" firstHeaderRow="1" firstDataRow="1" firstDataCol="1"/>
  <pivotFields count="1">
    <pivotField axis="axisRow" showAll="0">
      <items count="350">
        <item x="0"/>
        <item x="9"/>
        <item x="57"/>
        <item x="58"/>
        <item x="59"/>
        <item x="10"/>
        <item x="60"/>
        <item x="61"/>
        <item x="62"/>
        <item x="11"/>
        <item x="63"/>
        <item x="227"/>
        <item x="228"/>
        <item x="229"/>
        <item x="230"/>
        <item x="72"/>
        <item x="249"/>
        <item x="73"/>
        <item x="250"/>
        <item x="64"/>
        <item x="65"/>
        <item x="231"/>
        <item x="232"/>
        <item x="66"/>
        <item x="67"/>
        <item x="233"/>
        <item x="234"/>
        <item x="68"/>
        <item x="235"/>
        <item x="236"/>
        <item x="237"/>
        <item x="238"/>
        <item x="69"/>
        <item x="239"/>
        <item x="240"/>
        <item x="241"/>
        <item x="242"/>
        <item x="70"/>
        <item x="243"/>
        <item x="71"/>
        <item x="244"/>
        <item x="245"/>
        <item x="246"/>
        <item x="247"/>
        <item x="248"/>
        <item x="1"/>
        <item x="12"/>
        <item x="74"/>
        <item x="75"/>
        <item x="76"/>
        <item x="77"/>
        <item x="78"/>
        <item x="79"/>
        <item x="13"/>
        <item x="80"/>
        <item x="251"/>
        <item x="252"/>
        <item x="253"/>
        <item x="14"/>
        <item x="81"/>
        <item x="254"/>
        <item x="255"/>
        <item x="256"/>
        <item x="15"/>
        <item x="82"/>
        <item x="257"/>
        <item x="258"/>
        <item x="259"/>
        <item x="16"/>
        <item x="83"/>
        <item x="84"/>
        <item x="260"/>
        <item x="17"/>
        <item x="85"/>
        <item x="18"/>
        <item x="86"/>
        <item x="87"/>
        <item x="2"/>
        <item x="19"/>
        <item x="88"/>
        <item x="261"/>
        <item x="89"/>
        <item x="262"/>
        <item x="263"/>
        <item x="90"/>
        <item x="264"/>
        <item x="25"/>
        <item x="102"/>
        <item x="26"/>
        <item x="103"/>
        <item x="104"/>
        <item x="105"/>
        <item x="106"/>
        <item x="107"/>
        <item x="27"/>
        <item x="108"/>
        <item x="274"/>
        <item x="109"/>
        <item x="275"/>
        <item x="20"/>
        <item x="91"/>
        <item x="21"/>
        <item x="92"/>
        <item x="22"/>
        <item x="93"/>
        <item x="23"/>
        <item x="94"/>
        <item x="24"/>
        <item x="95"/>
        <item x="265"/>
        <item x="96"/>
        <item x="266"/>
        <item x="97"/>
        <item x="267"/>
        <item x="268"/>
        <item x="98"/>
        <item x="269"/>
        <item x="270"/>
        <item x="271"/>
        <item x="99"/>
        <item x="272"/>
        <item x="100"/>
        <item x="101"/>
        <item x="273"/>
        <item x="28"/>
        <item x="110"/>
        <item x="119"/>
        <item x="120"/>
        <item x="121"/>
        <item x="122"/>
        <item x="123"/>
        <item x="124"/>
        <item x="125"/>
        <item x="126"/>
        <item x="111"/>
        <item x="112"/>
        <item x="113"/>
        <item x="114"/>
        <item x="115"/>
        <item x="116"/>
        <item x="117"/>
        <item x="118"/>
        <item x="3"/>
        <item x="29"/>
        <item x="127"/>
        <item x="136"/>
        <item x="128"/>
        <item x="129"/>
        <item x="130"/>
        <item x="131"/>
        <item x="132"/>
        <item x="133"/>
        <item x="134"/>
        <item x="135"/>
        <item x="30"/>
        <item x="137"/>
        <item x="138"/>
        <item x="139"/>
        <item x="140"/>
        <item x="141"/>
        <item x="31"/>
        <item x="142"/>
        <item x="143"/>
        <item x="144"/>
        <item x="32"/>
        <item x="145"/>
        <item x="146"/>
        <item x="147"/>
        <item x="148"/>
        <item x="149"/>
        <item x="33"/>
        <item x="150"/>
        <item x="151"/>
        <item x="152"/>
        <item x="34"/>
        <item x="153"/>
        <item x="154"/>
        <item x="35"/>
        <item x="155"/>
        <item x="164"/>
        <item x="165"/>
        <item x="166"/>
        <item x="167"/>
        <item x="168"/>
        <item x="156"/>
        <item x="157"/>
        <item x="158"/>
        <item x="159"/>
        <item x="160"/>
        <item x="161"/>
        <item x="162"/>
        <item x="163"/>
        <item x="4"/>
        <item x="36"/>
        <item x="169"/>
        <item x="174"/>
        <item x="170"/>
        <item x="171"/>
        <item x="172"/>
        <item x="173"/>
        <item x="37"/>
        <item x="175"/>
        <item x="276"/>
        <item x="176"/>
        <item x="277"/>
        <item x="278"/>
        <item x="38"/>
        <item x="177"/>
        <item x="178"/>
        <item x="39"/>
        <item x="179"/>
        <item x="279"/>
        <item x="280"/>
        <item x="281"/>
        <item x="282"/>
        <item x="283"/>
        <item x="180"/>
        <item x="40"/>
        <item x="181"/>
        <item x="182"/>
        <item x="183"/>
        <item x="41"/>
        <item x="184"/>
        <item x="42"/>
        <item x="185"/>
        <item x="186"/>
        <item x="5"/>
        <item x="43"/>
        <item x="187"/>
        <item x="188"/>
        <item x="44"/>
        <item x="189"/>
        <item x="284"/>
        <item x="285"/>
        <item x="6"/>
        <item x="45"/>
        <item x="190"/>
        <item x="286"/>
        <item x="287"/>
        <item x="288"/>
        <item x="289"/>
        <item x="290"/>
        <item x="291"/>
        <item x="191"/>
        <item x="292"/>
        <item x="330"/>
        <item x="331"/>
        <item x="192"/>
        <item x="293"/>
        <item x="332"/>
        <item x="294"/>
        <item x="333"/>
        <item x="295"/>
        <item x="334"/>
        <item x="335"/>
        <item x="193"/>
        <item x="296"/>
        <item x="46"/>
        <item x="194"/>
        <item x="297"/>
        <item x="336"/>
        <item x="298"/>
        <item x="337"/>
        <item x="299"/>
        <item x="338"/>
        <item x="199"/>
        <item x="308"/>
        <item x="309"/>
        <item x="200"/>
        <item x="310"/>
        <item x="201"/>
        <item x="311"/>
        <item x="347"/>
        <item x="195"/>
        <item x="300"/>
        <item x="339"/>
        <item x="196"/>
        <item x="301"/>
        <item x="197"/>
        <item x="302"/>
        <item x="198"/>
        <item x="303"/>
        <item x="340"/>
        <item x="304"/>
        <item x="341"/>
        <item x="342"/>
        <item x="305"/>
        <item x="343"/>
        <item x="306"/>
        <item x="344"/>
        <item x="345"/>
        <item x="307"/>
        <item x="346"/>
        <item x="202"/>
        <item x="312"/>
        <item x="313"/>
        <item x="47"/>
        <item x="48"/>
        <item x="203"/>
        <item x="314"/>
        <item x="315"/>
        <item x="316"/>
        <item x="317"/>
        <item x="318"/>
        <item x="204"/>
        <item x="319"/>
        <item x="320"/>
        <item x="205"/>
        <item x="321"/>
        <item x="206"/>
        <item x="322"/>
        <item x="323"/>
        <item x="324"/>
        <item x="207"/>
        <item x="325"/>
        <item x="208"/>
        <item x="326"/>
        <item x="7"/>
        <item x="49"/>
        <item x="209"/>
        <item x="210"/>
        <item x="211"/>
        <item x="212"/>
        <item x="327"/>
        <item x="213"/>
        <item x="328"/>
        <item x="329"/>
        <item x="50"/>
        <item x="214"/>
        <item x="215"/>
        <item x="216"/>
        <item x="217"/>
        <item x="51"/>
        <item x="218"/>
        <item x="219"/>
        <item x="52"/>
        <item x="220"/>
        <item x="221"/>
        <item x="222"/>
        <item x="223"/>
        <item x="53"/>
        <item x="224"/>
        <item x="54"/>
        <item x="225"/>
        <item x="226"/>
        <item x="8"/>
        <item x="55"/>
        <item x="56"/>
        <item x="348"/>
        <item t="default"/>
      </items>
    </pivotField>
  </pivotFields>
  <rowFields count="1">
    <field x="0"/>
  </rowFields>
  <rowItems count="3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9"/>
  <sheetViews>
    <sheetView workbookViewId="0">
      <selection activeCell="A7" sqref="A7"/>
    </sheetView>
  </sheetViews>
  <sheetFormatPr baseColWidth="10" defaultRowHeight="15" x14ac:dyDescent="0.25"/>
  <cols>
    <col min="1" max="1" width="11" customWidth="1"/>
    <col min="2" max="2" width="18.7109375" customWidth="1"/>
    <col min="3" max="3" width="16.28515625" style="33" customWidth="1"/>
    <col min="4" max="4" width="13.7109375" style="33" customWidth="1"/>
    <col min="5" max="6" width="13.7109375" customWidth="1"/>
    <col min="7" max="7" width="13.7109375" bestFit="1" customWidth="1"/>
  </cols>
  <sheetData>
    <row r="3" spans="1:4" x14ac:dyDescent="0.25">
      <c r="A3" s="30" t="s">
        <v>1413</v>
      </c>
      <c r="B3" t="s">
        <v>1545</v>
      </c>
      <c r="C3" s="33" t="s">
        <v>1546</v>
      </c>
      <c r="D3" s="33" t="s">
        <v>1547</v>
      </c>
    </row>
    <row r="4" spans="1:4" x14ac:dyDescent="0.25">
      <c r="A4" t="s">
        <v>20</v>
      </c>
      <c r="B4" s="32">
        <v>9561.0400000000009</v>
      </c>
      <c r="C4" s="33">
        <v>43922</v>
      </c>
      <c r="D4" s="33">
        <v>44535</v>
      </c>
    </row>
    <row r="5" spans="1:4" x14ac:dyDescent="0.25">
      <c r="A5" t="s">
        <v>189</v>
      </c>
      <c r="B5" s="32">
        <v>109819.06</v>
      </c>
      <c r="C5" s="33">
        <v>43976</v>
      </c>
      <c r="D5" s="33">
        <v>44331</v>
      </c>
    </row>
    <row r="6" spans="1:4" x14ac:dyDescent="0.25">
      <c r="A6" t="s">
        <v>320</v>
      </c>
      <c r="B6" s="32">
        <v>90077.48</v>
      </c>
      <c r="C6" s="33">
        <v>44098</v>
      </c>
      <c r="D6" s="33">
        <v>44462</v>
      </c>
    </row>
    <row r="7" spans="1:4" x14ac:dyDescent="0.25">
      <c r="A7" t="s">
        <v>610</v>
      </c>
      <c r="B7" s="32">
        <v>43424.77</v>
      </c>
      <c r="C7" s="33">
        <v>44070</v>
      </c>
      <c r="D7" s="33">
        <v>44483</v>
      </c>
    </row>
    <row r="8" spans="1:4" x14ac:dyDescent="0.25">
      <c r="A8" t="s">
        <v>811</v>
      </c>
      <c r="B8" s="32">
        <v>50317.93</v>
      </c>
      <c r="C8" s="33">
        <v>44198</v>
      </c>
      <c r="D8" s="33">
        <v>44465</v>
      </c>
    </row>
    <row r="9" spans="1:4" x14ac:dyDescent="0.25">
      <c r="A9" t="s">
        <v>941</v>
      </c>
      <c r="B9" s="32">
        <v>36760.86</v>
      </c>
      <c r="C9" s="33">
        <v>43955</v>
      </c>
      <c r="D9" s="33">
        <v>44165</v>
      </c>
    </row>
    <row r="10" spans="1:4" x14ac:dyDescent="0.25">
      <c r="A10" t="s">
        <v>975</v>
      </c>
      <c r="B10" s="32">
        <v>1440.81</v>
      </c>
      <c r="C10" s="33">
        <v>44258</v>
      </c>
      <c r="D10" s="33">
        <v>44406</v>
      </c>
    </row>
    <row r="11" spans="1:4" x14ac:dyDescent="0.25">
      <c r="A11" t="s">
        <v>1182</v>
      </c>
      <c r="B11" s="32">
        <v>4412.58</v>
      </c>
      <c r="C11" s="33">
        <v>44331</v>
      </c>
      <c r="D11" s="33">
        <v>44478</v>
      </c>
    </row>
    <row r="12" spans="1:4" x14ac:dyDescent="0.25">
      <c r="A12" t="s">
        <v>1276</v>
      </c>
      <c r="B12" s="32">
        <v>0</v>
      </c>
      <c r="C12" s="33">
        <v>1</v>
      </c>
      <c r="D12" s="33">
        <v>1</v>
      </c>
    </row>
    <row r="13" spans="1:4" x14ac:dyDescent="0.25">
      <c r="A13" t="s">
        <v>1543</v>
      </c>
      <c r="B13" s="32"/>
    </row>
    <row r="14" spans="1:4" x14ac:dyDescent="0.25">
      <c r="C14"/>
      <c r="D14"/>
    </row>
    <row r="15" spans="1:4" x14ac:dyDescent="0.25">
      <c r="C15"/>
      <c r="D15"/>
    </row>
    <row r="16" spans="1:4" x14ac:dyDescent="0.25">
      <c r="C16"/>
      <c r="D16"/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  <row r="22" spans="3:4" x14ac:dyDescent="0.25">
      <c r="C22"/>
      <c r="D22"/>
    </row>
    <row r="23" spans="3:4" x14ac:dyDescent="0.25">
      <c r="C23"/>
      <c r="D23"/>
    </row>
    <row r="24" spans="3:4" x14ac:dyDescent="0.25">
      <c r="C24"/>
      <c r="D24"/>
    </row>
    <row r="25" spans="3:4" x14ac:dyDescent="0.25">
      <c r="C25"/>
      <c r="D25"/>
    </row>
    <row r="26" spans="3:4" x14ac:dyDescent="0.25">
      <c r="C26"/>
      <c r="D26"/>
    </row>
    <row r="27" spans="3:4" x14ac:dyDescent="0.25">
      <c r="C27"/>
      <c r="D27"/>
    </row>
    <row r="28" spans="3:4" x14ac:dyDescent="0.25">
      <c r="C28"/>
      <c r="D28"/>
    </row>
    <row r="29" spans="3:4" x14ac:dyDescent="0.25">
      <c r="C29"/>
      <c r="D29"/>
    </row>
    <row r="30" spans="3:4" x14ac:dyDescent="0.25">
      <c r="C30"/>
      <c r="D30"/>
    </row>
    <row r="31" spans="3:4" x14ac:dyDescent="0.25">
      <c r="C31"/>
      <c r="D31"/>
    </row>
    <row r="32" spans="3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  <row r="171" spans="3:4" x14ac:dyDescent="0.25">
      <c r="C171"/>
      <c r="D171"/>
    </row>
    <row r="172" spans="3:4" x14ac:dyDescent="0.25">
      <c r="C172"/>
      <c r="D172"/>
    </row>
    <row r="173" spans="3:4" x14ac:dyDescent="0.25">
      <c r="C173"/>
      <c r="D173"/>
    </row>
    <row r="174" spans="3:4" x14ac:dyDescent="0.25">
      <c r="C174"/>
      <c r="D174"/>
    </row>
    <row r="175" spans="3:4" x14ac:dyDescent="0.25">
      <c r="C175"/>
      <c r="D175"/>
    </row>
    <row r="176" spans="3:4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83" spans="3:4" x14ac:dyDescent="0.25">
      <c r="C183"/>
      <c r="D183"/>
    </row>
    <row r="184" spans="3:4" x14ac:dyDescent="0.25">
      <c r="C184"/>
      <c r="D184"/>
    </row>
    <row r="185" spans="3:4" x14ac:dyDescent="0.25">
      <c r="C185"/>
      <c r="D185"/>
    </row>
    <row r="186" spans="3:4" x14ac:dyDescent="0.25">
      <c r="C186"/>
      <c r="D186"/>
    </row>
    <row r="187" spans="3:4" x14ac:dyDescent="0.25">
      <c r="C187"/>
      <c r="D187"/>
    </row>
    <row r="188" spans="3:4" x14ac:dyDescent="0.25">
      <c r="C188"/>
      <c r="D188"/>
    </row>
    <row r="189" spans="3:4" x14ac:dyDescent="0.25">
      <c r="C189"/>
      <c r="D189"/>
    </row>
    <row r="190" spans="3:4" x14ac:dyDescent="0.25">
      <c r="C190"/>
      <c r="D190"/>
    </row>
    <row r="191" spans="3:4" x14ac:dyDescent="0.25">
      <c r="C191"/>
      <c r="D191"/>
    </row>
    <row r="192" spans="3:4" x14ac:dyDescent="0.25">
      <c r="C192"/>
      <c r="D192"/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  <row r="196" spans="3:4" x14ac:dyDescent="0.25">
      <c r="C196"/>
      <c r="D196"/>
    </row>
    <row r="197" spans="3:4" x14ac:dyDescent="0.25">
      <c r="C197"/>
      <c r="D197"/>
    </row>
    <row r="198" spans="3:4" x14ac:dyDescent="0.25">
      <c r="C198"/>
      <c r="D198"/>
    </row>
    <row r="199" spans="3:4" x14ac:dyDescent="0.25">
      <c r="C199"/>
      <c r="D199"/>
    </row>
    <row r="200" spans="3:4" x14ac:dyDescent="0.25">
      <c r="C200"/>
      <c r="D200"/>
    </row>
    <row r="201" spans="3:4" x14ac:dyDescent="0.25">
      <c r="C201"/>
      <c r="D201"/>
    </row>
    <row r="202" spans="3:4" x14ac:dyDescent="0.25">
      <c r="C202"/>
      <c r="D202"/>
    </row>
    <row r="203" spans="3:4" x14ac:dyDescent="0.25">
      <c r="C203"/>
      <c r="D203"/>
    </row>
    <row r="204" spans="3:4" x14ac:dyDescent="0.25">
      <c r="C204"/>
      <c r="D204"/>
    </row>
    <row r="205" spans="3:4" x14ac:dyDescent="0.25">
      <c r="C205"/>
      <c r="D205"/>
    </row>
    <row r="206" spans="3:4" x14ac:dyDescent="0.25">
      <c r="C206"/>
      <c r="D206"/>
    </row>
    <row r="207" spans="3:4" x14ac:dyDescent="0.25">
      <c r="C207"/>
      <c r="D207"/>
    </row>
    <row r="208" spans="3:4" x14ac:dyDescent="0.25">
      <c r="C208"/>
      <c r="D208"/>
    </row>
    <row r="209" spans="3:4" x14ac:dyDescent="0.25">
      <c r="C209"/>
      <c r="D209"/>
    </row>
    <row r="210" spans="3:4" x14ac:dyDescent="0.25">
      <c r="C210"/>
      <c r="D210"/>
    </row>
    <row r="211" spans="3:4" x14ac:dyDescent="0.25">
      <c r="C211"/>
      <c r="D211"/>
    </row>
    <row r="212" spans="3:4" x14ac:dyDescent="0.25">
      <c r="C212"/>
      <c r="D212"/>
    </row>
    <row r="213" spans="3:4" x14ac:dyDescent="0.25">
      <c r="C213"/>
      <c r="D213"/>
    </row>
    <row r="214" spans="3:4" x14ac:dyDescent="0.25">
      <c r="C214"/>
      <c r="D214"/>
    </row>
    <row r="215" spans="3:4" x14ac:dyDescent="0.25">
      <c r="C215"/>
      <c r="D215"/>
    </row>
    <row r="216" spans="3:4" x14ac:dyDescent="0.25">
      <c r="C216"/>
      <c r="D216"/>
    </row>
    <row r="217" spans="3:4" x14ac:dyDescent="0.25">
      <c r="C217"/>
      <c r="D217"/>
    </row>
    <row r="218" spans="3:4" x14ac:dyDescent="0.25">
      <c r="C218"/>
      <c r="D218"/>
    </row>
    <row r="219" spans="3:4" x14ac:dyDescent="0.25">
      <c r="C219"/>
      <c r="D219"/>
    </row>
    <row r="220" spans="3:4" x14ac:dyDescent="0.25">
      <c r="C220"/>
      <c r="D220"/>
    </row>
    <row r="221" spans="3:4" x14ac:dyDescent="0.25">
      <c r="C221"/>
      <c r="D221"/>
    </row>
    <row r="222" spans="3:4" x14ac:dyDescent="0.25">
      <c r="C222"/>
      <c r="D222"/>
    </row>
    <row r="223" spans="3:4" x14ac:dyDescent="0.25">
      <c r="C223"/>
      <c r="D223"/>
    </row>
    <row r="224" spans="3:4" x14ac:dyDescent="0.25">
      <c r="C224"/>
      <c r="D224"/>
    </row>
    <row r="225" spans="3:4" x14ac:dyDescent="0.25">
      <c r="C225"/>
      <c r="D225"/>
    </row>
    <row r="226" spans="3:4" x14ac:dyDescent="0.25">
      <c r="C226"/>
      <c r="D226"/>
    </row>
    <row r="227" spans="3:4" x14ac:dyDescent="0.25">
      <c r="C227"/>
      <c r="D227"/>
    </row>
    <row r="228" spans="3:4" x14ac:dyDescent="0.25">
      <c r="C228"/>
      <c r="D228"/>
    </row>
    <row r="229" spans="3:4" x14ac:dyDescent="0.25">
      <c r="C229"/>
      <c r="D229"/>
    </row>
    <row r="230" spans="3:4" x14ac:dyDescent="0.25">
      <c r="C230"/>
      <c r="D230"/>
    </row>
    <row r="231" spans="3:4" x14ac:dyDescent="0.25">
      <c r="C231"/>
      <c r="D231"/>
    </row>
    <row r="232" spans="3:4" x14ac:dyDescent="0.25">
      <c r="C232"/>
      <c r="D232"/>
    </row>
    <row r="233" spans="3:4" x14ac:dyDescent="0.25">
      <c r="C233"/>
      <c r="D233"/>
    </row>
    <row r="234" spans="3:4" x14ac:dyDescent="0.25">
      <c r="C234"/>
      <c r="D234"/>
    </row>
    <row r="235" spans="3:4" x14ac:dyDescent="0.25">
      <c r="C235"/>
      <c r="D235"/>
    </row>
    <row r="236" spans="3:4" x14ac:dyDescent="0.25">
      <c r="C236"/>
      <c r="D236"/>
    </row>
    <row r="237" spans="3:4" x14ac:dyDescent="0.25">
      <c r="C237"/>
      <c r="D237"/>
    </row>
    <row r="238" spans="3:4" x14ac:dyDescent="0.25">
      <c r="C238"/>
      <c r="D238"/>
    </row>
    <row r="239" spans="3:4" x14ac:dyDescent="0.25">
      <c r="C239"/>
      <c r="D239"/>
    </row>
    <row r="240" spans="3:4" x14ac:dyDescent="0.25">
      <c r="C240"/>
      <c r="D240"/>
    </row>
    <row r="241" spans="3:4" x14ac:dyDescent="0.25">
      <c r="C241"/>
      <c r="D241"/>
    </row>
    <row r="242" spans="3:4" x14ac:dyDescent="0.25">
      <c r="C242"/>
      <c r="D242"/>
    </row>
    <row r="243" spans="3:4" x14ac:dyDescent="0.25">
      <c r="C243"/>
      <c r="D243"/>
    </row>
    <row r="244" spans="3:4" x14ac:dyDescent="0.25">
      <c r="C244"/>
      <c r="D244"/>
    </row>
    <row r="245" spans="3:4" x14ac:dyDescent="0.25">
      <c r="C245"/>
      <c r="D245"/>
    </row>
    <row r="246" spans="3:4" x14ac:dyDescent="0.25">
      <c r="C246"/>
      <c r="D246"/>
    </row>
    <row r="247" spans="3:4" x14ac:dyDescent="0.25">
      <c r="C247"/>
      <c r="D247"/>
    </row>
    <row r="248" spans="3:4" x14ac:dyDescent="0.25">
      <c r="C248"/>
      <c r="D248"/>
    </row>
    <row r="249" spans="3:4" x14ac:dyDescent="0.25">
      <c r="C249"/>
      <c r="D249"/>
    </row>
    <row r="250" spans="3:4" x14ac:dyDescent="0.25">
      <c r="C250"/>
      <c r="D250"/>
    </row>
    <row r="251" spans="3:4" x14ac:dyDescent="0.25">
      <c r="C251"/>
      <c r="D251"/>
    </row>
    <row r="252" spans="3:4" x14ac:dyDescent="0.25">
      <c r="C252"/>
      <c r="D252"/>
    </row>
    <row r="253" spans="3:4" x14ac:dyDescent="0.25">
      <c r="C253"/>
      <c r="D253"/>
    </row>
    <row r="254" spans="3:4" x14ac:dyDescent="0.25">
      <c r="C254"/>
      <c r="D254"/>
    </row>
    <row r="255" spans="3:4" x14ac:dyDescent="0.25">
      <c r="C255"/>
      <c r="D255"/>
    </row>
    <row r="256" spans="3:4" x14ac:dyDescent="0.25">
      <c r="C256"/>
      <c r="D256"/>
    </row>
    <row r="257" spans="3:4" x14ac:dyDescent="0.25">
      <c r="C257"/>
      <c r="D257"/>
    </row>
    <row r="258" spans="3:4" x14ac:dyDescent="0.25">
      <c r="C258"/>
      <c r="D258"/>
    </row>
    <row r="259" spans="3:4" x14ac:dyDescent="0.25">
      <c r="C259"/>
      <c r="D259"/>
    </row>
    <row r="260" spans="3:4" x14ac:dyDescent="0.25">
      <c r="C260"/>
      <c r="D260"/>
    </row>
    <row r="261" spans="3:4" x14ac:dyDescent="0.25">
      <c r="C261"/>
      <c r="D261"/>
    </row>
    <row r="262" spans="3:4" x14ac:dyDescent="0.25">
      <c r="C262"/>
      <c r="D262"/>
    </row>
    <row r="263" spans="3:4" x14ac:dyDescent="0.25">
      <c r="C263"/>
      <c r="D263"/>
    </row>
    <row r="264" spans="3:4" x14ac:dyDescent="0.25">
      <c r="C264"/>
      <c r="D264"/>
    </row>
    <row r="265" spans="3:4" x14ac:dyDescent="0.25">
      <c r="C265"/>
      <c r="D265"/>
    </row>
    <row r="266" spans="3:4" x14ac:dyDescent="0.25">
      <c r="C266"/>
      <c r="D266"/>
    </row>
    <row r="267" spans="3:4" x14ac:dyDescent="0.25">
      <c r="C267"/>
      <c r="D267"/>
    </row>
    <row r="268" spans="3:4" x14ac:dyDescent="0.25">
      <c r="C268"/>
      <c r="D268"/>
    </row>
    <row r="269" spans="3:4" x14ac:dyDescent="0.25">
      <c r="C269"/>
      <c r="D269"/>
    </row>
    <row r="270" spans="3:4" x14ac:dyDescent="0.25">
      <c r="C270"/>
      <c r="D270"/>
    </row>
    <row r="271" spans="3:4" x14ac:dyDescent="0.25">
      <c r="C271"/>
      <c r="D271"/>
    </row>
    <row r="272" spans="3:4" x14ac:dyDescent="0.25">
      <c r="C272"/>
      <c r="D272"/>
    </row>
    <row r="273" spans="3:4" x14ac:dyDescent="0.25">
      <c r="C273"/>
      <c r="D273"/>
    </row>
    <row r="274" spans="3:4" x14ac:dyDescent="0.25">
      <c r="C274"/>
      <c r="D274"/>
    </row>
    <row r="275" spans="3:4" x14ac:dyDescent="0.25">
      <c r="C275"/>
      <c r="D275"/>
    </row>
    <row r="276" spans="3:4" x14ac:dyDescent="0.25">
      <c r="C276"/>
      <c r="D276"/>
    </row>
    <row r="277" spans="3:4" x14ac:dyDescent="0.25">
      <c r="C277"/>
      <c r="D277"/>
    </row>
    <row r="278" spans="3:4" x14ac:dyDescent="0.25">
      <c r="C278"/>
      <c r="D278"/>
    </row>
    <row r="279" spans="3:4" x14ac:dyDescent="0.25">
      <c r="C279"/>
      <c r="D279"/>
    </row>
    <row r="280" spans="3:4" x14ac:dyDescent="0.25">
      <c r="C280"/>
      <c r="D280"/>
    </row>
    <row r="281" spans="3:4" x14ac:dyDescent="0.25">
      <c r="C281"/>
      <c r="D281"/>
    </row>
    <row r="282" spans="3:4" x14ac:dyDescent="0.25">
      <c r="C282"/>
      <c r="D282"/>
    </row>
    <row r="283" spans="3:4" x14ac:dyDescent="0.25">
      <c r="C283"/>
      <c r="D283"/>
    </row>
    <row r="284" spans="3:4" x14ac:dyDescent="0.25">
      <c r="C284"/>
      <c r="D284"/>
    </row>
    <row r="285" spans="3:4" x14ac:dyDescent="0.25">
      <c r="C285"/>
      <c r="D285"/>
    </row>
    <row r="286" spans="3:4" x14ac:dyDescent="0.25">
      <c r="C286"/>
      <c r="D286"/>
    </row>
    <row r="287" spans="3:4" x14ac:dyDescent="0.25">
      <c r="C287"/>
      <c r="D287"/>
    </row>
    <row r="288" spans="3:4" x14ac:dyDescent="0.25">
      <c r="C288"/>
      <c r="D288"/>
    </row>
    <row r="289" spans="3:4" x14ac:dyDescent="0.25">
      <c r="C289"/>
      <c r="D289"/>
    </row>
    <row r="290" spans="3:4" x14ac:dyDescent="0.25">
      <c r="C290"/>
      <c r="D290"/>
    </row>
    <row r="291" spans="3:4" x14ac:dyDescent="0.25">
      <c r="C291"/>
      <c r="D291"/>
    </row>
    <row r="292" spans="3:4" x14ac:dyDescent="0.25">
      <c r="C292"/>
      <c r="D292"/>
    </row>
    <row r="293" spans="3:4" x14ac:dyDescent="0.25">
      <c r="C293"/>
      <c r="D293"/>
    </row>
    <row r="294" spans="3:4" x14ac:dyDescent="0.25">
      <c r="C294"/>
      <c r="D294"/>
    </row>
    <row r="295" spans="3:4" x14ac:dyDescent="0.25">
      <c r="C295"/>
      <c r="D295"/>
    </row>
    <row r="296" spans="3:4" x14ac:dyDescent="0.25">
      <c r="C296"/>
      <c r="D296"/>
    </row>
    <row r="297" spans="3:4" x14ac:dyDescent="0.25">
      <c r="C297"/>
      <c r="D297"/>
    </row>
    <row r="298" spans="3:4" x14ac:dyDescent="0.25">
      <c r="C298"/>
      <c r="D298"/>
    </row>
    <row r="299" spans="3:4" x14ac:dyDescent="0.25">
      <c r="C299"/>
      <c r="D299"/>
    </row>
    <row r="300" spans="3:4" x14ac:dyDescent="0.25">
      <c r="C300"/>
      <c r="D300"/>
    </row>
    <row r="301" spans="3:4" x14ac:dyDescent="0.25">
      <c r="C301"/>
      <c r="D301"/>
    </row>
    <row r="302" spans="3:4" x14ac:dyDescent="0.25">
      <c r="C302"/>
      <c r="D302"/>
    </row>
    <row r="303" spans="3:4" x14ac:dyDescent="0.25">
      <c r="C303"/>
      <c r="D303"/>
    </row>
    <row r="304" spans="3:4" x14ac:dyDescent="0.25">
      <c r="C304"/>
      <c r="D304"/>
    </row>
    <row r="305" spans="3:4" x14ac:dyDescent="0.25">
      <c r="C305"/>
      <c r="D305"/>
    </row>
    <row r="306" spans="3:4" x14ac:dyDescent="0.25">
      <c r="C306"/>
      <c r="D306"/>
    </row>
    <row r="307" spans="3:4" x14ac:dyDescent="0.25">
      <c r="C307"/>
      <c r="D307"/>
    </row>
    <row r="308" spans="3:4" x14ac:dyDescent="0.25">
      <c r="C308"/>
      <c r="D308"/>
    </row>
    <row r="309" spans="3:4" x14ac:dyDescent="0.25">
      <c r="C309"/>
      <c r="D309"/>
    </row>
    <row r="310" spans="3:4" x14ac:dyDescent="0.25">
      <c r="C310"/>
      <c r="D310"/>
    </row>
    <row r="311" spans="3:4" x14ac:dyDescent="0.25">
      <c r="C311"/>
      <c r="D311"/>
    </row>
    <row r="312" spans="3:4" x14ac:dyDescent="0.25">
      <c r="C312"/>
      <c r="D312"/>
    </row>
    <row r="313" spans="3:4" x14ac:dyDescent="0.25">
      <c r="C313"/>
      <c r="D313"/>
    </row>
    <row r="314" spans="3:4" x14ac:dyDescent="0.25">
      <c r="C314"/>
      <c r="D314"/>
    </row>
    <row r="315" spans="3:4" x14ac:dyDescent="0.25">
      <c r="C315"/>
      <c r="D315"/>
    </row>
    <row r="316" spans="3:4" x14ac:dyDescent="0.25">
      <c r="C316"/>
      <c r="D316"/>
    </row>
    <row r="317" spans="3:4" x14ac:dyDescent="0.25">
      <c r="C317"/>
      <c r="D317"/>
    </row>
    <row r="318" spans="3:4" x14ac:dyDescent="0.25">
      <c r="C318"/>
      <c r="D318"/>
    </row>
    <row r="319" spans="3:4" x14ac:dyDescent="0.25">
      <c r="C319"/>
      <c r="D319"/>
    </row>
    <row r="320" spans="3:4" x14ac:dyDescent="0.25">
      <c r="C320"/>
      <c r="D320"/>
    </row>
    <row r="321" spans="3:4" x14ac:dyDescent="0.25">
      <c r="C321"/>
      <c r="D321"/>
    </row>
    <row r="322" spans="3:4" x14ac:dyDescent="0.25">
      <c r="C322"/>
      <c r="D322"/>
    </row>
    <row r="323" spans="3:4" x14ac:dyDescent="0.25">
      <c r="C323"/>
      <c r="D323"/>
    </row>
    <row r="324" spans="3:4" x14ac:dyDescent="0.25">
      <c r="C324"/>
      <c r="D324"/>
    </row>
    <row r="325" spans="3:4" x14ac:dyDescent="0.25">
      <c r="C325"/>
      <c r="D325"/>
    </row>
    <row r="326" spans="3:4" x14ac:dyDescent="0.25">
      <c r="C326"/>
      <c r="D326"/>
    </row>
    <row r="327" spans="3:4" x14ac:dyDescent="0.25">
      <c r="C327"/>
      <c r="D327"/>
    </row>
    <row r="328" spans="3:4" x14ac:dyDescent="0.25">
      <c r="C328"/>
      <c r="D328"/>
    </row>
    <row r="329" spans="3:4" x14ac:dyDescent="0.25">
      <c r="C329"/>
      <c r="D329"/>
    </row>
    <row r="330" spans="3:4" x14ac:dyDescent="0.25">
      <c r="C330"/>
      <c r="D330"/>
    </row>
    <row r="331" spans="3:4" x14ac:dyDescent="0.25">
      <c r="C331"/>
      <c r="D331"/>
    </row>
    <row r="332" spans="3:4" x14ac:dyDescent="0.25">
      <c r="C332"/>
      <c r="D332"/>
    </row>
    <row r="333" spans="3:4" x14ac:dyDescent="0.25">
      <c r="C333"/>
      <c r="D333"/>
    </row>
    <row r="334" spans="3:4" x14ac:dyDescent="0.25">
      <c r="C334"/>
      <c r="D334"/>
    </row>
    <row r="335" spans="3:4" x14ac:dyDescent="0.25">
      <c r="C335"/>
      <c r="D335"/>
    </row>
    <row r="336" spans="3:4" x14ac:dyDescent="0.25">
      <c r="C336"/>
      <c r="D336"/>
    </row>
    <row r="337" spans="3:4" x14ac:dyDescent="0.25">
      <c r="C337"/>
      <c r="D337"/>
    </row>
    <row r="338" spans="3:4" x14ac:dyDescent="0.25">
      <c r="C338"/>
      <c r="D338"/>
    </row>
    <row r="339" spans="3:4" x14ac:dyDescent="0.25">
      <c r="C339"/>
      <c r="D339"/>
    </row>
    <row r="340" spans="3:4" x14ac:dyDescent="0.25">
      <c r="C340"/>
      <c r="D340"/>
    </row>
    <row r="341" spans="3:4" x14ac:dyDescent="0.25">
      <c r="C341"/>
      <c r="D341"/>
    </row>
    <row r="342" spans="3:4" x14ac:dyDescent="0.25">
      <c r="C342"/>
      <c r="D342"/>
    </row>
    <row r="343" spans="3:4" x14ac:dyDescent="0.25">
      <c r="C343"/>
      <c r="D343"/>
    </row>
    <row r="344" spans="3:4" x14ac:dyDescent="0.25">
      <c r="C344"/>
      <c r="D344"/>
    </row>
    <row r="345" spans="3:4" x14ac:dyDescent="0.25">
      <c r="C345"/>
      <c r="D345"/>
    </row>
    <row r="346" spans="3:4" x14ac:dyDescent="0.25">
      <c r="C346"/>
      <c r="D346"/>
    </row>
    <row r="347" spans="3:4" x14ac:dyDescent="0.25">
      <c r="C347"/>
      <c r="D347"/>
    </row>
    <row r="348" spans="3:4" x14ac:dyDescent="0.25">
      <c r="C348"/>
      <c r="D348"/>
    </row>
    <row r="349" spans="3:4" x14ac:dyDescent="0.25">
      <c r="C349"/>
      <c r="D349"/>
    </row>
    <row r="350" spans="3:4" x14ac:dyDescent="0.25">
      <c r="C350"/>
      <c r="D350"/>
    </row>
    <row r="351" spans="3:4" x14ac:dyDescent="0.25">
      <c r="C351"/>
      <c r="D351"/>
    </row>
    <row r="352" spans="3:4" x14ac:dyDescent="0.25">
      <c r="C352"/>
      <c r="D352"/>
    </row>
    <row r="353" spans="3:4" x14ac:dyDescent="0.25">
      <c r="C353"/>
      <c r="D353"/>
    </row>
    <row r="354" spans="3:4" x14ac:dyDescent="0.25">
      <c r="C354"/>
      <c r="D354"/>
    </row>
    <row r="355" spans="3:4" x14ac:dyDescent="0.25">
      <c r="C355"/>
      <c r="D355"/>
    </row>
    <row r="356" spans="3:4" x14ac:dyDescent="0.25">
      <c r="C356"/>
      <c r="D356"/>
    </row>
    <row r="357" spans="3:4" x14ac:dyDescent="0.25">
      <c r="C357"/>
      <c r="D357"/>
    </row>
    <row r="358" spans="3:4" x14ac:dyDescent="0.25">
      <c r="C358"/>
      <c r="D358"/>
    </row>
    <row r="359" spans="3:4" x14ac:dyDescent="0.25">
      <c r="C359"/>
      <c r="D35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2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1550</v>
      </c>
    </row>
    <row r="2" spans="1:1" x14ac:dyDescent="0.25">
      <c r="A2" t="s">
        <v>20</v>
      </c>
    </row>
    <row r="3" spans="1:1" x14ac:dyDescent="0.25">
      <c r="A3" t="s">
        <v>20</v>
      </c>
    </row>
    <row r="4" spans="1:1" x14ac:dyDescent="0.25">
      <c r="A4" t="s">
        <v>20</v>
      </c>
    </row>
    <row r="5" spans="1:1" x14ac:dyDescent="0.25">
      <c r="A5" t="s">
        <v>20</v>
      </c>
    </row>
    <row r="6" spans="1:1" x14ac:dyDescent="0.25">
      <c r="A6" t="s">
        <v>20</v>
      </c>
    </row>
    <row r="7" spans="1:1" x14ac:dyDescent="0.25">
      <c r="A7" t="s">
        <v>20</v>
      </c>
    </row>
    <row r="8" spans="1:1" x14ac:dyDescent="0.25">
      <c r="A8" t="s">
        <v>20</v>
      </c>
    </row>
    <row r="9" spans="1:1" x14ac:dyDescent="0.25">
      <c r="A9" t="s">
        <v>20</v>
      </c>
    </row>
    <row r="10" spans="1:1" x14ac:dyDescent="0.25">
      <c r="A10" t="s">
        <v>20</v>
      </c>
    </row>
    <row r="11" spans="1:1" x14ac:dyDescent="0.25">
      <c r="A11" t="s">
        <v>20</v>
      </c>
    </row>
    <row r="12" spans="1:1" x14ac:dyDescent="0.25">
      <c r="A12" t="s">
        <v>20</v>
      </c>
    </row>
    <row r="13" spans="1:1" x14ac:dyDescent="0.25">
      <c r="A13" t="s">
        <v>20</v>
      </c>
    </row>
    <row r="14" spans="1:1" x14ac:dyDescent="0.25">
      <c r="A14" t="s">
        <v>20</v>
      </c>
    </row>
    <row r="15" spans="1:1" x14ac:dyDescent="0.25">
      <c r="A15" t="s">
        <v>20</v>
      </c>
    </row>
    <row r="16" spans="1:1" x14ac:dyDescent="0.25">
      <c r="A16" t="s">
        <v>20</v>
      </c>
    </row>
    <row r="17" spans="1:1" x14ac:dyDescent="0.25">
      <c r="A17" t="s">
        <v>20</v>
      </c>
    </row>
    <row r="18" spans="1:1" x14ac:dyDescent="0.25">
      <c r="A18" t="s">
        <v>20</v>
      </c>
    </row>
    <row r="19" spans="1:1" x14ac:dyDescent="0.25">
      <c r="A19" t="s">
        <v>20</v>
      </c>
    </row>
    <row r="20" spans="1:1" x14ac:dyDescent="0.25">
      <c r="A20" t="s">
        <v>20</v>
      </c>
    </row>
    <row r="21" spans="1:1" x14ac:dyDescent="0.25">
      <c r="A21" t="s">
        <v>20</v>
      </c>
    </row>
    <row r="22" spans="1:1" x14ac:dyDescent="0.25">
      <c r="A22" t="s">
        <v>20</v>
      </c>
    </row>
    <row r="23" spans="1:1" x14ac:dyDescent="0.25">
      <c r="A23" t="s">
        <v>20</v>
      </c>
    </row>
    <row r="24" spans="1:1" x14ac:dyDescent="0.25">
      <c r="A24" t="s">
        <v>20</v>
      </c>
    </row>
    <row r="25" spans="1:1" x14ac:dyDescent="0.25">
      <c r="A25" t="s">
        <v>20</v>
      </c>
    </row>
    <row r="26" spans="1:1" x14ac:dyDescent="0.25">
      <c r="A26" t="s">
        <v>20</v>
      </c>
    </row>
    <row r="27" spans="1:1" x14ac:dyDescent="0.25">
      <c r="A27" t="s">
        <v>20</v>
      </c>
    </row>
    <row r="28" spans="1:1" x14ac:dyDescent="0.25">
      <c r="A28" t="s">
        <v>20</v>
      </c>
    </row>
    <row r="29" spans="1:1" x14ac:dyDescent="0.25">
      <c r="A29" t="s">
        <v>20</v>
      </c>
    </row>
    <row r="30" spans="1:1" x14ac:dyDescent="0.25">
      <c r="A30" t="s">
        <v>20</v>
      </c>
    </row>
    <row r="31" spans="1:1" x14ac:dyDescent="0.25">
      <c r="A31" t="s">
        <v>20</v>
      </c>
    </row>
    <row r="32" spans="1:1" x14ac:dyDescent="0.25">
      <c r="A32" t="s">
        <v>20</v>
      </c>
    </row>
    <row r="33" spans="1:1" x14ac:dyDescent="0.25">
      <c r="A33" t="s">
        <v>20</v>
      </c>
    </row>
    <row r="34" spans="1:1" x14ac:dyDescent="0.25">
      <c r="A34" t="s">
        <v>20</v>
      </c>
    </row>
    <row r="35" spans="1:1" x14ac:dyDescent="0.25">
      <c r="A35" t="s">
        <v>20</v>
      </c>
    </row>
    <row r="36" spans="1:1" x14ac:dyDescent="0.25">
      <c r="A36" t="s">
        <v>20</v>
      </c>
    </row>
    <row r="37" spans="1:1" x14ac:dyDescent="0.25">
      <c r="A37" t="s">
        <v>20</v>
      </c>
    </row>
    <row r="38" spans="1:1" x14ac:dyDescent="0.25">
      <c r="A38" t="s">
        <v>20</v>
      </c>
    </row>
    <row r="39" spans="1:1" x14ac:dyDescent="0.25">
      <c r="A39" t="s">
        <v>20</v>
      </c>
    </row>
    <row r="40" spans="1:1" x14ac:dyDescent="0.25">
      <c r="A40" t="s">
        <v>20</v>
      </c>
    </row>
    <row r="41" spans="1:1" x14ac:dyDescent="0.25">
      <c r="A41" t="s">
        <v>20</v>
      </c>
    </row>
    <row r="42" spans="1:1" x14ac:dyDescent="0.25">
      <c r="A42" t="s">
        <v>20</v>
      </c>
    </row>
    <row r="43" spans="1:1" x14ac:dyDescent="0.25">
      <c r="A43" t="s">
        <v>20</v>
      </c>
    </row>
    <row r="44" spans="1:1" x14ac:dyDescent="0.25">
      <c r="A44" t="s">
        <v>20</v>
      </c>
    </row>
    <row r="45" spans="1:1" x14ac:dyDescent="0.25">
      <c r="A45" t="s">
        <v>20</v>
      </c>
    </row>
    <row r="46" spans="1:1" x14ac:dyDescent="0.25">
      <c r="A46" t="s">
        <v>20</v>
      </c>
    </row>
    <row r="47" spans="1:1" x14ac:dyDescent="0.25">
      <c r="A47" t="s">
        <v>189</v>
      </c>
    </row>
    <row r="48" spans="1:1" x14ac:dyDescent="0.25">
      <c r="A48" t="s">
        <v>189</v>
      </c>
    </row>
    <row r="49" spans="1:1" x14ac:dyDescent="0.25">
      <c r="A49" t="s">
        <v>189</v>
      </c>
    </row>
    <row r="50" spans="1:1" x14ac:dyDescent="0.25">
      <c r="A50" t="s">
        <v>189</v>
      </c>
    </row>
    <row r="51" spans="1:1" x14ac:dyDescent="0.25">
      <c r="A51" t="s">
        <v>189</v>
      </c>
    </row>
    <row r="52" spans="1:1" x14ac:dyDescent="0.25">
      <c r="A52" t="s">
        <v>189</v>
      </c>
    </row>
    <row r="53" spans="1:1" x14ac:dyDescent="0.25">
      <c r="A53" t="s">
        <v>189</v>
      </c>
    </row>
    <row r="54" spans="1:1" x14ac:dyDescent="0.25">
      <c r="A54" t="s">
        <v>189</v>
      </c>
    </row>
    <row r="55" spans="1:1" x14ac:dyDescent="0.25">
      <c r="A55" t="s">
        <v>189</v>
      </c>
    </row>
    <row r="56" spans="1:1" x14ac:dyDescent="0.25">
      <c r="A56" t="s">
        <v>189</v>
      </c>
    </row>
    <row r="57" spans="1:1" x14ac:dyDescent="0.25">
      <c r="A57" t="s">
        <v>189</v>
      </c>
    </row>
    <row r="58" spans="1:1" x14ac:dyDescent="0.25">
      <c r="A58" t="s">
        <v>189</v>
      </c>
    </row>
    <row r="59" spans="1:1" x14ac:dyDescent="0.25">
      <c r="A59" t="s">
        <v>189</v>
      </c>
    </row>
    <row r="60" spans="1:1" x14ac:dyDescent="0.25">
      <c r="A60" t="s">
        <v>189</v>
      </c>
    </row>
    <row r="61" spans="1:1" x14ac:dyDescent="0.25">
      <c r="A61" t="s">
        <v>189</v>
      </c>
    </row>
    <row r="62" spans="1:1" x14ac:dyDescent="0.25">
      <c r="A62" t="s">
        <v>189</v>
      </c>
    </row>
    <row r="63" spans="1:1" x14ac:dyDescent="0.25">
      <c r="A63" t="s">
        <v>189</v>
      </c>
    </row>
    <row r="64" spans="1:1" x14ac:dyDescent="0.25">
      <c r="A64" t="s">
        <v>189</v>
      </c>
    </row>
    <row r="65" spans="1:1" x14ac:dyDescent="0.25">
      <c r="A65" t="s">
        <v>189</v>
      </c>
    </row>
    <row r="66" spans="1:1" x14ac:dyDescent="0.25">
      <c r="A66" t="s">
        <v>189</v>
      </c>
    </row>
    <row r="67" spans="1:1" x14ac:dyDescent="0.25">
      <c r="A67" t="s">
        <v>189</v>
      </c>
    </row>
    <row r="68" spans="1:1" x14ac:dyDescent="0.25">
      <c r="A68" t="s">
        <v>189</v>
      </c>
    </row>
    <row r="69" spans="1:1" x14ac:dyDescent="0.25">
      <c r="A69" t="s">
        <v>189</v>
      </c>
    </row>
    <row r="70" spans="1:1" x14ac:dyDescent="0.25">
      <c r="A70" t="s">
        <v>189</v>
      </c>
    </row>
    <row r="71" spans="1:1" x14ac:dyDescent="0.25">
      <c r="A71" t="s">
        <v>189</v>
      </c>
    </row>
    <row r="72" spans="1:1" x14ac:dyDescent="0.25">
      <c r="A72" t="s">
        <v>189</v>
      </c>
    </row>
    <row r="73" spans="1:1" x14ac:dyDescent="0.25">
      <c r="A73" t="s">
        <v>189</v>
      </c>
    </row>
    <row r="74" spans="1:1" x14ac:dyDescent="0.25">
      <c r="A74" t="s">
        <v>189</v>
      </c>
    </row>
    <row r="75" spans="1:1" x14ac:dyDescent="0.25">
      <c r="A75" t="s">
        <v>189</v>
      </c>
    </row>
    <row r="76" spans="1:1" x14ac:dyDescent="0.25">
      <c r="A76" t="s">
        <v>189</v>
      </c>
    </row>
    <row r="77" spans="1:1" x14ac:dyDescent="0.25">
      <c r="A77" t="s">
        <v>189</v>
      </c>
    </row>
    <row r="78" spans="1:1" x14ac:dyDescent="0.25">
      <c r="A78" t="s">
        <v>320</v>
      </c>
    </row>
    <row r="79" spans="1:1" x14ac:dyDescent="0.25">
      <c r="A79" t="s">
        <v>320</v>
      </c>
    </row>
    <row r="80" spans="1:1" x14ac:dyDescent="0.25">
      <c r="A80" t="s">
        <v>320</v>
      </c>
    </row>
    <row r="81" spans="1:1" x14ac:dyDescent="0.25">
      <c r="A81" t="s">
        <v>320</v>
      </c>
    </row>
    <row r="82" spans="1:1" x14ac:dyDescent="0.25">
      <c r="A82" t="s">
        <v>320</v>
      </c>
    </row>
    <row r="83" spans="1:1" x14ac:dyDescent="0.25">
      <c r="A83" t="s">
        <v>320</v>
      </c>
    </row>
    <row r="84" spans="1:1" x14ac:dyDescent="0.25">
      <c r="A84" t="s">
        <v>320</v>
      </c>
    </row>
    <row r="85" spans="1:1" x14ac:dyDescent="0.25">
      <c r="A85" t="s">
        <v>320</v>
      </c>
    </row>
    <row r="86" spans="1:1" x14ac:dyDescent="0.25">
      <c r="A86" t="s">
        <v>320</v>
      </c>
    </row>
    <row r="87" spans="1:1" x14ac:dyDescent="0.25">
      <c r="A87" t="s">
        <v>320</v>
      </c>
    </row>
    <row r="88" spans="1:1" x14ac:dyDescent="0.25">
      <c r="A88" t="s">
        <v>320</v>
      </c>
    </row>
    <row r="89" spans="1:1" x14ac:dyDescent="0.25">
      <c r="A89" t="s">
        <v>320</v>
      </c>
    </row>
    <row r="90" spans="1:1" x14ac:dyDescent="0.25">
      <c r="A90" t="s">
        <v>320</v>
      </c>
    </row>
    <row r="91" spans="1:1" x14ac:dyDescent="0.25">
      <c r="A91" t="s">
        <v>320</v>
      </c>
    </row>
    <row r="92" spans="1:1" x14ac:dyDescent="0.25">
      <c r="A92" t="s">
        <v>320</v>
      </c>
    </row>
    <row r="93" spans="1:1" x14ac:dyDescent="0.25">
      <c r="A93" t="s">
        <v>320</v>
      </c>
    </row>
    <row r="94" spans="1:1" x14ac:dyDescent="0.25">
      <c r="A94" t="s">
        <v>320</v>
      </c>
    </row>
    <row r="95" spans="1:1" x14ac:dyDescent="0.25">
      <c r="A95" t="s">
        <v>320</v>
      </c>
    </row>
    <row r="96" spans="1:1" x14ac:dyDescent="0.25">
      <c r="A96" t="s">
        <v>320</v>
      </c>
    </row>
    <row r="97" spans="1:1" x14ac:dyDescent="0.25">
      <c r="A97" t="s">
        <v>320</v>
      </c>
    </row>
    <row r="98" spans="1:1" x14ac:dyDescent="0.25">
      <c r="A98" t="s">
        <v>320</v>
      </c>
    </row>
    <row r="99" spans="1:1" x14ac:dyDescent="0.25">
      <c r="A99" t="s">
        <v>320</v>
      </c>
    </row>
    <row r="100" spans="1:1" x14ac:dyDescent="0.25">
      <c r="A100" t="s">
        <v>320</v>
      </c>
    </row>
    <row r="101" spans="1:1" x14ac:dyDescent="0.25">
      <c r="A101" t="s">
        <v>320</v>
      </c>
    </row>
    <row r="102" spans="1:1" x14ac:dyDescent="0.25">
      <c r="A102" t="s">
        <v>320</v>
      </c>
    </row>
    <row r="103" spans="1:1" x14ac:dyDescent="0.25">
      <c r="A103" t="s">
        <v>320</v>
      </c>
    </row>
    <row r="104" spans="1:1" x14ac:dyDescent="0.25">
      <c r="A104" t="s">
        <v>320</v>
      </c>
    </row>
    <row r="105" spans="1:1" x14ac:dyDescent="0.25">
      <c r="A105" t="s">
        <v>320</v>
      </c>
    </row>
    <row r="106" spans="1:1" x14ac:dyDescent="0.25">
      <c r="A106" t="s">
        <v>320</v>
      </c>
    </row>
    <row r="107" spans="1:1" x14ac:dyDescent="0.25">
      <c r="A107" t="s">
        <v>320</v>
      </c>
    </row>
    <row r="108" spans="1:1" x14ac:dyDescent="0.25">
      <c r="A108" t="s">
        <v>320</v>
      </c>
    </row>
    <row r="109" spans="1:1" x14ac:dyDescent="0.25">
      <c r="A109" t="s">
        <v>320</v>
      </c>
    </row>
    <row r="110" spans="1:1" x14ac:dyDescent="0.25">
      <c r="A110" t="s">
        <v>320</v>
      </c>
    </row>
    <row r="111" spans="1:1" x14ac:dyDescent="0.25">
      <c r="A111" t="s">
        <v>320</v>
      </c>
    </row>
    <row r="112" spans="1:1" x14ac:dyDescent="0.25">
      <c r="A112" t="s">
        <v>320</v>
      </c>
    </row>
    <row r="113" spans="1:1" x14ac:dyDescent="0.25">
      <c r="A113" t="s">
        <v>320</v>
      </c>
    </row>
    <row r="114" spans="1:1" x14ac:dyDescent="0.25">
      <c r="A114" t="s">
        <v>320</v>
      </c>
    </row>
    <row r="115" spans="1:1" x14ac:dyDescent="0.25">
      <c r="A115" t="s">
        <v>320</v>
      </c>
    </row>
    <row r="116" spans="1:1" x14ac:dyDescent="0.25">
      <c r="A116" t="s">
        <v>320</v>
      </c>
    </row>
    <row r="117" spans="1:1" x14ac:dyDescent="0.25">
      <c r="A117" t="s">
        <v>320</v>
      </c>
    </row>
    <row r="118" spans="1:1" x14ac:dyDescent="0.25">
      <c r="A118" t="s">
        <v>320</v>
      </c>
    </row>
    <row r="119" spans="1:1" x14ac:dyDescent="0.25">
      <c r="A119" t="s">
        <v>320</v>
      </c>
    </row>
    <row r="120" spans="1:1" x14ac:dyDescent="0.25">
      <c r="A120" t="s">
        <v>320</v>
      </c>
    </row>
    <row r="121" spans="1:1" x14ac:dyDescent="0.25">
      <c r="A121" t="s">
        <v>320</v>
      </c>
    </row>
    <row r="122" spans="1:1" x14ac:dyDescent="0.25">
      <c r="A122" t="s">
        <v>320</v>
      </c>
    </row>
    <row r="123" spans="1:1" x14ac:dyDescent="0.25">
      <c r="A123" t="s">
        <v>320</v>
      </c>
    </row>
    <row r="124" spans="1:1" x14ac:dyDescent="0.25">
      <c r="A124" t="s">
        <v>320</v>
      </c>
    </row>
    <row r="125" spans="1:1" x14ac:dyDescent="0.25">
      <c r="A125" t="s">
        <v>320</v>
      </c>
    </row>
    <row r="126" spans="1:1" x14ac:dyDescent="0.25">
      <c r="A126" t="s">
        <v>320</v>
      </c>
    </row>
    <row r="127" spans="1:1" x14ac:dyDescent="0.25">
      <c r="A127" t="s">
        <v>320</v>
      </c>
    </row>
    <row r="128" spans="1:1" x14ac:dyDescent="0.25">
      <c r="A128" t="s">
        <v>320</v>
      </c>
    </row>
    <row r="129" spans="1:1" x14ac:dyDescent="0.25">
      <c r="A129" t="s">
        <v>320</v>
      </c>
    </row>
    <row r="130" spans="1:1" x14ac:dyDescent="0.25">
      <c r="A130" t="s">
        <v>320</v>
      </c>
    </row>
    <row r="131" spans="1:1" x14ac:dyDescent="0.25">
      <c r="A131" t="s">
        <v>320</v>
      </c>
    </row>
    <row r="132" spans="1:1" x14ac:dyDescent="0.25">
      <c r="A132" t="s">
        <v>320</v>
      </c>
    </row>
    <row r="133" spans="1:1" x14ac:dyDescent="0.25">
      <c r="A133" t="s">
        <v>320</v>
      </c>
    </row>
    <row r="134" spans="1:1" x14ac:dyDescent="0.25">
      <c r="A134" t="s">
        <v>320</v>
      </c>
    </row>
    <row r="135" spans="1:1" x14ac:dyDescent="0.25">
      <c r="A135" t="s">
        <v>320</v>
      </c>
    </row>
    <row r="136" spans="1:1" x14ac:dyDescent="0.25">
      <c r="A136" t="s">
        <v>320</v>
      </c>
    </row>
    <row r="137" spans="1:1" x14ac:dyDescent="0.25">
      <c r="A137" t="s">
        <v>320</v>
      </c>
    </row>
    <row r="138" spans="1:1" x14ac:dyDescent="0.25">
      <c r="A138" t="s">
        <v>320</v>
      </c>
    </row>
    <row r="139" spans="1:1" x14ac:dyDescent="0.25">
      <c r="A139" t="s">
        <v>320</v>
      </c>
    </row>
    <row r="140" spans="1:1" x14ac:dyDescent="0.25">
      <c r="A140" t="s">
        <v>320</v>
      </c>
    </row>
    <row r="141" spans="1:1" x14ac:dyDescent="0.25">
      <c r="A141" t="s">
        <v>320</v>
      </c>
    </row>
    <row r="142" spans="1:1" x14ac:dyDescent="0.25">
      <c r="A142" t="s">
        <v>320</v>
      </c>
    </row>
    <row r="143" spans="1:1" x14ac:dyDescent="0.25">
      <c r="A143" t="s">
        <v>610</v>
      </c>
    </row>
    <row r="144" spans="1:1" x14ac:dyDescent="0.25">
      <c r="A144" t="s">
        <v>610</v>
      </c>
    </row>
    <row r="145" spans="1:1" x14ac:dyDescent="0.25">
      <c r="A145" t="s">
        <v>610</v>
      </c>
    </row>
    <row r="146" spans="1:1" x14ac:dyDescent="0.25">
      <c r="A146" t="s">
        <v>610</v>
      </c>
    </row>
    <row r="147" spans="1:1" x14ac:dyDescent="0.25">
      <c r="A147" t="s">
        <v>610</v>
      </c>
    </row>
    <row r="148" spans="1:1" x14ac:dyDescent="0.25">
      <c r="A148" t="s">
        <v>610</v>
      </c>
    </row>
    <row r="149" spans="1:1" x14ac:dyDescent="0.25">
      <c r="A149" t="s">
        <v>610</v>
      </c>
    </row>
    <row r="150" spans="1:1" x14ac:dyDescent="0.25">
      <c r="A150" t="s">
        <v>610</v>
      </c>
    </row>
    <row r="151" spans="1:1" x14ac:dyDescent="0.25">
      <c r="A151" t="s">
        <v>610</v>
      </c>
    </row>
    <row r="152" spans="1:1" x14ac:dyDescent="0.25">
      <c r="A152" t="s">
        <v>610</v>
      </c>
    </row>
    <row r="153" spans="1:1" x14ac:dyDescent="0.25">
      <c r="A153" t="s">
        <v>610</v>
      </c>
    </row>
    <row r="154" spans="1:1" x14ac:dyDescent="0.25">
      <c r="A154" t="s">
        <v>610</v>
      </c>
    </row>
    <row r="155" spans="1:1" x14ac:dyDescent="0.25">
      <c r="A155" t="s">
        <v>610</v>
      </c>
    </row>
    <row r="156" spans="1:1" x14ac:dyDescent="0.25">
      <c r="A156" t="s">
        <v>610</v>
      </c>
    </row>
    <row r="157" spans="1:1" x14ac:dyDescent="0.25">
      <c r="A157" t="s">
        <v>610</v>
      </c>
    </row>
    <row r="158" spans="1:1" x14ac:dyDescent="0.25">
      <c r="A158" t="s">
        <v>610</v>
      </c>
    </row>
    <row r="159" spans="1:1" x14ac:dyDescent="0.25">
      <c r="A159" t="s">
        <v>610</v>
      </c>
    </row>
    <row r="160" spans="1:1" x14ac:dyDescent="0.25">
      <c r="A160" t="s">
        <v>610</v>
      </c>
    </row>
    <row r="161" spans="1:1" x14ac:dyDescent="0.25">
      <c r="A161" t="s">
        <v>610</v>
      </c>
    </row>
    <row r="162" spans="1:1" x14ac:dyDescent="0.25">
      <c r="A162" t="s">
        <v>610</v>
      </c>
    </row>
    <row r="163" spans="1:1" x14ac:dyDescent="0.25">
      <c r="A163" t="s">
        <v>610</v>
      </c>
    </row>
    <row r="164" spans="1:1" x14ac:dyDescent="0.25">
      <c r="A164" t="s">
        <v>610</v>
      </c>
    </row>
    <row r="165" spans="1:1" x14ac:dyDescent="0.25">
      <c r="A165" t="s">
        <v>610</v>
      </c>
    </row>
    <row r="166" spans="1:1" x14ac:dyDescent="0.25">
      <c r="A166" t="s">
        <v>610</v>
      </c>
    </row>
    <row r="167" spans="1:1" x14ac:dyDescent="0.25">
      <c r="A167" t="s">
        <v>610</v>
      </c>
    </row>
    <row r="168" spans="1:1" x14ac:dyDescent="0.25">
      <c r="A168" t="s">
        <v>610</v>
      </c>
    </row>
    <row r="169" spans="1:1" x14ac:dyDescent="0.25">
      <c r="A169" t="s">
        <v>610</v>
      </c>
    </row>
    <row r="170" spans="1:1" x14ac:dyDescent="0.25">
      <c r="A170" t="s">
        <v>610</v>
      </c>
    </row>
    <row r="171" spans="1:1" x14ac:dyDescent="0.25">
      <c r="A171" t="s">
        <v>610</v>
      </c>
    </row>
    <row r="172" spans="1:1" x14ac:dyDescent="0.25">
      <c r="A172" t="s">
        <v>610</v>
      </c>
    </row>
    <row r="173" spans="1:1" x14ac:dyDescent="0.25">
      <c r="A173" t="s">
        <v>610</v>
      </c>
    </row>
    <row r="174" spans="1:1" x14ac:dyDescent="0.25">
      <c r="A174" t="s">
        <v>610</v>
      </c>
    </row>
    <row r="175" spans="1:1" x14ac:dyDescent="0.25">
      <c r="A175" t="s">
        <v>610</v>
      </c>
    </row>
    <row r="176" spans="1:1" x14ac:dyDescent="0.25">
      <c r="A176" t="s">
        <v>610</v>
      </c>
    </row>
    <row r="177" spans="1:1" x14ac:dyDescent="0.25">
      <c r="A177" t="s">
        <v>610</v>
      </c>
    </row>
    <row r="178" spans="1:1" x14ac:dyDescent="0.25">
      <c r="A178" t="s">
        <v>610</v>
      </c>
    </row>
    <row r="179" spans="1:1" x14ac:dyDescent="0.25">
      <c r="A179" t="s">
        <v>610</v>
      </c>
    </row>
    <row r="180" spans="1:1" x14ac:dyDescent="0.25">
      <c r="A180" t="s">
        <v>610</v>
      </c>
    </row>
    <row r="181" spans="1:1" x14ac:dyDescent="0.25">
      <c r="A181" t="s">
        <v>610</v>
      </c>
    </row>
    <row r="182" spans="1:1" x14ac:dyDescent="0.25">
      <c r="A182" t="s">
        <v>610</v>
      </c>
    </row>
    <row r="183" spans="1:1" x14ac:dyDescent="0.25">
      <c r="A183" t="s">
        <v>610</v>
      </c>
    </row>
    <row r="184" spans="1:1" x14ac:dyDescent="0.25">
      <c r="A184" t="s">
        <v>610</v>
      </c>
    </row>
    <row r="185" spans="1:1" x14ac:dyDescent="0.25">
      <c r="A185" t="s">
        <v>610</v>
      </c>
    </row>
    <row r="186" spans="1:1" x14ac:dyDescent="0.25">
      <c r="A186" t="s">
        <v>610</v>
      </c>
    </row>
    <row r="187" spans="1:1" x14ac:dyDescent="0.25">
      <c r="A187" t="s">
        <v>610</v>
      </c>
    </row>
    <row r="188" spans="1:1" x14ac:dyDescent="0.25">
      <c r="A188" t="s">
        <v>610</v>
      </c>
    </row>
    <row r="189" spans="1:1" x14ac:dyDescent="0.25">
      <c r="A189" t="s">
        <v>610</v>
      </c>
    </row>
    <row r="190" spans="1:1" x14ac:dyDescent="0.25">
      <c r="A190" t="s">
        <v>610</v>
      </c>
    </row>
    <row r="191" spans="1:1" x14ac:dyDescent="0.25">
      <c r="A191" t="s">
        <v>610</v>
      </c>
    </row>
    <row r="192" spans="1:1" x14ac:dyDescent="0.25">
      <c r="A192" t="s">
        <v>610</v>
      </c>
    </row>
    <row r="193" spans="1:1" x14ac:dyDescent="0.25">
      <c r="A193" t="s">
        <v>811</v>
      </c>
    </row>
    <row r="194" spans="1:1" x14ac:dyDescent="0.25">
      <c r="A194" t="s">
        <v>811</v>
      </c>
    </row>
    <row r="195" spans="1:1" x14ac:dyDescent="0.25">
      <c r="A195" t="s">
        <v>811</v>
      </c>
    </row>
    <row r="196" spans="1:1" x14ac:dyDescent="0.25">
      <c r="A196" t="s">
        <v>811</v>
      </c>
    </row>
    <row r="197" spans="1:1" x14ac:dyDescent="0.25">
      <c r="A197" t="s">
        <v>811</v>
      </c>
    </row>
    <row r="198" spans="1:1" x14ac:dyDescent="0.25">
      <c r="A198" t="s">
        <v>811</v>
      </c>
    </row>
    <row r="199" spans="1:1" x14ac:dyDescent="0.25">
      <c r="A199" t="s">
        <v>811</v>
      </c>
    </row>
    <row r="200" spans="1:1" x14ac:dyDescent="0.25">
      <c r="A200" t="s">
        <v>811</v>
      </c>
    </row>
    <row r="201" spans="1:1" x14ac:dyDescent="0.25">
      <c r="A201" t="s">
        <v>811</v>
      </c>
    </row>
    <row r="202" spans="1:1" x14ac:dyDescent="0.25">
      <c r="A202" t="s">
        <v>811</v>
      </c>
    </row>
    <row r="203" spans="1:1" x14ac:dyDescent="0.25">
      <c r="A203" t="s">
        <v>811</v>
      </c>
    </row>
    <row r="204" spans="1:1" x14ac:dyDescent="0.25">
      <c r="A204" t="s">
        <v>811</v>
      </c>
    </row>
    <row r="205" spans="1:1" x14ac:dyDescent="0.25">
      <c r="A205" t="s">
        <v>811</v>
      </c>
    </row>
    <row r="206" spans="1:1" x14ac:dyDescent="0.25">
      <c r="A206" t="s">
        <v>811</v>
      </c>
    </row>
    <row r="207" spans="1:1" x14ac:dyDescent="0.25">
      <c r="A207" t="s">
        <v>811</v>
      </c>
    </row>
    <row r="208" spans="1:1" x14ac:dyDescent="0.25">
      <c r="A208" t="s">
        <v>811</v>
      </c>
    </row>
    <row r="209" spans="1:1" x14ac:dyDescent="0.25">
      <c r="A209" t="s">
        <v>811</v>
      </c>
    </row>
    <row r="210" spans="1:1" x14ac:dyDescent="0.25">
      <c r="A210" t="s">
        <v>811</v>
      </c>
    </row>
    <row r="211" spans="1:1" x14ac:dyDescent="0.25">
      <c r="A211" t="s">
        <v>811</v>
      </c>
    </row>
    <row r="212" spans="1:1" x14ac:dyDescent="0.25">
      <c r="A212" t="s">
        <v>811</v>
      </c>
    </row>
    <row r="213" spans="1:1" x14ac:dyDescent="0.25">
      <c r="A213" t="s">
        <v>811</v>
      </c>
    </row>
    <row r="214" spans="1:1" x14ac:dyDescent="0.25">
      <c r="A214" t="s">
        <v>811</v>
      </c>
    </row>
    <row r="215" spans="1:1" x14ac:dyDescent="0.25">
      <c r="A215" t="s">
        <v>811</v>
      </c>
    </row>
    <row r="216" spans="1:1" x14ac:dyDescent="0.25">
      <c r="A216" t="s">
        <v>811</v>
      </c>
    </row>
    <row r="217" spans="1:1" x14ac:dyDescent="0.25">
      <c r="A217" t="s">
        <v>811</v>
      </c>
    </row>
    <row r="218" spans="1:1" x14ac:dyDescent="0.25">
      <c r="A218" t="s">
        <v>811</v>
      </c>
    </row>
    <row r="219" spans="1:1" x14ac:dyDescent="0.25">
      <c r="A219" t="s">
        <v>811</v>
      </c>
    </row>
    <row r="220" spans="1:1" x14ac:dyDescent="0.25">
      <c r="A220" t="s">
        <v>811</v>
      </c>
    </row>
    <row r="221" spans="1:1" x14ac:dyDescent="0.25">
      <c r="A221" t="s">
        <v>811</v>
      </c>
    </row>
    <row r="222" spans="1:1" x14ac:dyDescent="0.25">
      <c r="A222" t="s">
        <v>811</v>
      </c>
    </row>
    <row r="223" spans="1:1" x14ac:dyDescent="0.25">
      <c r="A223" t="s">
        <v>811</v>
      </c>
    </row>
    <row r="224" spans="1:1" x14ac:dyDescent="0.25">
      <c r="A224" t="s">
        <v>811</v>
      </c>
    </row>
    <row r="225" spans="1:1" x14ac:dyDescent="0.25">
      <c r="A225" t="s">
        <v>811</v>
      </c>
    </row>
    <row r="226" spans="1:1" x14ac:dyDescent="0.25">
      <c r="A226" t="s">
        <v>811</v>
      </c>
    </row>
    <row r="227" spans="1:1" x14ac:dyDescent="0.25">
      <c r="A227" t="s">
        <v>941</v>
      </c>
    </row>
    <row r="228" spans="1:1" x14ac:dyDescent="0.25">
      <c r="A228" t="s">
        <v>941</v>
      </c>
    </row>
    <row r="229" spans="1:1" x14ac:dyDescent="0.25">
      <c r="A229" t="s">
        <v>941</v>
      </c>
    </row>
    <row r="230" spans="1:1" x14ac:dyDescent="0.25">
      <c r="A230" t="s">
        <v>941</v>
      </c>
    </row>
    <row r="231" spans="1:1" x14ac:dyDescent="0.25">
      <c r="A231" t="s">
        <v>941</v>
      </c>
    </row>
    <row r="232" spans="1:1" x14ac:dyDescent="0.25">
      <c r="A232" t="s">
        <v>941</v>
      </c>
    </row>
    <row r="233" spans="1:1" x14ac:dyDescent="0.25">
      <c r="A233" t="s">
        <v>941</v>
      </c>
    </row>
    <row r="234" spans="1:1" x14ac:dyDescent="0.25">
      <c r="A234" t="s">
        <v>941</v>
      </c>
    </row>
    <row r="235" spans="1:1" x14ac:dyDescent="0.25">
      <c r="A235" t="s">
        <v>975</v>
      </c>
    </row>
    <row r="236" spans="1:1" x14ac:dyDescent="0.25">
      <c r="A236" t="s">
        <v>975</v>
      </c>
    </row>
    <row r="237" spans="1:1" x14ac:dyDescent="0.25">
      <c r="A237" t="s">
        <v>975</v>
      </c>
    </row>
    <row r="238" spans="1:1" x14ac:dyDescent="0.25">
      <c r="A238" t="s">
        <v>975</v>
      </c>
    </row>
    <row r="239" spans="1:1" x14ac:dyDescent="0.25">
      <c r="A239" t="s">
        <v>975</v>
      </c>
    </row>
    <row r="240" spans="1:1" x14ac:dyDescent="0.25">
      <c r="A240" t="s">
        <v>975</v>
      </c>
    </row>
    <row r="241" spans="1:1" x14ac:dyDescent="0.25">
      <c r="A241" t="s">
        <v>975</v>
      </c>
    </row>
    <row r="242" spans="1:1" x14ac:dyDescent="0.25">
      <c r="A242" t="s">
        <v>975</v>
      </c>
    </row>
    <row r="243" spans="1:1" x14ac:dyDescent="0.25">
      <c r="A243" t="s">
        <v>975</v>
      </c>
    </row>
    <row r="244" spans="1:1" x14ac:dyDescent="0.25">
      <c r="A244" t="s">
        <v>975</v>
      </c>
    </row>
    <row r="245" spans="1:1" x14ac:dyDescent="0.25">
      <c r="A245" t="s">
        <v>975</v>
      </c>
    </row>
    <row r="246" spans="1:1" x14ac:dyDescent="0.25">
      <c r="A246" t="s">
        <v>975</v>
      </c>
    </row>
    <row r="247" spans="1:1" x14ac:dyDescent="0.25">
      <c r="A247" t="s">
        <v>975</v>
      </c>
    </row>
    <row r="248" spans="1:1" x14ac:dyDescent="0.25">
      <c r="A248" t="s">
        <v>975</v>
      </c>
    </row>
    <row r="249" spans="1:1" x14ac:dyDescent="0.25">
      <c r="A249" t="s">
        <v>975</v>
      </c>
    </row>
    <row r="250" spans="1:1" x14ac:dyDescent="0.25">
      <c r="A250" t="s">
        <v>975</v>
      </c>
    </row>
    <row r="251" spans="1:1" x14ac:dyDescent="0.25">
      <c r="A251" t="s">
        <v>975</v>
      </c>
    </row>
    <row r="252" spans="1:1" x14ac:dyDescent="0.25">
      <c r="A252" t="s">
        <v>975</v>
      </c>
    </row>
    <row r="253" spans="1:1" x14ac:dyDescent="0.25">
      <c r="A253" t="s">
        <v>975</v>
      </c>
    </row>
    <row r="254" spans="1:1" x14ac:dyDescent="0.25">
      <c r="A254" t="s">
        <v>975</v>
      </c>
    </row>
    <row r="255" spans="1:1" x14ac:dyDescent="0.25">
      <c r="A255" t="s">
        <v>975</v>
      </c>
    </row>
    <row r="256" spans="1:1" x14ac:dyDescent="0.25">
      <c r="A256" t="s">
        <v>975</v>
      </c>
    </row>
    <row r="257" spans="1:1" x14ac:dyDescent="0.25">
      <c r="A257" t="s">
        <v>975</v>
      </c>
    </row>
    <row r="258" spans="1:1" x14ac:dyDescent="0.25">
      <c r="A258" t="s">
        <v>975</v>
      </c>
    </row>
    <row r="259" spans="1:1" x14ac:dyDescent="0.25">
      <c r="A259" t="s">
        <v>975</v>
      </c>
    </row>
    <row r="260" spans="1:1" x14ac:dyDescent="0.25">
      <c r="A260" t="s">
        <v>975</v>
      </c>
    </row>
    <row r="261" spans="1:1" x14ac:dyDescent="0.25">
      <c r="A261" t="s">
        <v>975</v>
      </c>
    </row>
    <row r="262" spans="1:1" x14ac:dyDescent="0.25">
      <c r="A262" t="s">
        <v>975</v>
      </c>
    </row>
    <row r="263" spans="1:1" x14ac:dyDescent="0.25">
      <c r="A263" t="s">
        <v>975</v>
      </c>
    </row>
    <row r="264" spans="1:1" x14ac:dyDescent="0.25">
      <c r="A264" t="s">
        <v>975</v>
      </c>
    </row>
    <row r="265" spans="1:1" x14ac:dyDescent="0.25">
      <c r="A265" t="s">
        <v>975</v>
      </c>
    </row>
    <row r="266" spans="1:1" x14ac:dyDescent="0.25">
      <c r="A266" t="s">
        <v>975</v>
      </c>
    </row>
    <row r="267" spans="1:1" x14ac:dyDescent="0.25">
      <c r="A267" t="s">
        <v>975</v>
      </c>
    </row>
    <row r="268" spans="1:1" x14ac:dyDescent="0.25">
      <c r="A268" t="s">
        <v>975</v>
      </c>
    </row>
    <row r="269" spans="1:1" x14ac:dyDescent="0.25">
      <c r="A269" t="s">
        <v>975</v>
      </c>
    </row>
    <row r="270" spans="1:1" x14ac:dyDescent="0.25">
      <c r="A270" t="s">
        <v>975</v>
      </c>
    </row>
    <row r="271" spans="1:1" x14ac:dyDescent="0.25">
      <c r="A271" t="s">
        <v>975</v>
      </c>
    </row>
    <row r="272" spans="1:1" x14ac:dyDescent="0.25">
      <c r="A272" t="s">
        <v>975</v>
      </c>
    </row>
    <row r="273" spans="1:1" x14ac:dyDescent="0.25">
      <c r="A273" t="s">
        <v>975</v>
      </c>
    </row>
    <row r="274" spans="1:1" x14ac:dyDescent="0.25">
      <c r="A274" t="s">
        <v>975</v>
      </c>
    </row>
    <row r="275" spans="1:1" x14ac:dyDescent="0.25">
      <c r="A275" t="s">
        <v>975</v>
      </c>
    </row>
    <row r="276" spans="1:1" x14ac:dyDescent="0.25">
      <c r="A276" t="s">
        <v>975</v>
      </c>
    </row>
    <row r="277" spans="1:1" x14ac:dyDescent="0.25">
      <c r="A277" t="s">
        <v>975</v>
      </c>
    </row>
    <row r="278" spans="1:1" x14ac:dyDescent="0.25">
      <c r="A278" t="s">
        <v>975</v>
      </c>
    </row>
    <row r="279" spans="1:1" x14ac:dyDescent="0.25">
      <c r="A279" t="s">
        <v>975</v>
      </c>
    </row>
    <row r="280" spans="1:1" x14ac:dyDescent="0.25">
      <c r="A280" t="s">
        <v>975</v>
      </c>
    </row>
    <row r="281" spans="1:1" x14ac:dyDescent="0.25">
      <c r="A281" t="s">
        <v>975</v>
      </c>
    </row>
    <row r="282" spans="1:1" x14ac:dyDescent="0.25">
      <c r="A282" t="s">
        <v>975</v>
      </c>
    </row>
    <row r="283" spans="1:1" x14ac:dyDescent="0.25">
      <c r="A283" t="s">
        <v>975</v>
      </c>
    </row>
    <row r="284" spans="1:1" x14ac:dyDescent="0.25">
      <c r="A284" t="s">
        <v>975</v>
      </c>
    </row>
    <row r="285" spans="1:1" x14ac:dyDescent="0.25">
      <c r="A285" t="s">
        <v>975</v>
      </c>
    </row>
    <row r="286" spans="1:1" x14ac:dyDescent="0.25">
      <c r="A286" t="s">
        <v>975</v>
      </c>
    </row>
    <row r="287" spans="1:1" x14ac:dyDescent="0.25">
      <c r="A287" t="s">
        <v>975</v>
      </c>
    </row>
    <row r="288" spans="1:1" x14ac:dyDescent="0.25">
      <c r="A288" t="s">
        <v>975</v>
      </c>
    </row>
    <row r="289" spans="1:1" x14ac:dyDescent="0.25">
      <c r="A289" t="s">
        <v>975</v>
      </c>
    </row>
    <row r="290" spans="1:1" x14ac:dyDescent="0.25">
      <c r="A290" t="s">
        <v>975</v>
      </c>
    </row>
    <row r="291" spans="1:1" x14ac:dyDescent="0.25">
      <c r="A291" t="s">
        <v>975</v>
      </c>
    </row>
    <row r="292" spans="1:1" x14ac:dyDescent="0.25">
      <c r="A292" t="s">
        <v>975</v>
      </c>
    </row>
    <row r="293" spans="1:1" x14ac:dyDescent="0.25">
      <c r="A293" t="s">
        <v>975</v>
      </c>
    </row>
    <row r="294" spans="1:1" x14ac:dyDescent="0.25">
      <c r="A294" t="s">
        <v>975</v>
      </c>
    </row>
    <row r="295" spans="1:1" x14ac:dyDescent="0.25">
      <c r="A295" t="s">
        <v>975</v>
      </c>
    </row>
    <row r="296" spans="1:1" x14ac:dyDescent="0.25">
      <c r="A296" t="s">
        <v>975</v>
      </c>
    </row>
    <row r="297" spans="1:1" x14ac:dyDescent="0.25">
      <c r="A297" t="s">
        <v>975</v>
      </c>
    </row>
    <row r="298" spans="1:1" x14ac:dyDescent="0.25">
      <c r="A298" t="s">
        <v>975</v>
      </c>
    </row>
    <row r="299" spans="1:1" x14ac:dyDescent="0.25">
      <c r="A299" t="s">
        <v>975</v>
      </c>
    </row>
    <row r="300" spans="1:1" x14ac:dyDescent="0.25">
      <c r="A300" t="s">
        <v>975</v>
      </c>
    </row>
    <row r="301" spans="1:1" x14ac:dyDescent="0.25">
      <c r="A301" t="s">
        <v>975</v>
      </c>
    </row>
    <row r="302" spans="1:1" x14ac:dyDescent="0.25">
      <c r="A302" t="s">
        <v>975</v>
      </c>
    </row>
    <row r="303" spans="1:1" x14ac:dyDescent="0.25">
      <c r="A303" t="s">
        <v>975</v>
      </c>
    </row>
    <row r="304" spans="1:1" x14ac:dyDescent="0.25">
      <c r="A304" t="s">
        <v>975</v>
      </c>
    </row>
    <row r="305" spans="1:1" x14ac:dyDescent="0.25">
      <c r="A305" t="s">
        <v>975</v>
      </c>
    </row>
    <row r="306" spans="1:1" x14ac:dyDescent="0.25">
      <c r="A306" t="s">
        <v>975</v>
      </c>
    </row>
    <row r="307" spans="1:1" x14ac:dyDescent="0.25">
      <c r="A307" t="s">
        <v>975</v>
      </c>
    </row>
    <row r="308" spans="1:1" x14ac:dyDescent="0.25">
      <c r="A308" t="s">
        <v>975</v>
      </c>
    </row>
    <row r="309" spans="1:1" x14ac:dyDescent="0.25">
      <c r="A309" t="s">
        <v>975</v>
      </c>
    </row>
    <row r="310" spans="1:1" x14ac:dyDescent="0.25">
      <c r="A310" t="s">
        <v>975</v>
      </c>
    </row>
    <row r="311" spans="1:1" x14ac:dyDescent="0.25">
      <c r="A311" t="s">
        <v>975</v>
      </c>
    </row>
    <row r="312" spans="1:1" x14ac:dyDescent="0.25">
      <c r="A312" t="s">
        <v>975</v>
      </c>
    </row>
    <row r="313" spans="1:1" x14ac:dyDescent="0.25">
      <c r="A313" t="s">
        <v>975</v>
      </c>
    </row>
    <row r="314" spans="1:1" x14ac:dyDescent="0.25">
      <c r="A314" t="s">
        <v>975</v>
      </c>
    </row>
    <row r="315" spans="1:1" x14ac:dyDescent="0.25">
      <c r="A315" t="s">
        <v>1182</v>
      </c>
    </row>
    <row r="316" spans="1:1" x14ac:dyDescent="0.25">
      <c r="A316" t="s">
        <v>1182</v>
      </c>
    </row>
    <row r="317" spans="1:1" x14ac:dyDescent="0.25">
      <c r="A317" t="s">
        <v>1182</v>
      </c>
    </row>
    <row r="318" spans="1:1" x14ac:dyDescent="0.25">
      <c r="A318" t="s">
        <v>1182</v>
      </c>
    </row>
    <row r="319" spans="1:1" x14ac:dyDescent="0.25">
      <c r="A319" t="s">
        <v>1182</v>
      </c>
    </row>
    <row r="320" spans="1:1" x14ac:dyDescent="0.25">
      <c r="A320" t="s">
        <v>1182</v>
      </c>
    </row>
    <row r="321" spans="1:1" x14ac:dyDescent="0.25">
      <c r="A321" t="s">
        <v>1182</v>
      </c>
    </row>
    <row r="322" spans="1:1" x14ac:dyDescent="0.25">
      <c r="A322" t="s">
        <v>1182</v>
      </c>
    </row>
    <row r="323" spans="1:1" x14ac:dyDescent="0.25">
      <c r="A323" t="s">
        <v>1182</v>
      </c>
    </row>
    <row r="324" spans="1:1" x14ac:dyDescent="0.25">
      <c r="A324" t="s">
        <v>1182</v>
      </c>
    </row>
    <row r="325" spans="1:1" x14ac:dyDescent="0.25">
      <c r="A325" t="s">
        <v>1182</v>
      </c>
    </row>
    <row r="326" spans="1:1" x14ac:dyDescent="0.25">
      <c r="A326" t="s">
        <v>1182</v>
      </c>
    </row>
    <row r="327" spans="1:1" x14ac:dyDescent="0.25">
      <c r="A327" t="s">
        <v>1182</v>
      </c>
    </row>
    <row r="328" spans="1:1" x14ac:dyDescent="0.25">
      <c r="A328" t="s">
        <v>1182</v>
      </c>
    </row>
    <row r="329" spans="1:1" x14ac:dyDescent="0.25">
      <c r="A329" t="s">
        <v>1182</v>
      </c>
    </row>
    <row r="330" spans="1:1" x14ac:dyDescent="0.25">
      <c r="A330" t="s">
        <v>1182</v>
      </c>
    </row>
    <row r="331" spans="1:1" x14ac:dyDescent="0.25">
      <c r="A331" t="s">
        <v>1182</v>
      </c>
    </row>
    <row r="332" spans="1:1" x14ac:dyDescent="0.25">
      <c r="A332" t="s">
        <v>1182</v>
      </c>
    </row>
    <row r="333" spans="1:1" x14ac:dyDescent="0.25">
      <c r="A333" t="s">
        <v>1182</v>
      </c>
    </row>
    <row r="334" spans="1:1" x14ac:dyDescent="0.25">
      <c r="A334" t="s">
        <v>1182</v>
      </c>
    </row>
    <row r="335" spans="1:1" x14ac:dyDescent="0.25">
      <c r="A335" t="s">
        <v>1182</v>
      </c>
    </row>
    <row r="336" spans="1:1" x14ac:dyDescent="0.25">
      <c r="A336" t="s">
        <v>1182</v>
      </c>
    </row>
    <row r="337" spans="1:1" x14ac:dyDescent="0.25">
      <c r="A337" t="s">
        <v>1182</v>
      </c>
    </row>
    <row r="338" spans="1:1" x14ac:dyDescent="0.25">
      <c r="A338" t="s">
        <v>1182</v>
      </c>
    </row>
    <row r="339" spans="1:1" x14ac:dyDescent="0.25">
      <c r="A339" t="s">
        <v>1182</v>
      </c>
    </row>
    <row r="340" spans="1:1" x14ac:dyDescent="0.25">
      <c r="A340" t="s">
        <v>1182</v>
      </c>
    </row>
    <row r="341" spans="1:1" x14ac:dyDescent="0.25">
      <c r="A341" t="s">
        <v>1182</v>
      </c>
    </row>
    <row r="342" spans="1:1" x14ac:dyDescent="0.25">
      <c r="A342" t="s">
        <v>1182</v>
      </c>
    </row>
    <row r="343" spans="1:1" x14ac:dyDescent="0.25">
      <c r="A343" t="s">
        <v>1276</v>
      </c>
    </row>
    <row r="344" spans="1:1" x14ac:dyDescent="0.25">
      <c r="A344" t="s">
        <v>1276</v>
      </c>
    </row>
    <row r="345" spans="1:1" x14ac:dyDescent="0.25">
      <c r="A345" t="s">
        <v>1276</v>
      </c>
    </row>
    <row r="346" spans="1:1" x14ac:dyDescent="0.25">
      <c r="A346" t="s">
        <v>20</v>
      </c>
    </row>
    <row r="347" spans="1:1" x14ac:dyDescent="0.25">
      <c r="A347" t="s">
        <v>24</v>
      </c>
    </row>
    <row r="348" spans="1:1" x14ac:dyDescent="0.25">
      <c r="A348" t="s">
        <v>24</v>
      </c>
    </row>
    <row r="349" spans="1:1" x14ac:dyDescent="0.25">
      <c r="A349" t="s">
        <v>24</v>
      </c>
    </row>
    <row r="350" spans="1:1" x14ac:dyDescent="0.25">
      <c r="A350" t="s">
        <v>24</v>
      </c>
    </row>
    <row r="351" spans="1:1" x14ac:dyDescent="0.25">
      <c r="A351" t="s">
        <v>49</v>
      </c>
    </row>
    <row r="352" spans="1:1" x14ac:dyDescent="0.25">
      <c r="A352" t="s">
        <v>49</v>
      </c>
    </row>
    <row r="353" spans="1:1" x14ac:dyDescent="0.25">
      <c r="A353" t="s">
        <v>49</v>
      </c>
    </row>
    <row r="354" spans="1:1" x14ac:dyDescent="0.25">
      <c r="A354" t="s">
        <v>49</v>
      </c>
    </row>
    <row r="355" spans="1:1" x14ac:dyDescent="0.25">
      <c r="A355" t="s">
        <v>69</v>
      </c>
    </row>
    <row r="356" spans="1:1" x14ac:dyDescent="0.25">
      <c r="A356" t="s">
        <v>69</v>
      </c>
    </row>
    <row r="357" spans="1:1" x14ac:dyDescent="0.25">
      <c r="A357" t="s">
        <v>69</v>
      </c>
    </row>
    <row r="358" spans="1:1" x14ac:dyDescent="0.25">
      <c r="A358" t="s">
        <v>69</v>
      </c>
    </row>
    <row r="359" spans="1:1" x14ac:dyDescent="0.25">
      <c r="A359" t="s">
        <v>69</v>
      </c>
    </row>
    <row r="360" spans="1:1" x14ac:dyDescent="0.25">
      <c r="A360" t="s">
        <v>69</v>
      </c>
    </row>
    <row r="361" spans="1:1" x14ac:dyDescent="0.25">
      <c r="A361" t="s">
        <v>69</v>
      </c>
    </row>
    <row r="362" spans="1:1" x14ac:dyDescent="0.25">
      <c r="A362" t="s">
        <v>69</v>
      </c>
    </row>
    <row r="363" spans="1:1" x14ac:dyDescent="0.25">
      <c r="A363" t="s">
        <v>69</v>
      </c>
    </row>
    <row r="364" spans="1:1" x14ac:dyDescent="0.25">
      <c r="A364" t="s">
        <v>69</v>
      </c>
    </row>
    <row r="365" spans="1:1" x14ac:dyDescent="0.25">
      <c r="A365" t="s">
        <v>69</v>
      </c>
    </row>
    <row r="366" spans="1:1" x14ac:dyDescent="0.25">
      <c r="A366" t="s">
        <v>69</v>
      </c>
    </row>
    <row r="367" spans="1:1" x14ac:dyDescent="0.25">
      <c r="A367" t="s">
        <v>69</v>
      </c>
    </row>
    <row r="368" spans="1:1" x14ac:dyDescent="0.25">
      <c r="A368" t="s">
        <v>69</v>
      </c>
    </row>
    <row r="369" spans="1:1" x14ac:dyDescent="0.25">
      <c r="A369" t="s">
        <v>69</v>
      </c>
    </row>
    <row r="370" spans="1:1" x14ac:dyDescent="0.25">
      <c r="A370" t="s">
        <v>69</v>
      </c>
    </row>
    <row r="371" spans="1:1" x14ac:dyDescent="0.25">
      <c r="A371" t="s">
        <v>69</v>
      </c>
    </row>
    <row r="372" spans="1:1" x14ac:dyDescent="0.25">
      <c r="A372" t="s">
        <v>69</v>
      </c>
    </row>
    <row r="373" spans="1:1" x14ac:dyDescent="0.25">
      <c r="A373" t="s">
        <v>69</v>
      </c>
    </row>
    <row r="374" spans="1:1" x14ac:dyDescent="0.25">
      <c r="A374" t="s">
        <v>69</v>
      </c>
    </row>
    <row r="375" spans="1:1" x14ac:dyDescent="0.25">
      <c r="A375" t="s">
        <v>69</v>
      </c>
    </row>
    <row r="376" spans="1:1" x14ac:dyDescent="0.25">
      <c r="A376" t="s">
        <v>69</v>
      </c>
    </row>
    <row r="377" spans="1:1" x14ac:dyDescent="0.25">
      <c r="A377" t="s">
        <v>69</v>
      </c>
    </row>
    <row r="378" spans="1:1" x14ac:dyDescent="0.25">
      <c r="A378" t="s">
        <v>69</v>
      </c>
    </row>
    <row r="379" spans="1:1" x14ac:dyDescent="0.25">
      <c r="A379" t="s">
        <v>69</v>
      </c>
    </row>
    <row r="380" spans="1:1" x14ac:dyDescent="0.25">
      <c r="A380" t="s">
        <v>69</v>
      </c>
    </row>
    <row r="381" spans="1:1" x14ac:dyDescent="0.25">
      <c r="A381" t="s">
        <v>69</v>
      </c>
    </row>
    <row r="382" spans="1:1" x14ac:dyDescent="0.25">
      <c r="A382" t="s">
        <v>69</v>
      </c>
    </row>
    <row r="383" spans="1:1" x14ac:dyDescent="0.25">
      <c r="A383" t="s">
        <v>69</v>
      </c>
    </row>
    <row r="384" spans="1:1" x14ac:dyDescent="0.25">
      <c r="A384" t="s">
        <v>69</v>
      </c>
    </row>
    <row r="385" spans="1:1" x14ac:dyDescent="0.25">
      <c r="A385" t="s">
        <v>69</v>
      </c>
    </row>
    <row r="386" spans="1:1" x14ac:dyDescent="0.25">
      <c r="A386" t="s">
        <v>69</v>
      </c>
    </row>
    <row r="387" spans="1:1" x14ac:dyDescent="0.25">
      <c r="A387" t="s">
        <v>69</v>
      </c>
    </row>
    <row r="388" spans="1:1" x14ac:dyDescent="0.25">
      <c r="A388" t="s">
        <v>69</v>
      </c>
    </row>
    <row r="389" spans="1:1" x14ac:dyDescent="0.25">
      <c r="A389" t="s">
        <v>69</v>
      </c>
    </row>
    <row r="390" spans="1:1" x14ac:dyDescent="0.25">
      <c r="A390" t="s">
        <v>69</v>
      </c>
    </row>
    <row r="391" spans="1:1" x14ac:dyDescent="0.25">
      <c r="A391" t="s">
        <v>189</v>
      </c>
    </row>
    <row r="392" spans="1:1" x14ac:dyDescent="0.25">
      <c r="A392" t="s">
        <v>191</v>
      </c>
    </row>
    <row r="393" spans="1:1" x14ac:dyDescent="0.25">
      <c r="A393" t="s">
        <v>191</v>
      </c>
    </row>
    <row r="394" spans="1:1" x14ac:dyDescent="0.25">
      <c r="A394" t="s">
        <v>191</v>
      </c>
    </row>
    <row r="395" spans="1:1" x14ac:dyDescent="0.25">
      <c r="A395" t="s">
        <v>191</v>
      </c>
    </row>
    <row r="396" spans="1:1" x14ac:dyDescent="0.25">
      <c r="A396" t="s">
        <v>191</v>
      </c>
    </row>
    <row r="397" spans="1:1" x14ac:dyDescent="0.25">
      <c r="A397" t="s">
        <v>191</v>
      </c>
    </row>
    <row r="398" spans="1:1" x14ac:dyDescent="0.25">
      <c r="A398" t="s">
        <v>191</v>
      </c>
    </row>
    <row r="399" spans="1:1" x14ac:dyDescent="0.25">
      <c r="A399" t="s">
        <v>232</v>
      </c>
    </row>
    <row r="400" spans="1:1" x14ac:dyDescent="0.25">
      <c r="A400" t="s">
        <v>232</v>
      </c>
    </row>
    <row r="401" spans="1:1" x14ac:dyDescent="0.25">
      <c r="A401" t="s">
        <v>232</v>
      </c>
    </row>
    <row r="402" spans="1:1" x14ac:dyDescent="0.25">
      <c r="A402" t="s">
        <v>232</v>
      </c>
    </row>
    <row r="403" spans="1:1" x14ac:dyDescent="0.25">
      <c r="A403" t="s">
        <v>232</v>
      </c>
    </row>
    <row r="404" spans="1:1" x14ac:dyDescent="0.25">
      <c r="A404" t="s">
        <v>252</v>
      </c>
    </row>
    <row r="405" spans="1:1" x14ac:dyDescent="0.25">
      <c r="A405" t="s">
        <v>252</v>
      </c>
    </row>
    <row r="406" spans="1:1" x14ac:dyDescent="0.25">
      <c r="A406" t="s">
        <v>252</v>
      </c>
    </row>
    <row r="407" spans="1:1" x14ac:dyDescent="0.25">
      <c r="A407" t="s">
        <v>252</v>
      </c>
    </row>
    <row r="408" spans="1:1" x14ac:dyDescent="0.25">
      <c r="A408" t="s">
        <v>252</v>
      </c>
    </row>
    <row r="409" spans="1:1" x14ac:dyDescent="0.25">
      <c r="A409" t="s">
        <v>271</v>
      </c>
    </row>
    <row r="410" spans="1:1" x14ac:dyDescent="0.25">
      <c r="A410" t="s">
        <v>271</v>
      </c>
    </row>
    <row r="411" spans="1:1" x14ac:dyDescent="0.25">
      <c r="A411" t="s">
        <v>271</v>
      </c>
    </row>
    <row r="412" spans="1:1" x14ac:dyDescent="0.25">
      <c r="A412" t="s">
        <v>271</v>
      </c>
    </row>
    <row r="413" spans="1:1" x14ac:dyDescent="0.25">
      <c r="A413" t="s">
        <v>271</v>
      </c>
    </row>
    <row r="414" spans="1:1" x14ac:dyDescent="0.25">
      <c r="A414" t="s">
        <v>288</v>
      </c>
    </row>
    <row r="415" spans="1:1" x14ac:dyDescent="0.25">
      <c r="A415" t="s">
        <v>288</v>
      </c>
    </row>
    <row r="416" spans="1:1" x14ac:dyDescent="0.25">
      <c r="A416" t="s">
        <v>288</v>
      </c>
    </row>
    <row r="417" spans="1:1" x14ac:dyDescent="0.25">
      <c r="A417" t="s">
        <v>296</v>
      </c>
    </row>
    <row r="418" spans="1:1" x14ac:dyDescent="0.25">
      <c r="A418" t="s">
        <v>296</v>
      </c>
    </row>
    <row r="419" spans="1:1" x14ac:dyDescent="0.25">
      <c r="A419" t="s">
        <v>304</v>
      </c>
    </row>
    <row r="420" spans="1:1" x14ac:dyDescent="0.25">
      <c r="A420" t="s">
        <v>304</v>
      </c>
    </row>
    <row r="421" spans="1:1" x14ac:dyDescent="0.25">
      <c r="A421" t="s">
        <v>304</v>
      </c>
    </row>
    <row r="422" spans="1:1" x14ac:dyDescent="0.25">
      <c r="A422" t="s">
        <v>320</v>
      </c>
    </row>
    <row r="423" spans="1:1" x14ac:dyDescent="0.25">
      <c r="A423" t="s">
        <v>322</v>
      </c>
    </row>
    <row r="424" spans="1:1" x14ac:dyDescent="0.25">
      <c r="A424" t="s">
        <v>322</v>
      </c>
    </row>
    <row r="425" spans="1:1" x14ac:dyDescent="0.25">
      <c r="A425" t="s">
        <v>322</v>
      </c>
    </row>
    <row r="426" spans="1:1" x14ac:dyDescent="0.25">
      <c r="A426" t="s">
        <v>322</v>
      </c>
    </row>
    <row r="427" spans="1:1" x14ac:dyDescent="0.25">
      <c r="A427" t="s">
        <v>322</v>
      </c>
    </row>
    <row r="428" spans="1:1" x14ac:dyDescent="0.25">
      <c r="A428" t="s">
        <v>322</v>
      </c>
    </row>
    <row r="429" spans="1:1" x14ac:dyDescent="0.25">
      <c r="A429" t="s">
        <v>322</v>
      </c>
    </row>
    <row r="430" spans="1:1" x14ac:dyDescent="0.25">
      <c r="A430" t="s">
        <v>322</v>
      </c>
    </row>
    <row r="431" spans="1:1" x14ac:dyDescent="0.25">
      <c r="A431" t="s">
        <v>356</v>
      </c>
    </row>
    <row r="432" spans="1:1" x14ac:dyDescent="0.25">
      <c r="A432" t="s">
        <v>356</v>
      </c>
    </row>
    <row r="433" spans="1:1" x14ac:dyDescent="0.25">
      <c r="A433" t="s">
        <v>365</v>
      </c>
    </row>
    <row r="434" spans="1:1" x14ac:dyDescent="0.25">
      <c r="A434" t="s">
        <v>365</v>
      </c>
    </row>
    <row r="435" spans="1:1" x14ac:dyDescent="0.25">
      <c r="A435" t="s">
        <v>371</v>
      </c>
    </row>
    <row r="436" spans="1:1" x14ac:dyDescent="0.25">
      <c r="A436" t="s">
        <v>371</v>
      </c>
    </row>
    <row r="437" spans="1:1" x14ac:dyDescent="0.25">
      <c r="A437" t="s">
        <v>381</v>
      </c>
    </row>
    <row r="438" spans="1:1" x14ac:dyDescent="0.25">
      <c r="A438" t="s">
        <v>381</v>
      </c>
    </row>
    <row r="439" spans="1:1" x14ac:dyDescent="0.25">
      <c r="A439" t="s">
        <v>389</v>
      </c>
    </row>
    <row r="440" spans="1:1" x14ac:dyDescent="0.25">
      <c r="A440" t="s">
        <v>389</v>
      </c>
    </row>
    <row r="441" spans="1:1" x14ac:dyDescent="0.25">
      <c r="A441" t="s">
        <v>389</v>
      </c>
    </row>
    <row r="442" spans="1:1" x14ac:dyDescent="0.25">
      <c r="A442" t="s">
        <v>389</v>
      </c>
    </row>
    <row r="443" spans="1:1" x14ac:dyDescent="0.25">
      <c r="A443" t="s">
        <v>389</v>
      </c>
    </row>
    <row r="444" spans="1:1" x14ac:dyDescent="0.25">
      <c r="A444" t="s">
        <v>389</v>
      </c>
    </row>
    <row r="445" spans="1:1" x14ac:dyDescent="0.25">
      <c r="A445" t="s">
        <v>389</v>
      </c>
    </row>
    <row r="446" spans="1:1" x14ac:dyDescent="0.25">
      <c r="A446" t="s">
        <v>389</v>
      </c>
    </row>
    <row r="447" spans="1:1" x14ac:dyDescent="0.25">
      <c r="A447" t="s">
        <v>389</v>
      </c>
    </row>
    <row r="448" spans="1:1" x14ac:dyDescent="0.25">
      <c r="A448" t="s">
        <v>389</v>
      </c>
    </row>
    <row r="449" spans="1:1" x14ac:dyDescent="0.25">
      <c r="A449" t="s">
        <v>389</v>
      </c>
    </row>
    <row r="450" spans="1:1" x14ac:dyDescent="0.25">
      <c r="A450" t="s">
        <v>389</v>
      </c>
    </row>
    <row r="451" spans="1:1" x14ac:dyDescent="0.25">
      <c r="A451" t="s">
        <v>389</v>
      </c>
    </row>
    <row r="452" spans="1:1" x14ac:dyDescent="0.25">
      <c r="A452" t="s">
        <v>389</v>
      </c>
    </row>
    <row r="453" spans="1:1" x14ac:dyDescent="0.25">
      <c r="A453" t="s">
        <v>389</v>
      </c>
    </row>
    <row r="454" spans="1:1" x14ac:dyDescent="0.25">
      <c r="A454" t="s">
        <v>389</v>
      </c>
    </row>
    <row r="455" spans="1:1" x14ac:dyDescent="0.25">
      <c r="A455" t="s">
        <v>389</v>
      </c>
    </row>
    <row r="456" spans="1:1" x14ac:dyDescent="0.25">
      <c r="A456" t="s">
        <v>463</v>
      </c>
    </row>
    <row r="457" spans="1:1" x14ac:dyDescent="0.25">
      <c r="A457" t="s">
        <v>463</v>
      </c>
    </row>
    <row r="458" spans="1:1" x14ac:dyDescent="0.25">
      <c r="A458" t="s">
        <v>471</v>
      </c>
    </row>
    <row r="459" spans="1:1" x14ac:dyDescent="0.25">
      <c r="A459" t="s">
        <v>471</v>
      </c>
    </row>
    <row r="460" spans="1:1" x14ac:dyDescent="0.25">
      <c r="A460" t="s">
        <v>471</v>
      </c>
    </row>
    <row r="461" spans="1:1" x14ac:dyDescent="0.25">
      <c r="A461" t="s">
        <v>471</v>
      </c>
    </row>
    <row r="462" spans="1:1" x14ac:dyDescent="0.25">
      <c r="A462" t="s">
        <v>471</v>
      </c>
    </row>
    <row r="463" spans="1:1" x14ac:dyDescent="0.25">
      <c r="A463" t="s">
        <v>471</v>
      </c>
    </row>
    <row r="464" spans="1:1" x14ac:dyDescent="0.25">
      <c r="A464" t="s">
        <v>503</v>
      </c>
    </row>
    <row r="465" spans="1:1" x14ac:dyDescent="0.25">
      <c r="A465" t="s">
        <v>503</v>
      </c>
    </row>
    <row r="466" spans="1:1" x14ac:dyDescent="0.25">
      <c r="A466" t="s">
        <v>503</v>
      </c>
    </row>
    <row r="467" spans="1:1" x14ac:dyDescent="0.25">
      <c r="A467" t="s">
        <v>503</v>
      </c>
    </row>
    <row r="468" spans="1:1" x14ac:dyDescent="0.25">
      <c r="A468" t="s">
        <v>503</v>
      </c>
    </row>
    <row r="469" spans="1:1" x14ac:dyDescent="0.25">
      <c r="A469" t="s">
        <v>520</v>
      </c>
    </row>
    <row r="470" spans="1:1" x14ac:dyDescent="0.25">
      <c r="A470" t="s">
        <v>520</v>
      </c>
    </row>
    <row r="471" spans="1:1" x14ac:dyDescent="0.25">
      <c r="A471" t="s">
        <v>520</v>
      </c>
    </row>
    <row r="472" spans="1:1" x14ac:dyDescent="0.25">
      <c r="A472" t="s">
        <v>520</v>
      </c>
    </row>
    <row r="473" spans="1:1" x14ac:dyDescent="0.25">
      <c r="A473" t="s">
        <v>520</v>
      </c>
    </row>
    <row r="474" spans="1:1" x14ac:dyDescent="0.25">
      <c r="A474" t="s">
        <v>520</v>
      </c>
    </row>
    <row r="475" spans="1:1" x14ac:dyDescent="0.25">
      <c r="A475" t="s">
        <v>520</v>
      </c>
    </row>
    <row r="476" spans="1:1" x14ac:dyDescent="0.25">
      <c r="A476" t="s">
        <v>520</v>
      </c>
    </row>
    <row r="477" spans="1:1" x14ac:dyDescent="0.25">
      <c r="A477" t="s">
        <v>520</v>
      </c>
    </row>
    <row r="478" spans="1:1" x14ac:dyDescent="0.25">
      <c r="A478" t="s">
        <v>520</v>
      </c>
    </row>
    <row r="479" spans="1:1" x14ac:dyDescent="0.25">
      <c r="A479" t="s">
        <v>520</v>
      </c>
    </row>
    <row r="480" spans="1:1" x14ac:dyDescent="0.25">
      <c r="A480" t="s">
        <v>520</v>
      </c>
    </row>
    <row r="481" spans="1:1" x14ac:dyDescent="0.25">
      <c r="A481" t="s">
        <v>520</v>
      </c>
    </row>
    <row r="482" spans="1:1" x14ac:dyDescent="0.25">
      <c r="A482" t="s">
        <v>520</v>
      </c>
    </row>
    <row r="483" spans="1:1" x14ac:dyDescent="0.25">
      <c r="A483" t="s">
        <v>520</v>
      </c>
    </row>
    <row r="484" spans="1:1" x14ac:dyDescent="0.25">
      <c r="A484" t="s">
        <v>520</v>
      </c>
    </row>
    <row r="485" spans="1:1" x14ac:dyDescent="0.25">
      <c r="A485" t="s">
        <v>520</v>
      </c>
    </row>
    <row r="486" spans="1:1" x14ac:dyDescent="0.25">
      <c r="A486" t="s">
        <v>520</v>
      </c>
    </row>
    <row r="487" spans="1:1" x14ac:dyDescent="0.25">
      <c r="A487" t="s">
        <v>610</v>
      </c>
    </row>
    <row r="488" spans="1:1" x14ac:dyDescent="0.25">
      <c r="A488" t="s">
        <v>612</v>
      </c>
    </row>
    <row r="489" spans="1:1" x14ac:dyDescent="0.25">
      <c r="A489" t="s">
        <v>612</v>
      </c>
    </row>
    <row r="490" spans="1:1" x14ac:dyDescent="0.25">
      <c r="A490" t="s">
        <v>612</v>
      </c>
    </row>
    <row r="491" spans="1:1" x14ac:dyDescent="0.25">
      <c r="A491" t="s">
        <v>612</v>
      </c>
    </row>
    <row r="492" spans="1:1" x14ac:dyDescent="0.25">
      <c r="A492" t="s">
        <v>612</v>
      </c>
    </row>
    <row r="493" spans="1:1" x14ac:dyDescent="0.25">
      <c r="A493" t="s">
        <v>612</v>
      </c>
    </row>
    <row r="494" spans="1:1" x14ac:dyDescent="0.25">
      <c r="A494" t="s">
        <v>612</v>
      </c>
    </row>
    <row r="495" spans="1:1" x14ac:dyDescent="0.25">
      <c r="A495" t="s">
        <v>612</v>
      </c>
    </row>
    <row r="496" spans="1:1" x14ac:dyDescent="0.25">
      <c r="A496" t="s">
        <v>612</v>
      </c>
    </row>
    <row r="497" spans="1:1" x14ac:dyDescent="0.25">
      <c r="A497" t="s">
        <v>612</v>
      </c>
    </row>
    <row r="498" spans="1:1" x14ac:dyDescent="0.25">
      <c r="A498" t="s">
        <v>612</v>
      </c>
    </row>
    <row r="499" spans="1:1" x14ac:dyDescent="0.25">
      <c r="A499" t="s">
        <v>663</v>
      </c>
    </row>
    <row r="500" spans="1:1" x14ac:dyDescent="0.25">
      <c r="A500" t="s">
        <v>663</v>
      </c>
    </row>
    <row r="501" spans="1:1" x14ac:dyDescent="0.25">
      <c r="A501" t="s">
        <v>663</v>
      </c>
    </row>
    <row r="502" spans="1:1" x14ac:dyDescent="0.25">
      <c r="A502" t="s">
        <v>663</v>
      </c>
    </row>
    <row r="503" spans="1:1" x14ac:dyDescent="0.25">
      <c r="A503" t="s">
        <v>663</v>
      </c>
    </row>
    <row r="504" spans="1:1" x14ac:dyDescent="0.25">
      <c r="A504" t="s">
        <v>663</v>
      </c>
    </row>
    <row r="505" spans="1:1" x14ac:dyDescent="0.25">
      <c r="A505" t="s">
        <v>685</v>
      </c>
    </row>
    <row r="506" spans="1:1" x14ac:dyDescent="0.25">
      <c r="A506" t="s">
        <v>685</v>
      </c>
    </row>
    <row r="507" spans="1:1" x14ac:dyDescent="0.25">
      <c r="A507" t="s">
        <v>685</v>
      </c>
    </row>
    <row r="508" spans="1:1" x14ac:dyDescent="0.25">
      <c r="A508" t="s">
        <v>685</v>
      </c>
    </row>
    <row r="509" spans="1:1" x14ac:dyDescent="0.25">
      <c r="A509" t="s">
        <v>698</v>
      </c>
    </row>
    <row r="510" spans="1:1" x14ac:dyDescent="0.25">
      <c r="A510" t="s">
        <v>698</v>
      </c>
    </row>
    <row r="511" spans="1:1" x14ac:dyDescent="0.25">
      <c r="A511" t="s">
        <v>698</v>
      </c>
    </row>
    <row r="512" spans="1:1" x14ac:dyDescent="0.25">
      <c r="A512" t="s">
        <v>698</v>
      </c>
    </row>
    <row r="513" spans="1:1" x14ac:dyDescent="0.25">
      <c r="A513" t="s">
        <v>698</v>
      </c>
    </row>
    <row r="514" spans="1:1" x14ac:dyDescent="0.25">
      <c r="A514" t="s">
        <v>698</v>
      </c>
    </row>
    <row r="515" spans="1:1" x14ac:dyDescent="0.25">
      <c r="A515" t="s">
        <v>719</v>
      </c>
    </row>
    <row r="516" spans="1:1" x14ac:dyDescent="0.25">
      <c r="A516" t="s">
        <v>719</v>
      </c>
    </row>
    <row r="517" spans="1:1" x14ac:dyDescent="0.25">
      <c r="A517" t="s">
        <v>719</v>
      </c>
    </row>
    <row r="518" spans="1:1" x14ac:dyDescent="0.25">
      <c r="A518" t="s">
        <v>719</v>
      </c>
    </row>
    <row r="519" spans="1:1" x14ac:dyDescent="0.25">
      <c r="A519" t="s">
        <v>731</v>
      </c>
    </row>
    <row r="520" spans="1:1" x14ac:dyDescent="0.25">
      <c r="A520" t="s">
        <v>731</v>
      </c>
    </row>
    <row r="521" spans="1:1" x14ac:dyDescent="0.25">
      <c r="A521" t="s">
        <v>731</v>
      </c>
    </row>
    <row r="522" spans="1:1" x14ac:dyDescent="0.25">
      <c r="A522" t="s">
        <v>740</v>
      </c>
    </row>
    <row r="523" spans="1:1" x14ac:dyDescent="0.25">
      <c r="A523" t="s">
        <v>740</v>
      </c>
    </row>
    <row r="524" spans="1:1" x14ac:dyDescent="0.25">
      <c r="A524" t="s">
        <v>740</v>
      </c>
    </row>
    <row r="525" spans="1:1" x14ac:dyDescent="0.25">
      <c r="A525" t="s">
        <v>740</v>
      </c>
    </row>
    <row r="526" spans="1:1" x14ac:dyDescent="0.25">
      <c r="A526" t="s">
        <v>740</v>
      </c>
    </row>
    <row r="527" spans="1:1" x14ac:dyDescent="0.25">
      <c r="A527" t="s">
        <v>740</v>
      </c>
    </row>
    <row r="528" spans="1:1" x14ac:dyDescent="0.25">
      <c r="A528" t="s">
        <v>740</v>
      </c>
    </row>
    <row r="529" spans="1:1" x14ac:dyDescent="0.25">
      <c r="A529" t="s">
        <v>740</v>
      </c>
    </row>
    <row r="530" spans="1:1" x14ac:dyDescent="0.25">
      <c r="A530" t="s">
        <v>740</v>
      </c>
    </row>
    <row r="531" spans="1:1" x14ac:dyDescent="0.25">
      <c r="A531" t="s">
        <v>740</v>
      </c>
    </row>
    <row r="532" spans="1:1" x14ac:dyDescent="0.25">
      <c r="A532" t="s">
        <v>740</v>
      </c>
    </row>
    <row r="533" spans="1:1" x14ac:dyDescent="0.25">
      <c r="A533" t="s">
        <v>740</v>
      </c>
    </row>
    <row r="534" spans="1:1" x14ac:dyDescent="0.25">
      <c r="A534" t="s">
        <v>740</v>
      </c>
    </row>
    <row r="535" spans="1:1" x14ac:dyDescent="0.25">
      <c r="A535" t="s">
        <v>740</v>
      </c>
    </row>
    <row r="536" spans="1:1" x14ac:dyDescent="0.25">
      <c r="A536" t="s">
        <v>740</v>
      </c>
    </row>
    <row r="537" spans="1:1" x14ac:dyDescent="0.25">
      <c r="A537" t="s">
        <v>811</v>
      </c>
    </row>
    <row r="538" spans="1:1" x14ac:dyDescent="0.25">
      <c r="A538" t="s">
        <v>814</v>
      </c>
    </row>
    <row r="539" spans="1:1" x14ac:dyDescent="0.25">
      <c r="A539" t="s">
        <v>814</v>
      </c>
    </row>
    <row r="540" spans="1:1" x14ac:dyDescent="0.25">
      <c r="A540" t="s">
        <v>814</v>
      </c>
    </row>
    <row r="541" spans="1:1" x14ac:dyDescent="0.25">
      <c r="A541" t="s">
        <v>814</v>
      </c>
    </row>
    <row r="542" spans="1:1" x14ac:dyDescent="0.25">
      <c r="A542" t="s">
        <v>814</v>
      </c>
    </row>
    <row r="543" spans="1:1" x14ac:dyDescent="0.25">
      <c r="A543" t="s">
        <v>814</v>
      </c>
    </row>
    <row r="544" spans="1:1" x14ac:dyDescent="0.25">
      <c r="A544" t="s">
        <v>814</v>
      </c>
    </row>
    <row r="545" spans="1:1" x14ac:dyDescent="0.25">
      <c r="A545" t="s">
        <v>849</v>
      </c>
    </row>
    <row r="546" spans="1:1" x14ac:dyDescent="0.25">
      <c r="A546" t="s">
        <v>849</v>
      </c>
    </row>
    <row r="547" spans="1:1" x14ac:dyDescent="0.25">
      <c r="A547" t="s">
        <v>849</v>
      </c>
    </row>
    <row r="548" spans="1:1" x14ac:dyDescent="0.25">
      <c r="A548" t="s">
        <v>849</v>
      </c>
    </row>
    <row r="549" spans="1:1" x14ac:dyDescent="0.25">
      <c r="A549" t="s">
        <v>849</v>
      </c>
    </row>
    <row r="550" spans="1:1" x14ac:dyDescent="0.25">
      <c r="A550" t="s">
        <v>849</v>
      </c>
    </row>
    <row r="551" spans="1:1" x14ac:dyDescent="0.25">
      <c r="A551" t="s">
        <v>869</v>
      </c>
    </row>
    <row r="552" spans="1:1" x14ac:dyDescent="0.25">
      <c r="A552" t="s">
        <v>869</v>
      </c>
    </row>
    <row r="553" spans="1:1" x14ac:dyDescent="0.25">
      <c r="A553" t="s">
        <v>869</v>
      </c>
    </row>
    <row r="554" spans="1:1" x14ac:dyDescent="0.25">
      <c r="A554" t="s">
        <v>879</v>
      </c>
    </row>
    <row r="555" spans="1:1" x14ac:dyDescent="0.25">
      <c r="A555" t="s">
        <v>879</v>
      </c>
    </row>
    <row r="556" spans="1:1" x14ac:dyDescent="0.25">
      <c r="A556" t="s">
        <v>879</v>
      </c>
    </row>
    <row r="557" spans="1:1" x14ac:dyDescent="0.25">
      <c r="A557" t="s">
        <v>879</v>
      </c>
    </row>
    <row r="558" spans="1:1" x14ac:dyDescent="0.25">
      <c r="A558" t="s">
        <v>879</v>
      </c>
    </row>
    <row r="559" spans="1:1" x14ac:dyDescent="0.25">
      <c r="A559" t="s">
        <v>879</v>
      </c>
    </row>
    <row r="560" spans="1:1" x14ac:dyDescent="0.25">
      <c r="A560" t="s">
        <v>879</v>
      </c>
    </row>
    <row r="561" spans="1:1" x14ac:dyDescent="0.25">
      <c r="A561" t="s">
        <v>879</v>
      </c>
    </row>
    <row r="562" spans="1:1" x14ac:dyDescent="0.25">
      <c r="A562" t="s">
        <v>908</v>
      </c>
    </row>
    <row r="563" spans="1:1" x14ac:dyDescent="0.25">
      <c r="A563" t="s">
        <v>908</v>
      </c>
    </row>
    <row r="564" spans="1:1" x14ac:dyDescent="0.25">
      <c r="A564" t="s">
        <v>908</v>
      </c>
    </row>
    <row r="565" spans="1:1" x14ac:dyDescent="0.25">
      <c r="A565" t="s">
        <v>908</v>
      </c>
    </row>
    <row r="566" spans="1:1" x14ac:dyDescent="0.25">
      <c r="A566" t="s">
        <v>921</v>
      </c>
    </row>
    <row r="567" spans="1:1" x14ac:dyDescent="0.25">
      <c r="A567" t="s">
        <v>921</v>
      </c>
    </row>
    <row r="568" spans="1:1" x14ac:dyDescent="0.25">
      <c r="A568" t="s">
        <v>928</v>
      </c>
    </row>
    <row r="569" spans="1:1" x14ac:dyDescent="0.25">
      <c r="A569" t="s">
        <v>928</v>
      </c>
    </row>
    <row r="570" spans="1:1" x14ac:dyDescent="0.25">
      <c r="A570" t="s">
        <v>928</v>
      </c>
    </row>
    <row r="571" spans="1:1" x14ac:dyDescent="0.25">
      <c r="A571" t="s">
        <v>941</v>
      </c>
    </row>
    <row r="572" spans="1:1" x14ac:dyDescent="0.25">
      <c r="A572" t="s">
        <v>943</v>
      </c>
    </row>
    <row r="573" spans="1:1" x14ac:dyDescent="0.25">
      <c r="A573" t="s">
        <v>943</v>
      </c>
    </row>
    <row r="574" spans="1:1" x14ac:dyDescent="0.25">
      <c r="A574" t="s">
        <v>943</v>
      </c>
    </row>
    <row r="575" spans="1:1" x14ac:dyDescent="0.25">
      <c r="A575" t="s">
        <v>959</v>
      </c>
    </row>
    <row r="576" spans="1:1" x14ac:dyDescent="0.25">
      <c r="A576" t="s">
        <v>959</v>
      </c>
    </row>
    <row r="577" spans="1:1" x14ac:dyDescent="0.25">
      <c r="A577" t="s">
        <v>959</v>
      </c>
    </row>
    <row r="578" spans="1:1" x14ac:dyDescent="0.25">
      <c r="A578" t="s">
        <v>959</v>
      </c>
    </row>
    <row r="579" spans="1:1" x14ac:dyDescent="0.25">
      <c r="A579" t="s">
        <v>975</v>
      </c>
    </row>
    <row r="580" spans="1:1" x14ac:dyDescent="0.25">
      <c r="A580" t="s">
        <v>978</v>
      </c>
    </row>
    <row r="581" spans="1:1" x14ac:dyDescent="0.25">
      <c r="A581" t="s">
        <v>978</v>
      </c>
    </row>
    <row r="582" spans="1:1" x14ac:dyDescent="0.25">
      <c r="A582" t="s">
        <v>978</v>
      </c>
    </row>
    <row r="583" spans="1:1" x14ac:dyDescent="0.25">
      <c r="A583" t="s">
        <v>978</v>
      </c>
    </row>
    <row r="584" spans="1:1" x14ac:dyDescent="0.25">
      <c r="A584" t="s">
        <v>978</v>
      </c>
    </row>
    <row r="585" spans="1:1" x14ac:dyDescent="0.25">
      <c r="A585" t="s">
        <v>978</v>
      </c>
    </row>
    <row r="586" spans="1:1" x14ac:dyDescent="0.25">
      <c r="A586" t="s">
        <v>978</v>
      </c>
    </row>
    <row r="587" spans="1:1" x14ac:dyDescent="0.25">
      <c r="A587" t="s">
        <v>978</v>
      </c>
    </row>
    <row r="588" spans="1:1" x14ac:dyDescent="0.25">
      <c r="A588" t="s">
        <v>978</v>
      </c>
    </row>
    <row r="589" spans="1:1" x14ac:dyDescent="0.25">
      <c r="A589" t="s">
        <v>978</v>
      </c>
    </row>
    <row r="590" spans="1:1" x14ac:dyDescent="0.25">
      <c r="A590" t="s">
        <v>978</v>
      </c>
    </row>
    <row r="591" spans="1:1" x14ac:dyDescent="0.25">
      <c r="A591" t="s">
        <v>978</v>
      </c>
    </row>
    <row r="592" spans="1:1" x14ac:dyDescent="0.25">
      <c r="A592" t="s">
        <v>978</v>
      </c>
    </row>
    <row r="593" spans="1:1" x14ac:dyDescent="0.25">
      <c r="A593" t="s">
        <v>978</v>
      </c>
    </row>
    <row r="594" spans="1:1" x14ac:dyDescent="0.25">
      <c r="A594" t="s">
        <v>978</v>
      </c>
    </row>
    <row r="595" spans="1:1" x14ac:dyDescent="0.25">
      <c r="A595" t="s">
        <v>978</v>
      </c>
    </row>
    <row r="596" spans="1:1" x14ac:dyDescent="0.25">
      <c r="A596" t="s">
        <v>978</v>
      </c>
    </row>
    <row r="597" spans="1:1" x14ac:dyDescent="0.25">
      <c r="A597" t="s">
        <v>978</v>
      </c>
    </row>
    <row r="598" spans="1:1" x14ac:dyDescent="0.25">
      <c r="A598" t="s">
        <v>978</v>
      </c>
    </row>
    <row r="599" spans="1:1" x14ac:dyDescent="0.25">
      <c r="A599" t="s">
        <v>978</v>
      </c>
    </row>
    <row r="600" spans="1:1" x14ac:dyDescent="0.25">
      <c r="A600" t="s">
        <v>978</v>
      </c>
    </row>
    <row r="601" spans="1:1" x14ac:dyDescent="0.25">
      <c r="A601" t="s">
        <v>1046</v>
      </c>
    </row>
    <row r="602" spans="1:1" x14ac:dyDescent="0.25">
      <c r="A602" t="s">
        <v>1047</v>
      </c>
    </row>
    <row r="603" spans="1:1" x14ac:dyDescent="0.25">
      <c r="A603" t="s">
        <v>1046</v>
      </c>
    </row>
    <row r="604" spans="1:1" x14ac:dyDescent="0.25">
      <c r="A604" t="s">
        <v>1046</v>
      </c>
    </row>
    <row r="605" spans="1:1" x14ac:dyDescent="0.25">
      <c r="A605" t="s">
        <v>1046</v>
      </c>
    </row>
    <row r="606" spans="1:1" x14ac:dyDescent="0.25">
      <c r="A606" t="s">
        <v>1046</v>
      </c>
    </row>
    <row r="607" spans="1:1" x14ac:dyDescent="0.25">
      <c r="A607" t="s">
        <v>1046</v>
      </c>
    </row>
    <row r="608" spans="1:1" x14ac:dyDescent="0.25">
      <c r="A608" t="s">
        <v>1046</v>
      </c>
    </row>
    <row r="609" spans="1:1" x14ac:dyDescent="0.25">
      <c r="A609" t="s">
        <v>1046</v>
      </c>
    </row>
    <row r="610" spans="1:1" x14ac:dyDescent="0.25">
      <c r="A610" t="s">
        <v>1046</v>
      </c>
    </row>
    <row r="611" spans="1:1" x14ac:dyDescent="0.25">
      <c r="A611" t="s">
        <v>1046</v>
      </c>
    </row>
    <row r="612" spans="1:1" x14ac:dyDescent="0.25">
      <c r="A612" t="s">
        <v>1046</v>
      </c>
    </row>
    <row r="613" spans="1:1" x14ac:dyDescent="0.25">
      <c r="A613" t="s">
        <v>1046</v>
      </c>
    </row>
    <row r="614" spans="1:1" x14ac:dyDescent="0.25">
      <c r="A614" t="s">
        <v>1046</v>
      </c>
    </row>
    <row r="615" spans="1:1" x14ac:dyDescent="0.25">
      <c r="A615" t="s">
        <v>1046</v>
      </c>
    </row>
    <row r="616" spans="1:1" x14ac:dyDescent="0.25">
      <c r="A616" t="s">
        <v>1046</v>
      </c>
    </row>
    <row r="617" spans="1:1" x14ac:dyDescent="0.25">
      <c r="A617" t="s">
        <v>1046</v>
      </c>
    </row>
    <row r="618" spans="1:1" x14ac:dyDescent="0.25">
      <c r="A618" t="s">
        <v>1046</v>
      </c>
    </row>
    <row r="619" spans="1:1" x14ac:dyDescent="0.25">
      <c r="A619" t="s">
        <v>1046</v>
      </c>
    </row>
    <row r="620" spans="1:1" x14ac:dyDescent="0.25">
      <c r="A620" t="s">
        <v>1046</v>
      </c>
    </row>
    <row r="621" spans="1:1" x14ac:dyDescent="0.25">
      <c r="A621" t="s">
        <v>1046</v>
      </c>
    </row>
    <row r="622" spans="1:1" x14ac:dyDescent="0.25">
      <c r="A622" t="s">
        <v>1046</v>
      </c>
    </row>
    <row r="623" spans="1:1" x14ac:dyDescent="0.25">
      <c r="A623" t="s">
        <v>1046</v>
      </c>
    </row>
    <row r="624" spans="1:1" x14ac:dyDescent="0.25">
      <c r="A624" t="s">
        <v>1046</v>
      </c>
    </row>
    <row r="625" spans="1:1" x14ac:dyDescent="0.25">
      <c r="A625" t="s">
        <v>1046</v>
      </c>
    </row>
    <row r="626" spans="1:1" x14ac:dyDescent="0.25">
      <c r="A626" t="s">
        <v>1046</v>
      </c>
    </row>
    <row r="627" spans="1:1" x14ac:dyDescent="0.25">
      <c r="A627" t="s">
        <v>1046</v>
      </c>
    </row>
    <row r="628" spans="1:1" x14ac:dyDescent="0.25">
      <c r="A628" t="s">
        <v>1046</v>
      </c>
    </row>
    <row r="629" spans="1:1" x14ac:dyDescent="0.25">
      <c r="A629" t="s">
        <v>1046</v>
      </c>
    </row>
    <row r="630" spans="1:1" x14ac:dyDescent="0.25">
      <c r="A630" t="s">
        <v>1046</v>
      </c>
    </row>
    <row r="631" spans="1:1" x14ac:dyDescent="0.25">
      <c r="A631" t="s">
        <v>1046</v>
      </c>
    </row>
    <row r="632" spans="1:1" x14ac:dyDescent="0.25">
      <c r="A632" t="s">
        <v>1046</v>
      </c>
    </row>
    <row r="633" spans="1:1" x14ac:dyDescent="0.25">
      <c r="A633" t="s">
        <v>1046</v>
      </c>
    </row>
    <row r="634" spans="1:1" x14ac:dyDescent="0.25">
      <c r="A634" t="s">
        <v>1046</v>
      </c>
    </row>
    <row r="635" spans="1:1" x14ac:dyDescent="0.25">
      <c r="A635" t="s">
        <v>1046</v>
      </c>
    </row>
    <row r="636" spans="1:1" x14ac:dyDescent="0.25">
      <c r="A636" t="s">
        <v>1046</v>
      </c>
    </row>
    <row r="637" spans="1:1" x14ac:dyDescent="0.25">
      <c r="A637" t="s">
        <v>1046</v>
      </c>
    </row>
    <row r="638" spans="1:1" x14ac:dyDescent="0.25">
      <c r="A638" t="s">
        <v>1046</v>
      </c>
    </row>
    <row r="639" spans="1:1" x14ac:dyDescent="0.25">
      <c r="A639" t="s">
        <v>1128</v>
      </c>
    </row>
    <row r="640" spans="1:1" x14ac:dyDescent="0.25">
      <c r="A640" t="s">
        <v>1128</v>
      </c>
    </row>
    <row r="641" spans="1:1" x14ac:dyDescent="0.25">
      <c r="A641" t="s">
        <v>1128</v>
      </c>
    </row>
    <row r="642" spans="1:1" x14ac:dyDescent="0.25">
      <c r="A642" t="s">
        <v>1128</v>
      </c>
    </row>
    <row r="643" spans="1:1" x14ac:dyDescent="0.25">
      <c r="A643" t="s">
        <v>1128</v>
      </c>
    </row>
    <row r="644" spans="1:1" x14ac:dyDescent="0.25">
      <c r="A644" t="s">
        <v>1128</v>
      </c>
    </row>
    <row r="645" spans="1:1" x14ac:dyDescent="0.25">
      <c r="A645" t="s">
        <v>1128</v>
      </c>
    </row>
    <row r="646" spans="1:1" x14ac:dyDescent="0.25">
      <c r="A646" t="s">
        <v>1128</v>
      </c>
    </row>
    <row r="647" spans="1:1" x14ac:dyDescent="0.25">
      <c r="A647" t="s">
        <v>1128</v>
      </c>
    </row>
    <row r="648" spans="1:1" x14ac:dyDescent="0.25">
      <c r="A648" t="s">
        <v>1128</v>
      </c>
    </row>
    <row r="649" spans="1:1" x14ac:dyDescent="0.25">
      <c r="A649" t="s">
        <v>1128</v>
      </c>
    </row>
    <row r="650" spans="1:1" x14ac:dyDescent="0.25">
      <c r="A650" t="s">
        <v>1128</v>
      </c>
    </row>
    <row r="651" spans="1:1" x14ac:dyDescent="0.25">
      <c r="A651" t="s">
        <v>1128</v>
      </c>
    </row>
    <row r="652" spans="1:1" x14ac:dyDescent="0.25">
      <c r="A652" t="s">
        <v>1128</v>
      </c>
    </row>
    <row r="653" spans="1:1" x14ac:dyDescent="0.25">
      <c r="A653" t="s">
        <v>1128</v>
      </c>
    </row>
    <row r="654" spans="1:1" x14ac:dyDescent="0.25">
      <c r="A654" t="s">
        <v>1128</v>
      </c>
    </row>
    <row r="655" spans="1:1" x14ac:dyDescent="0.25">
      <c r="A655" t="s">
        <v>1128</v>
      </c>
    </row>
    <row r="656" spans="1:1" x14ac:dyDescent="0.25">
      <c r="A656" t="s">
        <v>1128</v>
      </c>
    </row>
    <row r="657" spans="1:1" x14ac:dyDescent="0.25">
      <c r="A657" t="s">
        <v>1128</v>
      </c>
    </row>
    <row r="658" spans="1:1" x14ac:dyDescent="0.25">
      <c r="A658" t="s">
        <v>1128</v>
      </c>
    </row>
    <row r="659" spans="1:1" x14ac:dyDescent="0.25">
      <c r="A659" t="s">
        <v>1182</v>
      </c>
    </row>
    <row r="660" spans="1:1" x14ac:dyDescent="0.25">
      <c r="A660" t="s">
        <v>1185</v>
      </c>
    </row>
    <row r="661" spans="1:1" x14ac:dyDescent="0.25">
      <c r="A661" t="s">
        <v>1185</v>
      </c>
    </row>
    <row r="662" spans="1:1" x14ac:dyDescent="0.25">
      <c r="A662" t="s">
        <v>1185</v>
      </c>
    </row>
    <row r="663" spans="1:1" x14ac:dyDescent="0.25">
      <c r="A663" t="s">
        <v>1185</v>
      </c>
    </row>
    <row r="664" spans="1:1" x14ac:dyDescent="0.25">
      <c r="A664" t="s">
        <v>1185</v>
      </c>
    </row>
    <row r="665" spans="1:1" x14ac:dyDescent="0.25">
      <c r="A665" t="s">
        <v>1185</v>
      </c>
    </row>
    <row r="666" spans="1:1" x14ac:dyDescent="0.25">
      <c r="A666" t="s">
        <v>1185</v>
      </c>
    </row>
    <row r="667" spans="1:1" x14ac:dyDescent="0.25">
      <c r="A667" t="s">
        <v>1185</v>
      </c>
    </row>
    <row r="668" spans="1:1" x14ac:dyDescent="0.25">
      <c r="A668" t="s">
        <v>1185</v>
      </c>
    </row>
    <row r="669" spans="1:1" x14ac:dyDescent="0.25">
      <c r="A669" t="s">
        <v>1216</v>
      </c>
    </row>
    <row r="670" spans="1:1" x14ac:dyDescent="0.25">
      <c r="A670" t="s">
        <v>1216</v>
      </c>
    </row>
    <row r="671" spans="1:1" x14ac:dyDescent="0.25">
      <c r="A671" t="s">
        <v>1216</v>
      </c>
    </row>
    <row r="672" spans="1:1" x14ac:dyDescent="0.25">
      <c r="A672" t="s">
        <v>1216</v>
      </c>
    </row>
    <row r="673" spans="1:1" x14ac:dyDescent="0.25">
      <c r="A673" t="s">
        <v>1216</v>
      </c>
    </row>
    <row r="674" spans="1:1" x14ac:dyDescent="0.25">
      <c r="A674" t="s">
        <v>1234</v>
      </c>
    </row>
    <row r="675" spans="1:1" x14ac:dyDescent="0.25">
      <c r="A675" t="s">
        <v>1234</v>
      </c>
    </row>
    <row r="676" spans="1:1" x14ac:dyDescent="0.25">
      <c r="A676" t="s">
        <v>1234</v>
      </c>
    </row>
    <row r="677" spans="1:1" x14ac:dyDescent="0.25">
      <c r="A677" t="s">
        <v>1242</v>
      </c>
    </row>
    <row r="678" spans="1:1" x14ac:dyDescent="0.25">
      <c r="A678" t="s">
        <v>1242</v>
      </c>
    </row>
    <row r="679" spans="1:1" x14ac:dyDescent="0.25">
      <c r="A679" t="s">
        <v>1242</v>
      </c>
    </row>
    <row r="680" spans="1:1" x14ac:dyDescent="0.25">
      <c r="A680" t="s">
        <v>1242</v>
      </c>
    </row>
    <row r="681" spans="1:1" x14ac:dyDescent="0.25">
      <c r="A681" t="s">
        <v>1242</v>
      </c>
    </row>
    <row r="682" spans="1:1" x14ac:dyDescent="0.25">
      <c r="A682" t="s">
        <v>1261</v>
      </c>
    </row>
    <row r="683" spans="1:1" x14ac:dyDescent="0.25">
      <c r="A683" t="s">
        <v>1261</v>
      </c>
    </row>
    <row r="684" spans="1:1" x14ac:dyDescent="0.25">
      <c r="A684" t="s">
        <v>1267</v>
      </c>
    </row>
    <row r="685" spans="1:1" x14ac:dyDescent="0.25">
      <c r="A685" t="s">
        <v>1267</v>
      </c>
    </row>
    <row r="686" spans="1:1" x14ac:dyDescent="0.25">
      <c r="A686" t="s">
        <v>1267</v>
      </c>
    </row>
    <row r="687" spans="1:1" x14ac:dyDescent="0.25">
      <c r="A687" t="s">
        <v>1276</v>
      </c>
    </row>
    <row r="688" spans="1:1" x14ac:dyDescent="0.25">
      <c r="A688" t="s">
        <v>1279</v>
      </c>
    </row>
    <row r="689" spans="1:1" x14ac:dyDescent="0.25">
      <c r="A689" t="s">
        <v>1281</v>
      </c>
    </row>
    <row r="690" spans="1:1" x14ac:dyDescent="0.25">
      <c r="A690" t="s">
        <v>20</v>
      </c>
    </row>
    <row r="691" spans="1:1" x14ac:dyDescent="0.25">
      <c r="A691" t="s">
        <v>24</v>
      </c>
    </row>
    <row r="692" spans="1:1" x14ac:dyDescent="0.25">
      <c r="A692" t="s">
        <v>26</v>
      </c>
    </row>
    <row r="693" spans="1:1" x14ac:dyDescent="0.25">
      <c r="A693" t="s">
        <v>35</v>
      </c>
    </row>
    <row r="694" spans="1:1" x14ac:dyDescent="0.25">
      <c r="A694" t="s">
        <v>41</v>
      </c>
    </row>
    <row r="695" spans="1:1" x14ac:dyDescent="0.25">
      <c r="A695" t="s">
        <v>49</v>
      </c>
    </row>
    <row r="696" spans="1:1" x14ac:dyDescent="0.25">
      <c r="A696" t="s">
        <v>51</v>
      </c>
    </row>
    <row r="697" spans="1:1" x14ac:dyDescent="0.25">
      <c r="A697" t="s">
        <v>55</v>
      </c>
    </row>
    <row r="698" spans="1:1" x14ac:dyDescent="0.25">
      <c r="A698" t="s">
        <v>61</v>
      </c>
    </row>
    <row r="699" spans="1:1" x14ac:dyDescent="0.25">
      <c r="A699" t="s">
        <v>69</v>
      </c>
    </row>
    <row r="700" spans="1:1" x14ac:dyDescent="0.25">
      <c r="A700" t="s">
        <v>71</v>
      </c>
    </row>
    <row r="701" spans="1:1" x14ac:dyDescent="0.25">
      <c r="A701" t="s">
        <v>71</v>
      </c>
    </row>
    <row r="702" spans="1:1" x14ac:dyDescent="0.25">
      <c r="A702" t="s">
        <v>71</v>
      </c>
    </row>
    <row r="703" spans="1:1" x14ac:dyDescent="0.25">
      <c r="A703" t="s">
        <v>71</v>
      </c>
    </row>
    <row r="704" spans="1:1" x14ac:dyDescent="0.25">
      <c r="A704" t="s">
        <v>71</v>
      </c>
    </row>
    <row r="705" spans="1:1" x14ac:dyDescent="0.25">
      <c r="A705" t="s">
        <v>93</v>
      </c>
    </row>
    <row r="706" spans="1:1" x14ac:dyDescent="0.25">
      <c r="A706" t="s">
        <v>95</v>
      </c>
    </row>
    <row r="707" spans="1:1" x14ac:dyDescent="0.25">
      <c r="A707" t="s">
        <v>95</v>
      </c>
    </row>
    <row r="708" spans="1:1" x14ac:dyDescent="0.25">
      <c r="A708" t="s">
        <v>95</v>
      </c>
    </row>
    <row r="709" spans="1:1" x14ac:dyDescent="0.25">
      <c r="A709" t="s">
        <v>110</v>
      </c>
    </row>
    <row r="710" spans="1:1" x14ac:dyDescent="0.25">
      <c r="A710" t="s">
        <v>112</v>
      </c>
    </row>
    <row r="711" spans="1:1" x14ac:dyDescent="0.25">
      <c r="A711" t="s">
        <v>112</v>
      </c>
    </row>
    <row r="712" spans="1:1" x14ac:dyDescent="0.25">
      <c r="A712" t="s">
        <v>112</v>
      </c>
    </row>
    <row r="713" spans="1:1" x14ac:dyDescent="0.25">
      <c r="A713" t="s">
        <v>126</v>
      </c>
    </row>
    <row r="714" spans="1:1" x14ac:dyDescent="0.25">
      <c r="A714" t="s">
        <v>126</v>
      </c>
    </row>
    <row r="715" spans="1:1" x14ac:dyDescent="0.25">
      <c r="A715" t="s">
        <v>126</v>
      </c>
    </row>
    <row r="716" spans="1:1" x14ac:dyDescent="0.25">
      <c r="A716" t="s">
        <v>126</v>
      </c>
    </row>
    <row r="717" spans="1:1" x14ac:dyDescent="0.25">
      <c r="A717" t="s">
        <v>126</v>
      </c>
    </row>
    <row r="718" spans="1:1" x14ac:dyDescent="0.25">
      <c r="A718" t="s">
        <v>137</v>
      </c>
    </row>
    <row r="719" spans="1:1" x14ac:dyDescent="0.25">
      <c r="A719" t="s">
        <v>137</v>
      </c>
    </row>
    <row r="720" spans="1:1" x14ac:dyDescent="0.25">
      <c r="A720" t="s">
        <v>137</v>
      </c>
    </row>
    <row r="721" spans="1:1" x14ac:dyDescent="0.25">
      <c r="A721" t="s">
        <v>137</v>
      </c>
    </row>
    <row r="722" spans="1:1" x14ac:dyDescent="0.25">
      <c r="A722" t="s">
        <v>137</v>
      </c>
    </row>
    <row r="723" spans="1:1" x14ac:dyDescent="0.25">
      <c r="A723" t="s">
        <v>150</v>
      </c>
    </row>
    <row r="724" spans="1:1" x14ac:dyDescent="0.25">
      <c r="A724" t="s">
        <v>150</v>
      </c>
    </row>
    <row r="725" spans="1:1" x14ac:dyDescent="0.25">
      <c r="A725" t="s">
        <v>157</v>
      </c>
    </row>
    <row r="726" spans="1:1" x14ac:dyDescent="0.25">
      <c r="A726" t="s">
        <v>157</v>
      </c>
    </row>
    <row r="727" spans="1:1" x14ac:dyDescent="0.25">
      <c r="A727" t="s">
        <v>157</v>
      </c>
    </row>
    <row r="728" spans="1:1" x14ac:dyDescent="0.25">
      <c r="A728" t="s">
        <v>157</v>
      </c>
    </row>
    <row r="729" spans="1:1" x14ac:dyDescent="0.25">
      <c r="A729" t="s">
        <v>157</v>
      </c>
    </row>
    <row r="730" spans="1:1" x14ac:dyDescent="0.25">
      <c r="A730" t="s">
        <v>157</v>
      </c>
    </row>
    <row r="731" spans="1:1" x14ac:dyDescent="0.25">
      <c r="A731" t="s">
        <v>177</v>
      </c>
    </row>
    <row r="732" spans="1:1" x14ac:dyDescent="0.25">
      <c r="A732" t="s">
        <v>177</v>
      </c>
    </row>
    <row r="733" spans="1:1" x14ac:dyDescent="0.25">
      <c r="A733" t="s">
        <v>183</v>
      </c>
    </row>
    <row r="734" spans="1:1" x14ac:dyDescent="0.25">
      <c r="A734" t="s">
        <v>183</v>
      </c>
    </row>
    <row r="735" spans="1:1" x14ac:dyDescent="0.25">
      <c r="A735" t="s">
        <v>189</v>
      </c>
    </row>
    <row r="736" spans="1:1" x14ac:dyDescent="0.25">
      <c r="A736" t="s">
        <v>191</v>
      </c>
    </row>
    <row r="737" spans="1:1" x14ac:dyDescent="0.25">
      <c r="A737" t="s">
        <v>193</v>
      </c>
    </row>
    <row r="738" spans="1:1" x14ac:dyDescent="0.25">
      <c r="A738" t="s">
        <v>201</v>
      </c>
    </row>
    <row r="739" spans="1:1" x14ac:dyDescent="0.25">
      <c r="A739" t="s">
        <v>207</v>
      </c>
    </row>
    <row r="740" spans="1:1" x14ac:dyDescent="0.25">
      <c r="A740" t="s">
        <v>214</v>
      </c>
    </row>
    <row r="741" spans="1:1" x14ac:dyDescent="0.25">
      <c r="A741" t="s">
        <v>220</v>
      </c>
    </row>
    <row r="742" spans="1:1" x14ac:dyDescent="0.25">
      <c r="A742" t="s">
        <v>227</v>
      </c>
    </row>
    <row r="743" spans="1:1" x14ac:dyDescent="0.25">
      <c r="A743" t="s">
        <v>232</v>
      </c>
    </row>
    <row r="744" spans="1:1" x14ac:dyDescent="0.25">
      <c r="A744" t="s">
        <v>234</v>
      </c>
    </row>
    <row r="745" spans="1:1" x14ac:dyDescent="0.25">
      <c r="A745" t="s">
        <v>234</v>
      </c>
    </row>
    <row r="746" spans="1:1" x14ac:dyDescent="0.25">
      <c r="A746" t="s">
        <v>234</v>
      </c>
    </row>
    <row r="747" spans="1:1" x14ac:dyDescent="0.25">
      <c r="A747" t="s">
        <v>234</v>
      </c>
    </row>
    <row r="748" spans="1:1" x14ac:dyDescent="0.25">
      <c r="A748" t="s">
        <v>252</v>
      </c>
    </row>
    <row r="749" spans="1:1" x14ac:dyDescent="0.25">
      <c r="A749" t="s">
        <v>254</v>
      </c>
    </row>
    <row r="750" spans="1:1" x14ac:dyDescent="0.25">
      <c r="A750" t="s">
        <v>254</v>
      </c>
    </row>
    <row r="751" spans="1:1" x14ac:dyDescent="0.25">
      <c r="A751" t="s">
        <v>254</v>
      </c>
    </row>
    <row r="752" spans="1:1" x14ac:dyDescent="0.25">
      <c r="A752" t="s">
        <v>254</v>
      </c>
    </row>
    <row r="753" spans="1:1" x14ac:dyDescent="0.25">
      <c r="A753" t="s">
        <v>271</v>
      </c>
    </row>
    <row r="754" spans="1:1" x14ac:dyDescent="0.25">
      <c r="A754" t="s">
        <v>273</v>
      </c>
    </row>
    <row r="755" spans="1:1" x14ac:dyDescent="0.25">
      <c r="A755" t="s">
        <v>273</v>
      </c>
    </row>
    <row r="756" spans="1:1" x14ac:dyDescent="0.25">
      <c r="A756" t="s">
        <v>273</v>
      </c>
    </row>
    <row r="757" spans="1:1" x14ac:dyDescent="0.25">
      <c r="A757" t="s">
        <v>273</v>
      </c>
    </row>
    <row r="758" spans="1:1" x14ac:dyDescent="0.25">
      <c r="A758" t="s">
        <v>288</v>
      </c>
    </row>
    <row r="759" spans="1:1" x14ac:dyDescent="0.25">
      <c r="A759" t="s">
        <v>290</v>
      </c>
    </row>
    <row r="760" spans="1:1" x14ac:dyDescent="0.25">
      <c r="A760" t="s">
        <v>1559</v>
      </c>
    </row>
    <row r="761" spans="1:1" x14ac:dyDescent="0.25">
      <c r="A761" t="s">
        <v>296</v>
      </c>
    </row>
    <row r="762" spans="1:1" x14ac:dyDescent="0.25">
      <c r="A762" t="s">
        <v>298</v>
      </c>
    </row>
    <row r="763" spans="1:1" x14ac:dyDescent="0.25">
      <c r="A763" t="s">
        <v>304</v>
      </c>
    </row>
    <row r="764" spans="1:1" x14ac:dyDescent="0.25">
      <c r="A764" t="s">
        <v>306</v>
      </c>
    </row>
    <row r="765" spans="1:1" x14ac:dyDescent="0.25">
      <c r="A765" t="s">
        <v>314</v>
      </c>
    </row>
    <row r="766" spans="1:1" x14ac:dyDescent="0.25">
      <c r="A766" t="s">
        <v>320</v>
      </c>
    </row>
    <row r="767" spans="1:1" x14ac:dyDescent="0.25">
      <c r="A767" t="s">
        <v>322</v>
      </c>
    </row>
    <row r="768" spans="1:1" x14ac:dyDescent="0.25">
      <c r="A768" t="s">
        <v>324</v>
      </c>
    </row>
    <row r="769" spans="1:1" x14ac:dyDescent="0.25">
      <c r="A769" t="s">
        <v>324</v>
      </c>
    </row>
    <row r="770" spans="1:1" x14ac:dyDescent="0.25">
      <c r="A770" t="s">
        <v>334</v>
      </c>
    </row>
    <row r="771" spans="1:1" x14ac:dyDescent="0.25">
      <c r="A771" t="s">
        <v>334</v>
      </c>
    </row>
    <row r="772" spans="1:1" x14ac:dyDescent="0.25">
      <c r="A772" t="s">
        <v>334</v>
      </c>
    </row>
    <row r="773" spans="1:1" x14ac:dyDescent="0.25">
      <c r="A773" t="s">
        <v>348</v>
      </c>
    </row>
    <row r="774" spans="1:1" x14ac:dyDescent="0.25">
      <c r="A774" t="s">
        <v>348</v>
      </c>
    </row>
    <row r="775" spans="1:1" x14ac:dyDescent="0.25">
      <c r="A775" t="s">
        <v>356</v>
      </c>
    </row>
    <row r="776" spans="1:1" x14ac:dyDescent="0.25">
      <c r="A776" t="s">
        <v>358</v>
      </c>
    </row>
    <row r="777" spans="1:1" x14ac:dyDescent="0.25">
      <c r="A777" t="s">
        <v>365</v>
      </c>
    </row>
    <row r="778" spans="1:1" x14ac:dyDescent="0.25">
      <c r="A778" t="s">
        <v>367</v>
      </c>
    </row>
    <row r="779" spans="1:1" x14ac:dyDescent="0.25">
      <c r="A779" t="s">
        <v>371</v>
      </c>
    </row>
    <row r="780" spans="1:1" x14ac:dyDescent="0.25">
      <c r="A780" t="s">
        <v>373</v>
      </c>
    </row>
    <row r="781" spans="1:1" x14ac:dyDescent="0.25">
      <c r="A781" t="s">
        <v>381</v>
      </c>
    </row>
    <row r="782" spans="1:1" x14ac:dyDescent="0.25">
      <c r="A782" t="s">
        <v>383</v>
      </c>
    </row>
    <row r="783" spans="1:1" x14ac:dyDescent="0.25">
      <c r="A783" t="s">
        <v>389</v>
      </c>
    </row>
    <row r="784" spans="1:1" x14ac:dyDescent="0.25">
      <c r="A784" t="s">
        <v>391</v>
      </c>
    </row>
    <row r="785" spans="1:1" x14ac:dyDescent="0.25">
      <c r="A785" t="s">
        <v>391</v>
      </c>
    </row>
    <row r="786" spans="1:1" x14ac:dyDescent="0.25">
      <c r="A786" t="s">
        <v>399</v>
      </c>
    </row>
    <row r="787" spans="1:1" x14ac:dyDescent="0.25">
      <c r="A787" t="s">
        <v>399</v>
      </c>
    </row>
    <row r="788" spans="1:1" x14ac:dyDescent="0.25">
      <c r="A788" t="s">
        <v>409</v>
      </c>
    </row>
    <row r="789" spans="1:1" x14ac:dyDescent="0.25">
      <c r="A789" t="s">
        <v>409</v>
      </c>
    </row>
    <row r="790" spans="1:1" x14ac:dyDescent="0.25">
      <c r="A790" t="s">
        <v>409</v>
      </c>
    </row>
    <row r="791" spans="1:1" x14ac:dyDescent="0.25">
      <c r="A791" t="s">
        <v>424</v>
      </c>
    </row>
    <row r="792" spans="1:1" x14ac:dyDescent="0.25">
      <c r="A792" t="s">
        <v>424</v>
      </c>
    </row>
    <row r="793" spans="1:1" x14ac:dyDescent="0.25">
      <c r="A793" t="s">
        <v>424</v>
      </c>
    </row>
    <row r="794" spans="1:1" x14ac:dyDescent="0.25">
      <c r="A794" t="s">
        <v>424</v>
      </c>
    </row>
    <row r="795" spans="1:1" x14ac:dyDescent="0.25">
      <c r="A795" t="s">
        <v>443</v>
      </c>
    </row>
    <row r="796" spans="1:1" x14ac:dyDescent="0.25">
      <c r="A796" t="s">
        <v>443</v>
      </c>
    </row>
    <row r="797" spans="1:1" x14ac:dyDescent="0.25">
      <c r="A797" t="s">
        <v>453</v>
      </c>
    </row>
    <row r="798" spans="1:1" x14ac:dyDescent="0.25">
      <c r="A798" t="s">
        <v>458</v>
      </c>
    </row>
    <row r="799" spans="1:1" x14ac:dyDescent="0.25">
      <c r="A799" t="s">
        <v>458</v>
      </c>
    </row>
    <row r="800" spans="1:1" x14ac:dyDescent="0.25">
      <c r="A800" t="s">
        <v>463</v>
      </c>
    </row>
    <row r="801" spans="1:1" x14ac:dyDescent="0.25">
      <c r="A801" t="s">
        <v>465</v>
      </c>
    </row>
    <row r="802" spans="1:1" x14ac:dyDescent="0.25">
      <c r="A802" t="s">
        <v>471</v>
      </c>
    </row>
    <row r="803" spans="1:1" x14ac:dyDescent="0.25">
      <c r="A803" t="s">
        <v>473</v>
      </c>
    </row>
    <row r="804" spans="1:1" x14ac:dyDescent="0.25">
      <c r="A804" t="s">
        <v>479</v>
      </c>
    </row>
    <row r="805" spans="1:1" x14ac:dyDescent="0.25">
      <c r="A805" t="s">
        <v>484</v>
      </c>
    </row>
    <row r="806" spans="1:1" x14ac:dyDescent="0.25">
      <c r="A806" t="s">
        <v>490</v>
      </c>
    </row>
    <row r="807" spans="1:1" x14ac:dyDescent="0.25">
      <c r="A807" t="s">
        <v>496</v>
      </c>
    </row>
    <row r="808" spans="1:1" x14ac:dyDescent="0.25">
      <c r="A808" t="s">
        <v>503</v>
      </c>
    </row>
    <row r="809" spans="1:1" x14ac:dyDescent="0.25">
      <c r="A809" t="s">
        <v>505</v>
      </c>
    </row>
    <row r="810" spans="1:1" x14ac:dyDescent="0.25">
      <c r="A810" t="s">
        <v>505</v>
      </c>
    </row>
    <row r="811" spans="1:1" x14ac:dyDescent="0.25">
      <c r="A811" t="s">
        <v>512</v>
      </c>
    </row>
    <row r="812" spans="1:1" x14ac:dyDescent="0.25">
      <c r="A812" t="s">
        <v>512</v>
      </c>
    </row>
    <row r="813" spans="1:1" x14ac:dyDescent="0.25">
      <c r="A813" t="s">
        <v>520</v>
      </c>
    </row>
    <row r="814" spans="1:1" x14ac:dyDescent="0.25">
      <c r="A814" t="s">
        <v>522</v>
      </c>
    </row>
    <row r="815" spans="1:1" x14ac:dyDescent="0.25">
      <c r="A815" t="s">
        <v>527</v>
      </c>
    </row>
    <row r="816" spans="1:1" x14ac:dyDescent="0.25">
      <c r="A816" t="s">
        <v>534</v>
      </c>
    </row>
    <row r="817" spans="1:1" x14ac:dyDescent="0.25">
      <c r="A817" t="s">
        <v>540</v>
      </c>
    </row>
    <row r="818" spans="1:1" x14ac:dyDescent="0.25">
      <c r="A818" t="s">
        <v>544</v>
      </c>
    </row>
    <row r="819" spans="1:1" x14ac:dyDescent="0.25">
      <c r="A819" t="s">
        <v>550</v>
      </c>
    </row>
    <row r="820" spans="1:1" x14ac:dyDescent="0.25">
      <c r="A820" t="s">
        <v>555</v>
      </c>
    </row>
    <row r="821" spans="1:1" x14ac:dyDescent="0.25">
      <c r="A821" t="s">
        <v>559</v>
      </c>
    </row>
    <row r="822" spans="1:1" x14ac:dyDescent="0.25">
      <c r="A822" t="s">
        <v>563</v>
      </c>
    </row>
    <row r="823" spans="1:1" x14ac:dyDescent="0.25">
      <c r="A823" t="s">
        <v>568</v>
      </c>
    </row>
    <row r="824" spans="1:1" x14ac:dyDescent="0.25">
      <c r="A824" t="s">
        <v>571</v>
      </c>
    </row>
    <row r="825" spans="1:1" x14ac:dyDescent="0.25">
      <c r="A825" t="s">
        <v>577</v>
      </c>
    </row>
    <row r="826" spans="1:1" x14ac:dyDescent="0.25">
      <c r="A826" t="s">
        <v>583</v>
      </c>
    </row>
    <row r="827" spans="1:1" x14ac:dyDescent="0.25">
      <c r="A827" t="s">
        <v>588</v>
      </c>
    </row>
    <row r="828" spans="1:1" x14ac:dyDescent="0.25">
      <c r="A828" t="s">
        <v>593</v>
      </c>
    </row>
    <row r="829" spans="1:1" x14ac:dyDescent="0.25">
      <c r="A829" t="s">
        <v>600</v>
      </c>
    </row>
    <row r="830" spans="1:1" x14ac:dyDescent="0.25">
      <c r="A830" t="s">
        <v>604</v>
      </c>
    </row>
    <row r="831" spans="1:1" x14ac:dyDescent="0.25">
      <c r="A831" t="s">
        <v>610</v>
      </c>
    </row>
    <row r="832" spans="1:1" x14ac:dyDescent="0.25">
      <c r="A832" t="s">
        <v>612</v>
      </c>
    </row>
    <row r="833" spans="1:1" x14ac:dyDescent="0.25">
      <c r="A833" t="s">
        <v>614</v>
      </c>
    </row>
    <row r="834" spans="1:1" x14ac:dyDescent="0.25">
      <c r="A834" t="s">
        <v>620</v>
      </c>
    </row>
    <row r="835" spans="1:1" x14ac:dyDescent="0.25">
      <c r="A835" t="s">
        <v>625</v>
      </c>
    </row>
    <row r="836" spans="1:1" x14ac:dyDescent="0.25">
      <c r="A836" t="s">
        <v>630</v>
      </c>
    </row>
    <row r="837" spans="1:1" x14ac:dyDescent="0.25">
      <c r="A837" t="s">
        <v>633</v>
      </c>
    </row>
    <row r="838" spans="1:1" x14ac:dyDescent="0.25">
      <c r="A838" t="s">
        <v>637</v>
      </c>
    </row>
    <row r="839" spans="1:1" x14ac:dyDescent="0.25">
      <c r="A839" t="s">
        <v>641</v>
      </c>
    </row>
    <row r="840" spans="1:1" x14ac:dyDescent="0.25">
      <c r="A840" t="s">
        <v>645</v>
      </c>
    </row>
    <row r="841" spans="1:1" x14ac:dyDescent="0.25">
      <c r="A841" t="s">
        <v>651</v>
      </c>
    </row>
    <row r="842" spans="1:1" x14ac:dyDescent="0.25">
      <c r="A842" t="s">
        <v>656</v>
      </c>
    </row>
    <row r="843" spans="1:1" x14ac:dyDescent="0.25">
      <c r="A843" t="s">
        <v>663</v>
      </c>
    </row>
    <row r="844" spans="1:1" x14ac:dyDescent="0.25">
      <c r="A844" t="s">
        <v>665</v>
      </c>
    </row>
    <row r="845" spans="1:1" x14ac:dyDescent="0.25">
      <c r="A845" t="s">
        <v>667</v>
      </c>
    </row>
    <row r="846" spans="1:1" x14ac:dyDescent="0.25">
      <c r="A846" t="s">
        <v>670</v>
      </c>
    </row>
    <row r="847" spans="1:1" x14ac:dyDescent="0.25">
      <c r="A847" t="s">
        <v>677</v>
      </c>
    </row>
    <row r="848" spans="1:1" x14ac:dyDescent="0.25">
      <c r="A848" t="s">
        <v>681</v>
      </c>
    </row>
    <row r="849" spans="1:1" x14ac:dyDescent="0.25">
      <c r="A849" t="s">
        <v>685</v>
      </c>
    </row>
    <row r="850" spans="1:1" x14ac:dyDescent="0.25">
      <c r="A850" t="s">
        <v>687</v>
      </c>
    </row>
    <row r="851" spans="1:1" x14ac:dyDescent="0.25">
      <c r="A851" t="s">
        <v>691</v>
      </c>
    </row>
    <row r="852" spans="1:1" x14ac:dyDescent="0.25">
      <c r="A852" t="s">
        <v>695</v>
      </c>
    </row>
    <row r="853" spans="1:1" x14ac:dyDescent="0.25">
      <c r="A853" t="s">
        <v>698</v>
      </c>
    </row>
    <row r="854" spans="1:1" x14ac:dyDescent="0.25">
      <c r="A854" t="s">
        <v>700</v>
      </c>
    </row>
    <row r="855" spans="1:1" x14ac:dyDescent="0.25">
      <c r="A855" t="s">
        <v>704</v>
      </c>
    </row>
    <row r="856" spans="1:1" x14ac:dyDescent="0.25">
      <c r="A856" t="s">
        <v>708</v>
      </c>
    </row>
    <row r="857" spans="1:1" x14ac:dyDescent="0.25">
      <c r="A857" t="s">
        <v>712</v>
      </c>
    </row>
    <row r="858" spans="1:1" x14ac:dyDescent="0.25">
      <c r="A858" t="s">
        <v>716</v>
      </c>
    </row>
    <row r="859" spans="1:1" x14ac:dyDescent="0.25">
      <c r="A859" t="s">
        <v>719</v>
      </c>
    </row>
    <row r="860" spans="1:1" x14ac:dyDescent="0.25">
      <c r="A860" t="s">
        <v>721</v>
      </c>
    </row>
    <row r="861" spans="1:1" x14ac:dyDescent="0.25">
      <c r="A861" t="s">
        <v>724</v>
      </c>
    </row>
    <row r="862" spans="1:1" x14ac:dyDescent="0.25">
      <c r="A862" t="s">
        <v>728</v>
      </c>
    </row>
    <row r="863" spans="1:1" x14ac:dyDescent="0.25">
      <c r="A863" t="s">
        <v>731</v>
      </c>
    </row>
    <row r="864" spans="1:1" x14ac:dyDescent="0.25">
      <c r="A864" t="s">
        <v>733</v>
      </c>
    </row>
    <row r="865" spans="1:1" x14ac:dyDescent="0.25">
      <c r="A865" t="s">
        <v>738</v>
      </c>
    </row>
    <row r="866" spans="1:1" x14ac:dyDescent="0.25">
      <c r="A866" t="s">
        <v>740</v>
      </c>
    </row>
    <row r="867" spans="1:1" x14ac:dyDescent="0.25">
      <c r="A867" t="s">
        <v>742</v>
      </c>
    </row>
    <row r="868" spans="1:1" x14ac:dyDescent="0.25">
      <c r="A868" t="s">
        <v>747</v>
      </c>
    </row>
    <row r="869" spans="1:1" x14ac:dyDescent="0.25">
      <c r="A869" t="s">
        <v>752</v>
      </c>
    </row>
    <row r="870" spans="1:1" x14ac:dyDescent="0.25">
      <c r="A870" t="s">
        <v>757</v>
      </c>
    </row>
    <row r="871" spans="1:1" x14ac:dyDescent="0.25">
      <c r="A871" t="s">
        <v>763</v>
      </c>
    </row>
    <row r="872" spans="1:1" x14ac:dyDescent="0.25">
      <c r="A872" t="s">
        <v>767</v>
      </c>
    </row>
    <row r="873" spans="1:1" x14ac:dyDescent="0.25">
      <c r="A873" t="s">
        <v>772</v>
      </c>
    </row>
    <row r="874" spans="1:1" x14ac:dyDescent="0.25">
      <c r="A874" t="s">
        <v>777</v>
      </c>
    </row>
    <row r="875" spans="1:1" x14ac:dyDescent="0.25">
      <c r="A875" t="s">
        <v>782</v>
      </c>
    </row>
    <row r="876" spans="1:1" x14ac:dyDescent="0.25">
      <c r="A876" t="s">
        <v>787</v>
      </c>
    </row>
    <row r="877" spans="1:1" x14ac:dyDescent="0.25">
      <c r="A877" t="s">
        <v>792</v>
      </c>
    </row>
    <row r="878" spans="1:1" x14ac:dyDescent="0.25">
      <c r="A878" t="s">
        <v>799</v>
      </c>
    </row>
    <row r="879" spans="1:1" x14ac:dyDescent="0.25">
      <c r="A879" t="s">
        <v>802</v>
      </c>
    </row>
    <row r="880" spans="1:1" x14ac:dyDescent="0.25">
      <c r="A880" t="s">
        <v>806</v>
      </c>
    </row>
    <row r="881" spans="1:1" x14ac:dyDescent="0.25">
      <c r="A881" t="s">
        <v>811</v>
      </c>
    </row>
    <row r="882" spans="1:1" x14ac:dyDescent="0.25">
      <c r="A882" t="s">
        <v>814</v>
      </c>
    </row>
    <row r="883" spans="1:1" x14ac:dyDescent="0.25">
      <c r="A883" t="s">
        <v>816</v>
      </c>
    </row>
    <row r="884" spans="1:1" x14ac:dyDescent="0.25">
      <c r="A884" t="s">
        <v>823</v>
      </c>
    </row>
    <row r="885" spans="1:1" x14ac:dyDescent="0.25">
      <c r="A885" t="s">
        <v>828</v>
      </c>
    </row>
    <row r="886" spans="1:1" x14ac:dyDescent="0.25">
      <c r="A886" t="s">
        <v>833</v>
      </c>
    </row>
    <row r="887" spans="1:1" x14ac:dyDescent="0.25">
      <c r="A887" t="s">
        <v>840</v>
      </c>
    </row>
    <row r="888" spans="1:1" x14ac:dyDescent="0.25">
      <c r="A888" t="s">
        <v>844</v>
      </c>
    </row>
    <row r="889" spans="1:1" x14ac:dyDescent="0.25">
      <c r="A889" t="s">
        <v>849</v>
      </c>
    </row>
    <row r="890" spans="1:1" x14ac:dyDescent="0.25">
      <c r="A890" t="s">
        <v>851</v>
      </c>
    </row>
    <row r="891" spans="1:1" x14ac:dyDescent="0.25">
      <c r="A891" t="s">
        <v>851</v>
      </c>
    </row>
    <row r="892" spans="1:1" x14ac:dyDescent="0.25">
      <c r="A892" t="s">
        <v>858</v>
      </c>
    </row>
    <row r="893" spans="1:1" x14ac:dyDescent="0.25">
      <c r="A893" t="s">
        <v>858</v>
      </c>
    </row>
    <row r="894" spans="1:1" x14ac:dyDescent="0.25">
      <c r="A894" t="s">
        <v>858</v>
      </c>
    </row>
    <row r="895" spans="1:1" x14ac:dyDescent="0.25">
      <c r="A895" t="s">
        <v>869</v>
      </c>
    </row>
    <row r="896" spans="1:1" x14ac:dyDescent="0.25">
      <c r="A896" t="s">
        <v>871</v>
      </c>
    </row>
    <row r="897" spans="1:1" x14ac:dyDescent="0.25">
      <c r="A897" t="s">
        <v>876</v>
      </c>
    </row>
    <row r="898" spans="1:1" x14ac:dyDescent="0.25">
      <c r="A898" t="s">
        <v>879</v>
      </c>
    </row>
    <row r="899" spans="1:1" x14ac:dyDescent="0.25">
      <c r="A899" t="s">
        <v>881</v>
      </c>
    </row>
    <row r="900" spans="1:1" x14ac:dyDescent="0.25">
      <c r="A900" t="s">
        <v>881</v>
      </c>
    </row>
    <row r="901" spans="1:1" x14ac:dyDescent="0.25">
      <c r="A901" t="s">
        <v>881</v>
      </c>
    </row>
    <row r="902" spans="1:1" x14ac:dyDescent="0.25">
      <c r="A902" t="s">
        <v>881</v>
      </c>
    </row>
    <row r="903" spans="1:1" x14ac:dyDescent="0.25">
      <c r="A903" t="s">
        <v>881</v>
      </c>
    </row>
    <row r="904" spans="1:1" x14ac:dyDescent="0.25">
      <c r="A904" t="s">
        <v>881</v>
      </c>
    </row>
    <row r="905" spans="1:1" x14ac:dyDescent="0.25">
      <c r="A905" t="s">
        <v>905</v>
      </c>
    </row>
    <row r="906" spans="1:1" x14ac:dyDescent="0.25">
      <c r="A906" t="s">
        <v>908</v>
      </c>
    </row>
    <row r="907" spans="1:1" x14ac:dyDescent="0.25">
      <c r="A907" t="s">
        <v>910</v>
      </c>
    </row>
    <row r="908" spans="1:1" x14ac:dyDescent="0.25">
      <c r="A908" t="s">
        <v>913</v>
      </c>
    </row>
    <row r="909" spans="1:1" x14ac:dyDescent="0.25">
      <c r="A909" t="s">
        <v>917</v>
      </c>
    </row>
    <row r="910" spans="1:1" x14ac:dyDescent="0.25">
      <c r="A910" t="s">
        <v>921</v>
      </c>
    </row>
    <row r="911" spans="1:1" x14ac:dyDescent="0.25">
      <c r="A911" t="s">
        <v>923</v>
      </c>
    </row>
    <row r="912" spans="1:1" x14ac:dyDescent="0.25">
      <c r="A912" t="s">
        <v>928</v>
      </c>
    </row>
    <row r="913" spans="1:1" x14ac:dyDescent="0.25">
      <c r="A913" t="s">
        <v>930</v>
      </c>
    </row>
    <row r="914" spans="1:1" x14ac:dyDescent="0.25">
      <c r="A914" t="s">
        <v>936</v>
      </c>
    </row>
    <row r="915" spans="1:1" x14ac:dyDescent="0.25">
      <c r="A915" t="s">
        <v>941</v>
      </c>
    </row>
    <row r="916" spans="1:1" x14ac:dyDescent="0.25">
      <c r="A916" t="s">
        <v>943</v>
      </c>
    </row>
    <row r="917" spans="1:1" x14ac:dyDescent="0.25">
      <c r="A917" t="s">
        <v>945</v>
      </c>
    </row>
    <row r="918" spans="1:1" x14ac:dyDescent="0.25">
      <c r="A918" t="s">
        <v>952</v>
      </c>
    </row>
    <row r="919" spans="1:1" x14ac:dyDescent="0.25">
      <c r="A919" t="s">
        <v>959</v>
      </c>
    </row>
    <row r="920" spans="1:1" x14ac:dyDescent="0.25">
      <c r="A920" t="s">
        <v>961</v>
      </c>
    </row>
    <row r="921" spans="1:1" x14ac:dyDescent="0.25">
      <c r="A921" t="s">
        <v>961</v>
      </c>
    </row>
    <row r="922" spans="1:1" x14ac:dyDescent="0.25">
      <c r="A922" t="s">
        <v>961</v>
      </c>
    </row>
    <row r="923" spans="1:1" x14ac:dyDescent="0.25">
      <c r="A923" t="s">
        <v>975</v>
      </c>
    </row>
    <row r="924" spans="1:1" x14ac:dyDescent="0.25">
      <c r="A924" t="s">
        <v>978</v>
      </c>
    </row>
    <row r="925" spans="1:1" x14ac:dyDescent="0.25">
      <c r="A925" t="s">
        <v>979</v>
      </c>
    </row>
    <row r="926" spans="1:1" x14ac:dyDescent="0.25">
      <c r="A926" t="s">
        <v>979</v>
      </c>
    </row>
    <row r="927" spans="1:1" x14ac:dyDescent="0.25">
      <c r="A927" t="s">
        <v>979</v>
      </c>
    </row>
    <row r="928" spans="1:1" x14ac:dyDescent="0.25">
      <c r="A928" t="s">
        <v>979</v>
      </c>
    </row>
    <row r="929" spans="1:1" x14ac:dyDescent="0.25">
      <c r="A929" t="s">
        <v>979</v>
      </c>
    </row>
    <row r="930" spans="1:1" x14ac:dyDescent="0.25">
      <c r="A930" t="s">
        <v>979</v>
      </c>
    </row>
    <row r="931" spans="1:1" x14ac:dyDescent="0.25">
      <c r="A931" t="s">
        <v>979</v>
      </c>
    </row>
    <row r="932" spans="1:1" x14ac:dyDescent="0.25">
      <c r="A932" t="s">
        <v>1560</v>
      </c>
    </row>
    <row r="933" spans="1:1" x14ac:dyDescent="0.25">
      <c r="A933" t="s">
        <v>1560</v>
      </c>
    </row>
    <row r="934" spans="1:1" x14ac:dyDescent="0.25">
      <c r="A934" t="s">
        <v>1560</v>
      </c>
    </row>
    <row r="935" spans="1:1" x14ac:dyDescent="0.25">
      <c r="A935" t="s">
        <v>1017</v>
      </c>
    </row>
    <row r="936" spans="1:1" x14ac:dyDescent="0.25">
      <c r="A936" t="s">
        <v>1017</v>
      </c>
    </row>
    <row r="937" spans="1:1" x14ac:dyDescent="0.25">
      <c r="A937" t="s">
        <v>1017</v>
      </c>
    </row>
    <row r="938" spans="1:1" x14ac:dyDescent="0.25">
      <c r="A938" t="s">
        <v>1017</v>
      </c>
    </row>
    <row r="939" spans="1:1" x14ac:dyDescent="0.25">
      <c r="A939" t="s">
        <v>1017</v>
      </c>
    </row>
    <row r="940" spans="1:1" x14ac:dyDescent="0.25">
      <c r="A940" t="s">
        <v>1017</v>
      </c>
    </row>
    <row r="941" spans="1:1" x14ac:dyDescent="0.25">
      <c r="A941" t="s">
        <v>1017</v>
      </c>
    </row>
    <row r="942" spans="1:1" x14ac:dyDescent="0.25">
      <c r="A942" t="s">
        <v>1017</v>
      </c>
    </row>
    <row r="943" spans="1:1" x14ac:dyDescent="0.25">
      <c r="A943" t="s">
        <v>1043</v>
      </c>
    </row>
    <row r="944" spans="1:1" x14ac:dyDescent="0.25">
      <c r="A944" t="s">
        <v>1043</v>
      </c>
    </row>
    <row r="945" spans="1:1" x14ac:dyDescent="0.25">
      <c r="A945" t="s">
        <v>1046</v>
      </c>
    </row>
    <row r="946" spans="1:1" x14ac:dyDescent="0.25">
      <c r="A946" t="s">
        <v>1047</v>
      </c>
    </row>
    <row r="947" spans="1:1" x14ac:dyDescent="0.25">
      <c r="A947" t="s">
        <v>1511</v>
      </c>
    </row>
    <row r="948" spans="1:1" x14ac:dyDescent="0.25">
      <c r="A948" t="s">
        <v>1511</v>
      </c>
    </row>
    <row r="949" spans="1:1" x14ac:dyDescent="0.25">
      <c r="A949" t="s">
        <v>1511</v>
      </c>
    </row>
    <row r="950" spans="1:1" x14ac:dyDescent="0.25">
      <c r="A950" t="s">
        <v>1511</v>
      </c>
    </row>
    <row r="951" spans="1:1" x14ac:dyDescent="0.25">
      <c r="A951" t="s">
        <v>1511</v>
      </c>
    </row>
    <row r="952" spans="1:1" x14ac:dyDescent="0.25">
      <c r="A952" t="s">
        <v>1511</v>
      </c>
    </row>
    <row r="953" spans="1:1" x14ac:dyDescent="0.25">
      <c r="A953" t="s">
        <v>1561</v>
      </c>
    </row>
    <row r="954" spans="1:1" x14ac:dyDescent="0.25">
      <c r="A954" t="s">
        <v>1561</v>
      </c>
    </row>
    <row r="955" spans="1:1" x14ac:dyDescent="0.25">
      <c r="A955" t="s">
        <v>1070</v>
      </c>
    </row>
    <row r="956" spans="1:1" x14ac:dyDescent="0.25">
      <c r="A956" t="s">
        <v>1070</v>
      </c>
    </row>
    <row r="957" spans="1:1" x14ac:dyDescent="0.25">
      <c r="A957" t="s">
        <v>1074</v>
      </c>
    </row>
    <row r="958" spans="1:1" x14ac:dyDescent="0.25">
      <c r="A958" t="s">
        <v>1074</v>
      </c>
    </row>
    <row r="959" spans="1:1" x14ac:dyDescent="0.25">
      <c r="A959" t="s">
        <v>1077</v>
      </c>
    </row>
    <row r="960" spans="1:1" x14ac:dyDescent="0.25">
      <c r="A960" t="s">
        <v>1077</v>
      </c>
    </row>
    <row r="961" spans="1:1" x14ac:dyDescent="0.25">
      <c r="A961" t="s">
        <v>1077</v>
      </c>
    </row>
    <row r="962" spans="1:1" x14ac:dyDescent="0.25">
      <c r="A962" t="s">
        <v>1077</v>
      </c>
    </row>
    <row r="963" spans="1:1" x14ac:dyDescent="0.25">
      <c r="A963" t="s">
        <v>1077</v>
      </c>
    </row>
    <row r="964" spans="1:1" x14ac:dyDescent="0.25">
      <c r="A964" t="s">
        <v>1077</v>
      </c>
    </row>
    <row r="965" spans="1:1" x14ac:dyDescent="0.25">
      <c r="A965" t="s">
        <v>1077</v>
      </c>
    </row>
    <row r="966" spans="1:1" x14ac:dyDescent="0.25">
      <c r="A966" t="s">
        <v>1077</v>
      </c>
    </row>
    <row r="967" spans="1:1" x14ac:dyDescent="0.25">
      <c r="A967" t="s">
        <v>1077</v>
      </c>
    </row>
    <row r="968" spans="1:1" x14ac:dyDescent="0.25">
      <c r="A968" t="s">
        <v>1077</v>
      </c>
    </row>
    <row r="969" spans="1:1" x14ac:dyDescent="0.25">
      <c r="A969" t="s">
        <v>1077</v>
      </c>
    </row>
    <row r="970" spans="1:1" x14ac:dyDescent="0.25">
      <c r="A970" t="s">
        <v>1077</v>
      </c>
    </row>
    <row r="971" spans="1:1" x14ac:dyDescent="0.25">
      <c r="A971" t="s">
        <v>1077</v>
      </c>
    </row>
    <row r="972" spans="1:1" x14ac:dyDescent="0.25">
      <c r="A972" t="s">
        <v>1101</v>
      </c>
    </row>
    <row r="973" spans="1:1" x14ac:dyDescent="0.25">
      <c r="A973" t="s">
        <v>1101</v>
      </c>
    </row>
    <row r="974" spans="1:1" x14ac:dyDescent="0.25">
      <c r="A974" t="s">
        <v>1101</v>
      </c>
    </row>
    <row r="975" spans="1:1" x14ac:dyDescent="0.25">
      <c r="A975" t="s">
        <v>1108</v>
      </c>
    </row>
    <row r="976" spans="1:1" x14ac:dyDescent="0.25">
      <c r="A976" t="s">
        <v>1108</v>
      </c>
    </row>
    <row r="977" spans="1:1" x14ac:dyDescent="0.25">
      <c r="A977" t="s">
        <v>1114</v>
      </c>
    </row>
    <row r="978" spans="1:1" x14ac:dyDescent="0.25">
      <c r="A978" t="s">
        <v>1114</v>
      </c>
    </row>
    <row r="979" spans="1:1" x14ac:dyDescent="0.25">
      <c r="A979" t="s">
        <v>1114</v>
      </c>
    </row>
    <row r="980" spans="1:1" x14ac:dyDescent="0.25">
      <c r="A980" t="s">
        <v>1120</v>
      </c>
    </row>
    <row r="981" spans="1:1" x14ac:dyDescent="0.25">
      <c r="A981" t="s">
        <v>1120</v>
      </c>
    </row>
    <row r="982" spans="1:1" x14ac:dyDescent="0.25">
      <c r="A982" t="s">
        <v>1120</v>
      </c>
    </row>
    <row r="983" spans="1:1" x14ac:dyDescent="0.25">
      <c r="A983" t="s">
        <v>1128</v>
      </c>
    </row>
    <row r="984" spans="1:1" x14ac:dyDescent="0.25">
      <c r="A984" t="s">
        <v>1129</v>
      </c>
    </row>
    <row r="985" spans="1:1" x14ac:dyDescent="0.25">
      <c r="A985" t="s">
        <v>1129</v>
      </c>
    </row>
    <row r="986" spans="1:1" x14ac:dyDescent="0.25">
      <c r="A986" t="s">
        <v>1129</v>
      </c>
    </row>
    <row r="987" spans="1:1" x14ac:dyDescent="0.25">
      <c r="A987" t="s">
        <v>1129</v>
      </c>
    </row>
    <row r="988" spans="1:1" x14ac:dyDescent="0.25">
      <c r="A988" t="s">
        <v>1129</v>
      </c>
    </row>
    <row r="989" spans="1:1" x14ac:dyDescent="0.25">
      <c r="A989" t="s">
        <v>1129</v>
      </c>
    </row>
    <row r="990" spans="1:1" x14ac:dyDescent="0.25">
      <c r="A990" t="s">
        <v>1148</v>
      </c>
    </row>
    <row r="991" spans="1:1" x14ac:dyDescent="0.25">
      <c r="A991" t="s">
        <v>1148</v>
      </c>
    </row>
    <row r="992" spans="1:1" x14ac:dyDescent="0.25">
      <c r="A992" t="s">
        <v>1148</v>
      </c>
    </row>
    <row r="993" spans="1:1" x14ac:dyDescent="0.25">
      <c r="A993" t="s">
        <v>1154</v>
      </c>
    </row>
    <row r="994" spans="1:1" x14ac:dyDescent="0.25">
      <c r="A994" t="s">
        <v>1154</v>
      </c>
    </row>
    <row r="995" spans="1:1" x14ac:dyDescent="0.25">
      <c r="A995" t="s">
        <v>1158</v>
      </c>
    </row>
    <row r="996" spans="1:1" x14ac:dyDescent="0.25">
      <c r="A996" t="s">
        <v>1158</v>
      </c>
    </row>
    <row r="997" spans="1:1" x14ac:dyDescent="0.25">
      <c r="A997" t="s">
        <v>1158</v>
      </c>
    </row>
    <row r="998" spans="1:1" x14ac:dyDescent="0.25">
      <c r="A998" t="s">
        <v>1158</v>
      </c>
    </row>
    <row r="999" spans="1:1" x14ac:dyDescent="0.25">
      <c r="A999" t="s">
        <v>1172</v>
      </c>
    </row>
    <row r="1000" spans="1:1" x14ac:dyDescent="0.25">
      <c r="A1000" t="s">
        <v>1172</v>
      </c>
    </row>
    <row r="1001" spans="1:1" x14ac:dyDescent="0.25">
      <c r="A1001" t="s">
        <v>1177</v>
      </c>
    </row>
    <row r="1002" spans="1:1" x14ac:dyDescent="0.25">
      <c r="A1002" t="s">
        <v>1177</v>
      </c>
    </row>
    <row r="1003" spans="1:1" x14ac:dyDescent="0.25">
      <c r="A1003" t="s">
        <v>1182</v>
      </c>
    </row>
    <row r="1004" spans="1:1" x14ac:dyDescent="0.25">
      <c r="A1004" t="s">
        <v>1185</v>
      </c>
    </row>
    <row r="1005" spans="1:1" x14ac:dyDescent="0.25">
      <c r="A1005" t="s">
        <v>1187</v>
      </c>
    </row>
    <row r="1006" spans="1:1" x14ac:dyDescent="0.25">
      <c r="A1006" t="s">
        <v>1191</v>
      </c>
    </row>
    <row r="1007" spans="1:1" x14ac:dyDescent="0.25">
      <c r="A1007" t="s">
        <v>1195</v>
      </c>
    </row>
    <row r="1008" spans="1:1" x14ac:dyDescent="0.25">
      <c r="A1008" t="s">
        <v>1200</v>
      </c>
    </row>
    <row r="1009" spans="1:1" x14ac:dyDescent="0.25">
      <c r="A1009" t="s">
        <v>1200</v>
      </c>
    </row>
    <row r="1010" spans="1:1" x14ac:dyDescent="0.25">
      <c r="A1010" t="s">
        <v>1205</v>
      </c>
    </row>
    <row r="1011" spans="1:1" x14ac:dyDescent="0.25">
      <c r="A1011" t="s">
        <v>1205</v>
      </c>
    </row>
    <row r="1012" spans="1:1" x14ac:dyDescent="0.25">
      <c r="A1012" t="s">
        <v>1205</v>
      </c>
    </row>
    <row r="1013" spans="1:1" x14ac:dyDescent="0.25">
      <c r="A1013" t="s">
        <v>1216</v>
      </c>
    </row>
    <row r="1014" spans="1:1" x14ac:dyDescent="0.25">
      <c r="A1014" t="s">
        <v>1218</v>
      </c>
    </row>
    <row r="1015" spans="1:1" x14ac:dyDescent="0.25">
      <c r="A1015" t="s">
        <v>1222</v>
      </c>
    </row>
    <row r="1016" spans="1:1" x14ac:dyDescent="0.25">
      <c r="A1016" t="s">
        <v>1226</v>
      </c>
    </row>
    <row r="1017" spans="1:1" x14ac:dyDescent="0.25">
      <c r="A1017" t="s">
        <v>1230</v>
      </c>
    </row>
    <row r="1018" spans="1:1" x14ac:dyDescent="0.25">
      <c r="A1018" t="s">
        <v>1234</v>
      </c>
    </row>
    <row r="1019" spans="1:1" x14ac:dyDescent="0.25">
      <c r="A1019" t="s">
        <v>1236</v>
      </c>
    </row>
    <row r="1020" spans="1:1" x14ac:dyDescent="0.25">
      <c r="A1020" t="s">
        <v>1239</v>
      </c>
    </row>
    <row r="1021" spans="1:1" x14ac:dyDescent="0.25">
      <c r="A1021" t="s">
        <v>1242</v>
      </c>
    </row>
    <row r="1022" spans="1:1" x14ac:dyDescent="0.25">
      <c r="A1022" t="s">
        <v>1244</v>
      </c>
    </row>
    <row r="1023" spans="1:1" x14ac:dyDescent="0.25">
      <c r="A1023" t="s">
        <v>1249</v>
      </c>
    </row>
    <row r="1024" spans="1:1" x14ac:dyDescent="0.25">
      <c r="A1024" t="s">
        <v>1253</v>
      </c>
    </row>
    <row r="1025" spans="1:1" x14ac:dyDescent="0.25">
      <c r="A1025" t="s">
        <v>1257</v>
      </c>
    </row>
    <row r="1026" spans="1:1" x14ac:dyDescent="0.25">
      <c r="A1026" t="s">
        <v>1261</v>
      </c>
    </row>
    <row r="1027" spans="1:1" x14ac:dyDescent="0.25">
      <c r="A1027" t="s">
        <v>1263</v>
      </c>
    </row>
    <row r="1028" spans="1:1" x14ac:dyDescent="0.25">
      <c r="A1028" t="s">
        <v>1267</v>
      </c>
    </row>
    <row r="1029" spans="1:1" x14ac:dyDescent="0.25">
      <c r="A1029" t="s">
        <v>1269</v>
      </c>
    </row>
    <row r="1030" spans="1:1" x14ac:dyDescent="0.25">
      <c r="A1030" t="s">
        <v>1272</v>
      </c>
    </row>
    <row r="1031" spans="1:1" x14ac:dyDescent="0.25">
      <c r="A1031" t="s">
        <v>1276</v>
      </c>
    </row>
    <row r="1032" spans="1:1" x14ac:dyDescent="0.25">
      <c r="A1032" t="s">
        <v>1279</v>
      </c>
    </row>
    <row r="1033" spans="1:1" x14ac:dyDescent="0.25">
      <c r="A1033" t="s">
        <v>1281</v>
      </c>
    </row>
    <row r="1034" spans="1:1" x14ac:dyDescent="0.25">
      <c r="A1034" t="s">
        <v>20</v>
      </c>
    </row>
    <row r="1035" spans="1:1" x14ac:dyDescent="0.25">
      <c r="A1035" t="s">
        <v>24</v>
      </c>
    </row>
    <row r="1036" spans="1:1" x14ac:dyDescent="0.25">
      <c r="A1036" t="s">
        <v>26</v>
      </c>
    </row>
    <row r="1037" spans="1:1" x14ac:dyDescent="0.25">
      <c r="A1037" t="s">
        <v>35</v>
      </c>
    </row>
    <row r="1038" spans="1:1" x14ac:dyDescent="0.25">
      <c r="A1038" t="s">
        <v>41</v>
      </c>
    </row>
    <row r="1039" spans="1:1" x14ac:dyDescent="0.25">
      <c r="A1039" t="s">
        <v>49</v>
      </c>
    </row>
    <row r="1040" spans="1:1" x14ac:dyDescent="0.25">
      <c r="A1040" t="s">
        <v>51</v>
      </c>
    </row>
    <row r="1041" spans="1:1" x14ac:dyDescent="0.25">
      <c r="A1041" t="s">
        <v>55</v>
      </c>
    </row>
    <row r="1042" spans="1:1" x14ac:dyDescent="0.25">
      <c r="A1042" t="s">
        <v>61</v>
      </c>
    </row>
    <row r="1043" spans="1:1" x14ac:dyDescent="0.25">
      <c r="A1043" t="s">
        <v>69</v>
      </c>
    </row>
    <row r="1044" spans="1:1" x14ac:dyDescent="0.25">
      <c r="A1044" t="s">
        <v>71</v>
      </c>
    </row>
    <row r="1045" spans="1:1" x14ac:dyDescent="0.25">
      <c r="A1045" t="s">
        <v>73</v>
      </c>
    </row>
    <row r="1046" spans="1:1" x14ac:dyDescent="0.25">
      <c r="A1046" t="s">
        <v>79</v>
      </c>
    </row>
    <row r="1047" spans="1:1" x14ac:dyDescent="0.25">
      <c r="A1047" t="s">
        <v>84</v>
      </c>
    </row>
    <row r="1048" spans="1:1" x14ac:dyDescent="0.25">
      <c r="A1048" t="s">
        <v>88</v>
      </c>
    </row>
    <row r="1049" spans="1:1" x14ac:dyDescent="0.25">
      <c r="A1049" t="s">
        <v>93</v>
      </c>
    </row>
    <row r="1050" spans="1:1" x14ac:dyDescent="0.25">
      <c r="A1050" t="s">
        <v>95</v>
      </c>
    </row>
    <row r="1051" spans="1:1" x14ac:dyDescent="0.25">
      <c r="A1051" t="s">
        <v>97</v>
      </c>
    </row>
    <row r="1052" spans="1:1" x14ac:dyDescent="0.25">
      <c r="A1052" t="s">
        <v>104</v>
      </c>
    </row>
    <row r="1053" spans="1:1" x14ac:dyDescent="0.25">
      <c r="A1053" t="s">
        <v>110</v>
      </c>
    </row>
    <row r="1054" spans="1:1" x14ac:dyDescent="0.25">
      <c r="A1054" t="s">
        <v>112</v>
      </c>
    </row>
    <row r="1055" spans="1:1" x14ac:dyDescent="0.25">
      <c r="A1055" t="s">
        <v>114</v>
      </c>
    </row>
    <row r="1056" spans="1:1" x14ac:dyDescent="0.25">
      <c r="A1056" t="s">
        <v>121</v>
      </c>
    </row>
    <row r="1057" spans="1:1" x14ac:dyDescent="0.25">
      <c r="A1057" t="s">
        <v>126</v>
      </c>
    </row>
    <row r="1058" spans="1:1" x14ac:dyDescent="0.25">
      <c r="A1058" t="s">
        <v>128</v>
      </c>
    </row>
    <row r="1059" spans="1:1" x14ac:dyDescent="0.25">
      <c r="A1059" t="s">
        <v>130</v>
      </c>
    </row>
    <row r="1060" spans="1:1" x14ac:dyDescent="0.25">
      <c r="A1060" t="s">
        <v>132</v>
      </c>
    </row>
    <row r="1061" spans="1:1" x14ac:dyDescent="0.25">
      <c r="A1061" t="s">
        <v>134</v>
      </c>
    </row>
    <row r="1062" spans="1:1" x14ac:dyDescent="0.25">
      <c r="A1062" t="s">
        <v>137</v>
      </c>
    </row>
    <row r="1063" spans="1:1" x14ac:dyDescent="0.25">
      <c r="A1063" t="s">
        <v>139</v>
      </c>
    </row>
    <row r="1064" spans="1:1" x14ac:dyDescent="0.25">
      <c r="A1064" t="s">
        <v>142</v>
      </c>
    </row>
    <row r="1065" spans="1:1" x14ac:dyDescent="0.25">
      <c r="A1065" t="s">
        <v>145</v>
      </c>
    </row>
    <row r="1066" spans="1:1" x14ac:dyDescent="0.25">
      <c r="A1066" t="s">
        <v>148</v>
      </c>
    </row>
    <row r="1067" spans="1:1" x14ac:dyDescent="0.25">
      <c r="A1067" t="s">
        <v>150</v>
      </c>
    </row>
    <row r="1068" spans="1:1" x14ac:dyDescent="0.25">
      <c r="A1068" t="s">
        <v>152</v>
      </c>
    </row>
    <row r="1069" spans="1:1" x14ac:dyDescent="0.25">
      <c r="A1069" t="s">
        <v>157</v>
      </c>
    </row>
    <row r="1070" spans="1:1" x14ac:dyDescent="0.25">
      <c r="A1070" t="s">
        <v>159</v>
      </c>
    </row>
    <row r="1071" spans="1:1" x14ac:dyDescent="0.25">
      <c r="A1071" t="s">
        <v>162</v>
      </c>
    </row>
    <row r="1072" spans="1:1" x14ac:dyDescent="0.25">
      <c r="A1072" t="s">
        <v>166</v>
      </c>
    </row>
    <row r="1073" spans="1:1" x14ac:dyDescent="0.25">
      <c r="A1073" t="s">
        <v>169</v>
      </c>
    </row>
    <row r="1074" spans="1:1" x14ac:dyDescent="0.25">
      <c r="A1074" t="s">
        <v>173</v>
      </c>
    </row>
    <row r="1075" spans="1:1" x14ac:dyDescent="0.25">
      <c r="A1075" t="s">
        <v>177</v>
      </c>
    </row>
    <row r="1076" spans="1:1" x14ac:dyDescent="0.25">
      <c r="A1076" t="s">
        <v>179</v>
      </c>
    </row>
    <row r="1077" spans="1:1" x14ac:dyDescent="0.25">
      <c r="A1077" t="s">
        <v>183</v>
      </c>
    </row>
    <row r="1078" spans="1:1" x14ac:dyDescent="0.25">
      <c r="A1078" t="s">
        <v>185</v>
      </c>
    </row>
    <row r="1079" spans="1:1" x14ac:dyDescent="0.25">
      <c r="A1079" t="s">
        <v>189</v>
      </c>
    </row>
    <row r="1080" spans="1:1" x14ac:dyDescent="0.25">
      <c r="A1080" t="s">
        <v>191</v>
      </c>
    </row>
    <row r="1081" spans="1:1" x14ac:dyDescent="0.25">
      <c r="A1081" t="s">
        <v>193</v>
      </c>
    </row>
    <row r="1082" spans="1:1" x14ac:dyDescent="0.25">
      <c r="A1082" t="s">
        <v>201</v>
      </c>
    </row>
    <row r="1083" spans="1:1" x14ac:dyDescent="0.25">
      <c r="A1083" t="s">
        <v>207</v>
      </c>
    </row>
    <row r="1084" spans="1:1" x14ac:dyDescent="0.25">
      <c r="A1084" t="s">
        <v>214</v>
      </c>
    </row>
    <row r="1085" spans="1:1" x14ac:dyDescent="0.25">
      <c r="A1085" t="s">
        <v>220</v>
      </c>
    </row>
    <row r="1086" spans="1:1" x14ac:dyDescent="0.25">
      <c r="A1086" t="s">
        <v>227</v>
      </c>
    </row>
    <row r="1087" spans="1:1" x14ac:dyDescent="0.25">
      <c r="A1087" t="s">
        <v>232</v>
      </c>
    </row>
    <row r="1088" spans="1:1" x14ac:dyDescent="0.25">
      <c r="A1088" t="s">
        <v>234</v>
      </c>
    </row>
    <row r="1089" spans="1:1" x14ac:dyDescent="0.25">
      <c r="A1089" t="s">
        <v>236</v>
      </c>
    </row>
    <row r="1090" spans="1:1" x14ac:dyDescent="0.25">
      <c r="A1090" t="s">
        <v>243</v>
      </c>
    </row>
    <row r="1091" spans="1:1" x14ac:dyDescent="0.25">
      <c r="A1091" t="s">
        <v>248</v>
      </c>
    </row>
    <row r="1092" spans="1:1" x14ac:dyDescent="0.25">
      <c r="A1092" t="s">
        <v>252</v>
      </c>
    </row>
    <row r="1093" spans="1:1" x14ac:dyDescent="0.25">
      <c r="A1093" t="s">
        <v>254</v>
      </c>
    </row>
    <row r="1094" spans="1:1" x14ac:dyDescent="0.25">
      <c r="A1094" t="s">
        <v>256</v>
      </c>
    </row>
    <row r="1095" spans="1:1" x14ac:dyDescent="0.25">
      <c r="A1095" t="s">
        <v>262</v>
      </c>
    </row>
    <row r="1096" spans="1:1" x14ac:dyDescent="0.25">
      <c r="A1096" t="s">
        <v>267</v>
      </c>
    </row>
    <row r="1097" spans="1:1" x14ac:dyDescent="0.25">
      <c r="A1097" t="s">
        <v>271</v>
      </c>
    </row>
    <row r="1098" spans="1:1" x14ac:dyDescent="0.25">
      <c r="A1098" t="s">
        <v>273</v>
      </c>
    </row>
    <row r="1099" spans="1:1" x14ac:dyDescent="0.25">
      <c r="A1099" t="s">
        <v>275</v>
      </c>
    </row>
    <row r="1100" spans="1:1" x14ac:dyDescent="0.25">
      <c r="A1100" t="s">
        <v>280</v>
      </c>
    </row>
    <row r="1101" spans="1:1" x14ac:dyDescent="0.25">
      <c r="A1101" t="s">
        <v>284</v>
      </c>
    </row>
    <row r="1102" spans="1:1" x14ac:dyDescent="0.25">
      <c r="A1102" t="s">
        <v>288</v>
      </c>
    </row>
    <row r="1103" spans="1:1" x14ac:dyDescent="0.25">
      <c r="A1103" t="s">
        <v>290</v>
      </c>
    </row>
    <row r="1104" spans="1:1" x14ac:dyDescent="0.25">
      <c r="A1104" t="s">
        <v>292</v>
      </c>
    </row>
    <row r="1105" spans="1:1" x14ac:dyDescent="0.25">
      <c r="A1105" t="s">
        <v>296</v>
      </c>
    </row>
    <row r="1106" spans="1:1" x14ac:dyDescent="0.25">
      <c r="A1106" t="s">
        <v>298</v>
      </c>
    </row>
    <row r="1107" spans="1:1" x14ac:dyDescent="0.25">
      <c r="A1107" t="s">
        <v>304</v>
      </c>
    </row>
    <row r="1108" spans="1:1" x14ac:dyDescent="0.25">
      <c r="A1108" t="s">
        <v>306</v>
      </c>
    </row>
    <row r="1109" spans="1:1" x14ac:dyDescent="0.25">
      <c r="A1109" t="s">
        <v>314</v>
      </c>
    </row>
    <row r="1110" spans="1:1" x14ac:dyDescent="0.25">
      <c r="A1110" t="s">
        <v>320</v>
      </c>
    </row>
    <row r="1111" spans="1:1" x14ac:dyDescent="0.25">
      <c r="A1111" t="s">
        <v>322</v>
      </c>
    </row>
    <row r="1112" spans="1:1" x14ac:dyDescent="0.25">
      <c r="A1112" t="s">
        <v>324</v>
      </c>
    </row>
    <row r="1113" spans="1:1" x14ac:dyDescent="0.25">
      <c r="A1113" t="s">
        <v>326</v>
      </c>
    </row>
    <row r="1114" spans="1:1" x14ac:dyDescent="0.25">
      <c r="A1114" t="s">
        <v>334</v>
      </c>
    </row>
    <row r="1115" spans="1:1" x14ac:dyDescent="0.25">
      <c r="A1115" t="s">
        <v>336</v>
      </c>
    </row>
    <row r="1116" spans="1:1" x14ac:dyDescent="0.25">
      <c r="A1116" t="s">
        <v>342</v>
      </c>
    </row>
    <row r="1117" spans="1:1" x14ac:dyDescent="0.25">
      <c r="A1117" t="s">
        <v>348</v>
      </c>
    </row>
    <row r="1118" spans="1:1" x14ac:dyDescent="0.25">
      <c r="A1118" t="s">
        <v>350</v>
      </c>
    </row>
    <row r="1119" spans="1:1" x14ac:dyDescent="0.25">
      <c r="A1119" t="s">
        <v>356</v>
      </c>
    </row>
    <row r="1120" spans="1:1" x14ac:dyDescent="0.25">
      <c r="A1120" t="s">
        <v>358</v>
      </c>
    </row>
    <row r="1121" spans="1:1" x14ac:dyDescent="0.25">
      <c r="A1121" t="s">
        <v>365</v>
      </c>
    </row>
    <row r="1122" spans="1:1" x14ac:dyDescent="0.25">
      <c r="A1122" t="s">
        <v>367</v>
      </c>
    </row>
    <row r="1123" spans="1:1" x14ac:dyDescent="0.25">
      <c r="A1123" t="s">
        <v>371</v>
      </c>
    </row>
    <row r="1124" spans="1:1" x14ac:dyDescent="0.25">
      <c r="A1124" t="s">
        <v>373</v>
      </c>
    </row>
    <row r="1125" spans="1:1" x14ac:dyDescent="0.25">
      <c r="A1125" t="s">
        <v>381</v>
      </c>
    </row>
    <row r="1126" spans="1:1" x14ac:dyDescent="0.25">
      <c r="A1126" t="s">
        <v>383</v>
      </c>
    </row>
    <row r="1127" spans="1:1" x14ac:dyDescent="0.25">
      <c r="A1127" t="s">
        <v>389</v>
      </c>
    </row>
    <row r="1128" spans="1:1" x14ac:dyDescent="0.25">
      <c r="A1128" t="s">
        <v>391</v>
      </c>
    </row>
    <row r="1129" spans="1:1" x14ac:dyDescent="0.25">
      <c r="A1129" t="s">
        <v>393</v>
      </c>
    </row>
    <row r="1130" spans="1:1" x14ac:dyDescent="0.25">
      <c r="A1130" t="s">
        <v>399</v>
      </c>
    </row>
    <row r="1131" spans="1:1" x14ac:dyDescent="0.25">
      <c r="A1131" t="s">
        <v>401</v>
      </c>
    </row>
    <row r="1132" spans="1:1" x14ac:dyDescent="0.25">
      <c r="A1132" t="s">
        <v>409</v>
      </c>
    </row>
    <row r="1133" spans="1:1" x14ac:dyDescent="0.25">
      <c r="A1133" t="s">
        <v>411</v>
      </c>
    </row>
    <row r="1134" spans="1:1" x14ac:dyDescent="0.25">
      <c r="A1134" t="s">
        <v>418</v>
      </c>
    </row>
    <row r="1135" spans="1:1" x14ac:dyDescent="0.25">
      <c r="A1135" t="s">
        <v>424</v>
      </c>
    </row>
    <row r="1136" spans="1:1" x14ac:dyDescent="0.25">
      <c r="A1136" t="s">
        <v>426</v>
      </c>
    </row>
    <row r="1137" spans="1:1" x14ac:dyDescent="0.25">
      <c r="A1137" t="s">
        <v>431</v>
      </c>
    </row>
    <row r="1138" spans="1:1" x14ac:dyDescent="0.25">
      <c r="A1138" t="s">
        <v>438</v>
      </c>
    </row>
    <row r="1139" spans="1:1" x14ac:dyDescent="0.25">
      <c r="A1139" t="s">
        <v>443</v>
      </c>
    </row>
    <row r="1140" spans="1:1" x14ac:dyDescent="0.25">
      <c r="A1140" t="s">
        <v>445</v>
      </c>
    </row>
    <row r="1141" spans="1:1" x14ac:dyDescent="0.25">
      <c r="A1141" t="s">
        <v>453</v>
      </c>
    </row>
    <row r="1142" spans="1:1" x14ac:dyDescent="0.25">
      <c r="A1142" t="s">
        <v>458</v>
      </c>
    </row>
    <row r="1143" spans="1:1" x14ac:dyDescent="0.25">
      <c r="A1143" t="s">
        <v>460</v>
      </c>
    </row>
    <row r="1144" spans="1:1" x14ac:dyDescent="0.25">
      <c r="A1144" t="s">
        <v>463</v>
      </c>
    </row>
    <row r="1145" spans="1:1" x14ac:dyDescent="0.25">
      <c r="A1145" t="s">
        <v>465</v>
      </c>
    </row>
    <row r="1146" spans="1:1" x14ac:dyDescent="0.25">
      <c r="A1146" t="s">
        <v>471</v>
      </c>
    </row>
    <row r="1147" spans="1:1" x14ac:dyDescent="0.25">
      <c r="A1147" t="s">
        <v>473</v>
      </c>
    </row>
    <row r="1148" spans="1:1" x14ac:dyDescent="0.25">
      <c r="A1148" t="s">
        <v>479</v>
      </c>
    </row>
    <row r="1149" spans="1:1" x14ac:dyDescent="0.25">
      <c r="A1149" t="s">
        <v>484</v>
      </c>
    </row>
    <row r="1150" spans="1:1" x14ac:dyDescent="0.25">
      <c r="A1150" t="s">
        <v>490</v>
      </c>
    </row>
    <row r="1151" spans="1:1" x14ac:dyDescent="0.25">
      <c r="A1151" t="s">
        <v>496</v>
      </c>
    </row>
    <row r="1152" spans="1:1" x14ac:dyDescent="0.25">
      <c r="A1152" t="s">
        <v>503</v>
      </c>
    </row>
    <row r="1153" spans="1:1" x14ac:dyDescent="0.25">
      <c r="A1153" t="s">
        <v>505</v>
      </c>
    </row>
    <row r="1154" spans="1:1" x14ac:dyDescent="0.25">
      <c r="A1154" t="s">
        <v>507</v>
      </c>
    </row>
    <row r="1155" spans="1:1" x14ac:dyDescent="0.25">
      <c r="A1155" t="s">
        <v>512</v>
      </c>
    </row>
    <row r="1156" spans="1:1" x14ac:dyDescent="0.25">
      <c r="A1156" t="s">
        <v>514</v>
      </c>
    </row>
    <row r="1157" spans="1:1" x14ac:dyDescent="0.25">
      <c r="A1157" t="s">
        <v>520</v>
      </c>
    </row>
    <row r="1158" spans="1:1" x14ac:dyDescent="0.25">
      <c r="A1158" t="s">
        <v>522</v>
      </c>
    </row>
    <row r="1159" spans="1:1" x14ac:dyDescent="0.25">
      <c r="A1159" t="s">
        <v>527</v>
      </c>
    </row>
    <row r="1160" spans="1:1" x14ac:dyDescent="0.25">
      <c r="A1160" t="s">
        <v>534</v>
      </c>
    </row>
    <row r="1161" spans="1:1" x14ac:dyDescent="0.25">
      <c r="A1161" t="s">
        <v>540</v>
      </c>
    </row>
    <row r="1162" spans="1:1" x14ac:dyDescent="0.25">
      <c r="A1162" t="s">
        <v>544</v>
      </c>
    </row>
    <row r="1163" spans="1:1" x14ac:dyDescent="0.25">
      <c r="A1163" t="s">
        <v>550</v>
      </c>
    </row>
    <row r="1164" spans="1:1" x14ac:dyDescent="0.25">
      <c r="A1164" t="s">
        <v>555</v>
      </c>
    </row>
    <row r="1165" spans="1:1" x14ac:dyDescent="0.25">
      <c r="A1165" t="s">
        <v>559</v>
      </c>
    </row>
    <row r="1166" spans="1:1" x14ac:dyDescent="0.25">
      <c r="A1166" t="s">
        <v>563</v>
      </c>
    </row>
    <row r="1167" spans="1:1" x14ac:dyDescent="0.25">
      <c r="A1167" t="s">
        <v>568</v>
      </c>
    </row>
    <row r="1168" spans="1:1" x14ac:dyDescent="0.25">
      <c r="A1168" t="s">
        <v>571</v>
      </c>
    </row>
    <row r="1169" spans="1:1" x14ac:dyDescent="0.25">
      <c r="A1169" t="s">
        <v>577</v>
      </c>
    </row>
    <row r="1170" spans="1:1" x14ac:dyDescent="0.25">
      <c r="A1170" t="s">
        <v>583</v>
      </c>
    </row>
    <row r="1171" spans="1:1" x14ac:dyDescent="0.25">
      <c r="A1171" t="s">
        <v>588</v>
      </c>
    </row>
    <row r="1172" spans="1:1" x14ac:dyDescent="0.25">
      <c r="A1172" t="s">
        <v>593</v>
      </c>
    </row>
    <row r="1173" spans="1:1" x14ac:dyDescent="0.25">
      <c r="A1173" t="s">
        <v>600</v>
      </c>
    </row>
    <row r="1174" spans="1:1" x14ac:dyDescent="0.25">
      <c r="A1174" t="s">
        <v>604</v>
      </c>
    </row>
    <row r="1175" spans="1:1" x14ac:dyDescent="0.25">
      <c r="A1175" t="s">
        <v>610</v>
      </c>
    </row>
    <row r="1176" spans="1:1" x14ac:dyDescent="0.25">
      <c r="A1176" t="s">
        <v>612</v>
      </c>
    </row>
    <row r="1177" spans="1:1" x14ac:dyDescent="0.25">
      <c r="A1177" t="s">
        <v>614</v>
      </c>
    </row>
    <row r="1178" spans="1:1" x14ac:dyDescent="0.25">
      <c r="A1178" t="s">
        <v>620</v>
      </c>
    </row>
    <row r="1179" spans="1:1" x14ac:dyDescent="0.25">
      <c r="A1179" t="s">
        <v>625</v>
      </c>
    </row>
    <row r="1180" spans="1:1" x14ac:dyDescent="0.25">
      <c r="A1180" t="s">
        <v>630</v>
      </c>
    </row>
    <row r="1181" spans="1:1" x14ac:dyDescent="0.25">
      <c r="A1181" t="s">
        <v>633</v>
      </c>
    </row>
    <row r="1182" spans="1:1" x14ac:dyDescent="0.25">
      <c r="A1182" t="s">
        <v>637</v>
      </c>
    </row>
    <row r="1183" spans="1:1" x14ac:dyDescent="0.25">
      <c r="A1183" t="s">
        <v>641</v>
      </c>
    </row>
    <row r="1184" spans="1:1" x14ac:dyDescent="0.25">
      <c r="A1184" t="s">
        <v>645</v>
      </c>
    </row>
    <row r="1185" spans="1:1" x14ac:dyDescent="0.25">
      <c r="A1185" t="s">
        <v>651</v>
      </c>
    </row>
    <row r="1186" spans="1:1" x14ac:dyDescent="0.25">
      <c r="A1186" t="s">
        <v>656</v>
      </c>
    </row>
    <row r="1187" spans="1:1" x14ac:dyDescent="0.25">
      <c r="A1187" t="s">
        <v>663</v>
      </c>
    </row>
    <row r="1188" spans="1:1" x14ac:dyDescent="0.25">
      <c r="A1188" t="s">
        <v>665</v>
      </c>
    </row>
    <row r="1189" spans="1:1" x14ac:dyDescent="0.25">
      <c r="A1189" t="s">
        <v>667</v>
      </c>
    </row>
    <row r="1190" spans="1:1" x14ac:dyDescent="0.25">
      <c r="A1190" t="s">
        <v>670</v>
      </c>
    </row>
    <row r="1191" spans="1:1" x14ac:dyDescent="0.25">
      <c r="A1191" t="s">
        <v>677</v>
      </c>
    </row>
    <row r="1192" spans="1:1" x14ac:dyDescent="0.25">
      <c r="A1192" t="s">
        <v>681</v>
      </c>
    </row>
    <row r="1193" spans="1:1" x14ac:dyDescent="0.25">
      <c r="A1193" t="s">
        <v>685</v>
      </c>
    </row>
    <row r="1194" spans="1:1" x14ac:dyDescent="0.25">
      <c r="A1194" t="s">
        <v>687</v>
      </c>
    </row>
    <row r="1195" spans="1:1" x14ac:dyDescent="0.25">
      <c r="A1195" t="s">
        <v>691</v>
      </c>
    </row>
    <row r="1196" spans="1:1" x14ac:dyDescent="0.25">
      <c r="A1196" t="s">
        <v>695</v>
      </c>
    </row>
    <row r="1197" spans="1:1" x14ac:dyDescent="0.25">
      <c r="A1197" t="s">
        <v>698</v>
      </c>
    </row>
    <row r="1198" spans="1:1" x14ac:dyDescent="0.25">
      <c r="A1198" t="s">
        <v>700</v>
      </c>
    </row>
    <row r="1199" spans="1:1" x14ac:dyDescent="0.25">
      <c r="A1199" t="s">
        <v>704</v>
      </c>
    </row>
    <row r="1200" spans="1:1" x14ac:dyDescent="0.25">
      <c r="A1200" t="s">
        <v>708</v>
      </c>
    </row>
    <row r="1201" spans="1:1" x14ac:dyDescent="0.25">
      <c r="A1201" t="s">
        <v>712</v>
      </c>
    </row>
    <row r="1202" spans="1:1" x14ac:dyDescent="0.25">
      <c r="A1202" t="s">
        <v>716</v>
      </c>
    </row>
    <row r="1203" spans="1:1" x14ac:dyDescent="0.25">
      <c r="A1203" t="s">
        <v>719</v>
      </c>
    </row>
    <row r="1204" spans="1:1" x14ac:dyDescent="0.25">
      <c r="A1204" t="s">
        <v>721</v>
      </c>
    </row>
    <row r="1205" spans="1:1" x14ac:dyDescent="0.25">
      <c r="A1205" t="s">
        <v>724</v>
      </c>
    </row>
    <row r="1206" spans="1:1" x14ac:dyDescent="0.25">
      <c r="A1206" t="s">
        <v>728</v>
      </c>
    </row>
    <row r="1207" spans="1:1" x14ac:dyDescent="0.25">
      <c r="A1207" t="s">
        <v>731</v>
      </c>
    </row>
    <row r="1208" spans="1:1" x14ac:dyDescent="0.25">
      <c r="A1208" t="s">
        <v>733</v>
      </c>
    </row>
    <row r="1209" spans="1:1" x14ac:dyDescent="0.25">
      <c r="A1209" t="s">
        <v>738</v>
      </c>
    </row>
    <row r="1210" spans="1:1" x14ac:dyDescent="0.25">
      <c r="A1210" t="s">
        <v>740</v>
      </c>
    </row>
    <row r="1211" spans="1:1" x14ac:dyDescent="0.25">
      <c r="A1211" t="s">
        <v>742</v>
      </c>
    </row>
    <row r="1212" spans="1:1" x14ac:dyDescent="0.25">
      <c r="A1212" t="s">
        <v>747</v>
      </c>
    </row>
    <row r="1213" spans="1:1" x14ac:dyDescent="0.25">
      <c r="A1213" t="s">
        <v>752</v>
      </c>
    </row>
    <row r="1214" spans="1:1" x14ac:dyDescent="0.25">
      <c r="A1214" t="s">
        <v>757</v>
      </c>
    </row>
    <row r="1215" spans="1:1" x14ac:dyDescent="0.25">
      <c r="A1215" t="s">
        <v>763</v>
      </c>
    </row>
    <row r="1216" spans="1:1" x14ac:dyDescent="0.25">
      <c r="A1216" t="s">
        <v>767</v>
      </c>
    </row>
    <row r="1217" spans="1:1" x14ac:dyDescent="0.25">
      <c r="A1217" t="s">
        <v>772</v>
      </c>
    </row>
    <row r="1218" spans="1:1" x14ac:dyDescent="0.25">
      <c r="A1218" t="s">
        <v>777</v>
      </c>
    </row>
    <row r="1219" spans="1:1" x14ac:dyDescent="0.25">
      <c r="A1219" t="s">
        <v>782</v>
      </c>
    </row>
    <row r="1220" spans="1:1" x14ac:dyDescent="0.25">
      <c r="A1220" t="s">
        <v>787</v>
      </c>
    </row>
    <row r="1221" spans="1:1" x14ac:dyDescent="0.25">
      <c r="A1221" t="s">
        <v>792</v>
      </c>
    </row>
    <row r="1222" spans="1:1" x14ac:dyDescent="0.25">
      <c r="A1222" t="s">
        <v>799</v>
      </c>
    </row>
    <row r="1223" spans="1:1" x14ac:dyDescent="0.25">
      <c r="A1223" t="s">
        <v>802</v>
      </c>
    </row>
    <row r="1224" spans="1:1" x14ac:dyDescent="0.25">
      <c r="A1224" t="s">
        <v>806</v>
      </c>
    </row>
    <row r="1225" spans="1:1" x14ac:dyDescent="0.25">
      <c r="A1225" t="s">
        <v>811</v>
      </c>
    </row>
    <row r="1226" spans="1:1" x14ac:dyDescent="0.25">
      <c r="A1226" t="s">
        <v>814</v>
      </c>
    </row>
    <row r="1227" spans="1:1" x14ac:dyDescent="0.25">
      <c r="A1227" t="s">
        <v>816</v>
      </c>
    </row>
    <row r="1228" spans="1:1" x14ac:dyDescent="0.25">
      <c r="A1228" t="s">
        <v>823</v>
      </c>
    </row>
    <row r="1229" spans="1:1" x14ac:dyDescent="0.25">
      <c r="A1229" t="s">
        <v>828</v>
      </c>
    </row>
    <row r="1230" spans="1:1" x14ac:dyDescent="0.25">
      <c r="A1230" t="s">
        <v>833</v>
      </c>
    </row>
    <row r="1231" spans="1:1" x14ac:dyDescent="0.25">
      <c r="A1231" t="s">
        <v>840</v>
      </c>
    </row>
    <row r="1232" spans="1:1" x14ac:dyDescent="0.25">
      <c r="A1232" t="s">
        <v>844</v>
      </c>
    </row>
    <row r="1233" spans="1:1" x14ac:dyDescent="0.25">
      <c r="A1233" t="s">
        <v>849</v>
      </c>
    </row>
    <row r="1234" spans="1:1" x14ac:dyDescent="0.25">
      <c r="A1234" t="s">
        <v>851</v>
      </c>
    </row>
    <row r="1235" spans="1:1" x14ac:dyDescent="0.25">
      <c r="A1235" t="s">
        <v>853</v>
      </c>
    </row>
    <row r="1236" spans="1:1" x14ac:dyDescent="0.25">
      <c r="A1236" t="s">
        <v>858</v>
      </c>
    </row>
    <row r="1237" spans="1:1" x14ac:dyDescent="0.25">
      <c r="A1237" t="s">
        <v>1402</v>
      </c>
    </row>
    <row r="1238" spans="1:1" x14ac:dyDescent="0.25">
      <c r="A1238" t="s">
        <v>1403</v>
      </c>
    </row>
    <row r="1239" spans="1:1" x14ac:dyDescent="0.25">
      <c r="A1239" t="s">
        <v>869</v>
      </c>
    </row>
    <row r="1240" spans="1:1" x14ac:dyDescent="0.25">
      <c r="A1240" t="s">
        <v>871</v>
      </c>
    </row>
    <row r="1241" spans="1:1" x14ac:dyDescent="0.25">
      <c r="A1241" t="s">
        <v>876</v>
      </c>
    </row>
    <row r="1242" spans="1:1" x14ac:dyDescent="0.25">
      <c r="A1242" t="s">
        <v>879</v>
      </c>
    </row>
    <row r="1243" spans="1:1" x14ac:dyDescent="0.25">
      <c r="A1243" t="s">
        <v>881</v>
      </c>
    </row>
    <row r="1244" spans="1:1" x14ac:dyDescent="0.25">
      <c r="A1244" t="s">
        <v>883</v>
      </c>
    </row>
    <row r="1245" spans="1:1" x14ac:dyDescent="0.25">
      <c r="A1245" t="s">
        <v>887</v>
      </c>
    </row>
    <row r="1246" spans="1:1" x14ac:dyDescent="0.25">
      <c r="A1246" t="s">
        <v>892</v>
      </c>
    </row>
    <row r="1247" spans="1:1" x14ac:dyDescent="0.25">
      <c r="A1247" t="s">
        <v>895</v>
      </c>
    </row>
    <row r="1248" spans="1:1" x14ac:dyDescent="0.25">
      <c r="A1248" t="s">
        <v>899</v>
      </c>
    </row>
    <row r="1249" spans="1:1" x14ac:dyDescent="0.25">
      <c r="A1249" t="s">
        <v>905</v>
      </c>
    </row>
    <row r="1250" spans="1:1" x14ac:dyDescent="0.25">
      <c r="A1250" t="s">
        <v>908</v>
      </c>
    </row>
    <row r="1251" spans="1:1" x14ac:dyDescent="0.25">
      <c r="A1251" t="s">
        <v>910</v>
      </c>
    </row>
    <row r="1252" spans="1:1" x14ac:dyDescent="0.25">
      <c r="A1252" t="s">
        <v>913</v>
      </c>
    </row>
    <row r="1253" spans="1:1" x14ac:dyDescent="0.25">
      <c r="A1253" t="s">
        <v>917</v>
      </c>
    </row>
    <row r="1254" spans="1:1" x14ac:dyDescent="0.25">
      <c r="A1254" t="s">
        <v>921</v>
      </c>
    </row>
    <row r="1255" spans="1:1" x14ac:dyDescent="0.25">
      <c r="A1255" t="s">
        <v>923</v>
      </c>
    </row>
    <row r="1256" spans="1:1" x14ac:dyDescent="0.25">
      <c r="A1256" t="s">
        <v>928</v>
      </c>
    </row>
    <row r="1257" spans="1:1" x14ac:dyDescent="0.25">
      <c r="A1257" t="s">
        <v>930</v>
      </c>
    </row>
    <row r="1258" spans="1:1" x14ac:dyDescent="0.25">
      <c r="A1258" t="s">
        <v>936</v>
      </c>
    </row>
    <row r="1259" spans="1:1" x14ac:dyDescent="0.25">
      <c r="A1259" t="s">
        <v>941</v>
      </c>
    </row>
    <row r="1260" spans="1:1" x14ac:dyDescent="0.25">
      <c r="A1260" t="s">
        <v>943</v>
      </c>
    </row>
    <row r="1261" spans="1:1" x14ac:dyDescent="0.25">
      <c r="A1261" t="s">
        <v>945</v>
      </c>
    </row>
    <row r="1262" spans="1:1" x14ac:dyDescent="0.25">
      <c r="A1262" t="s">
        <v>952</v>
      </c>
    </row>
    <row r="1263" spans="1:1" x14ac:dyDescent="0.25">
      <c r="A1263" t="s">
        <v>959</v>
      </c>
    </row>
    <row r="1264" spans="1:1" x14ac:dyDescent="0.25">
      <c r="A1264" t="s">
        <v>961</v>
      </c>
    </row>
    <row r="1265" spans="1:1" x14ac:dyDescent="0.25">
      <c r="A1265" t="s">
        <v>963</v>
      </c>
    </row>
    <row r="1266" spans="1:1" x14ac:dyDescent="0.25">
      <c r="A1266" t="s">
        <v>968</v>
      </c>
    </row>
    <row r="1267" spans="1:1" x14ac:dyDescent="0.25">
      <c r="A1267" t="s">
        <v>975</v>
      </c>
    </row>
    <row r="1268" spans="1:1" x14ac:dyDescent="0.25">
      <c r="A1268" t="s">
        <v>978</v>
      </c>
    </row>
    <row r="1269" spans="1:1" x14ac:dyDescent="0.25">
      <c r="A1269" t="s">
        <v>979</v>
      </c>
    </row>
    <row r="1270" spans="1:1" x14ac:dyDescent="0.25">
      <c r="A1270" t="s">
        <v>980</v>
      </c>
    </row>
    <row r="1271" spans="1:1" x14ac:dyDescent="0.25">
      <c r="A1271" t="s">
        <v>985</v>
      </c>
    </row>
    <row r="1272" spans="1:1" x14ac:dyDescent="0.25">
      <c r="A1272" t="s">
        <v>989</v>
      </c>
    </row>
    <row r="1273" spans="1:1" x14ac:dyDescent="0.25">
      <c r="A1273" t="s">
        <v>992</v>
      </c>
    </row>
    <row r="1274" spans="1:1" x14ac:dyDescent="0.25">
      <c r="A1274" t="s">
        <v>996</v>
      </c>
    </row>
    <row r="1275" spans="1:1" x14ac:dyDescent="0.25">
      <c r="A1275" t="s">
        <v>999</v>
      </c>
    </row>
    <row r="1276" spans="1:1" x14ac:dyDescent="0.25">
      <c r="A1276" t="s">
        <v>1003</v>
      </c>
    </row>
    <row r="1277" spans="1:1" x14ac:dyDescent="0.25">
      <c r="A1277" t="s">
        <v>1003</v>
      </c>
    </row>
    <row r="1278" spans="1:1" x14ac:dyDescent="0.25">
      <c r="A1278" t="s">
        <v>1003</v>
      </c>
    </row>
    <row r="1279" spans="1:1" x14ac:dyDescent="0.25">
      <c r="A1279" t="s">
        <v>1017</v>
      </c>
    </row>
    <row r="1280" spans="1:1" x14ac:dyDescent="0.25">
      <c r="A1280" t="s">
        <v>1018</v>
      </c>
    </row>
    <row r="1281" spans="1:1" x14ac:dyDescent="0.25">
      <c r="A1281" t="s">
        <v>1018</v>
      </c>
    </row>
    <row r="1282" spans="1:1" x14ac:dyDescent="0.25">
      <c r="A1282" t="s">
        <v>1025</v>
      </c>
    </row>
    <row r="1283" spans="1:1" x14ac:dyDescent="0.25">
      <c r="A1283" t="s">
        <v>1025</v>
      </c>
    </row>
    <row r="1284" spans="1:1" x14ac:dyDescent="0.25">
      <c r="A1284" t="s">
        <v>1032</v>
      </c>
    </row>
    <row r="1285" spans="1:1" x14ac:dyDescent="0.25">
      <c r="A1285" t="s">
        <v>1032</v>
      </c>
    </row>
    <row r="1286" spans="1:1" x14ac:dyDescent="0.25">
      <c r="A1286" t="s">
        <v>1032</v>
      </c>
    </row>
    <row r="1287" spans="1:1" x14ac:dyDescent="0.25">
      <c r="A1287" t="s">
        <v>1043</v>
      </c>
    </row>
    <row r="1288" spans="1:1" x14ac:dyDescent="0.25">
      <c r="A1288" t="s">
        <v>1044</v>
      </c>
    </row>
    <row r="1289" spans="1:1" x14ac:dyDescent="0.25">
      <c r="A1289" t="s">
        <v>1046</v>
      </c>
    </row>
    <row r="1290" spans="1:1" x14ac:dyDescent="0.25">
      <c r="A1290" t="s">
        <v>1047</v>
      </c>
    </row>
    <row r="1291" spans="1:1" x14ac:dyDescent="0.25">
      <c r="A1291" t="s">
        <v>1048</v>
      </c>
    </row>
    <row r="1292" spans="1:1" x14ac:dyDescent="0.25">
      <c r="A1292" t="s">
        <v>1048</v>
      </c>
    </row>
    <row r="1293" spans="1:1" x14ac:dyDescent="0.25">
      <c r="A1293" t="s">
        <v>1054</v>
      </c>
    </row>
    <row r="1294" spans="1:1" x14ac:dyDescent="0.25">
      <c r="A1294" t="s">
        <v>1054</v>
      </c>
    </row>
    <row r="1295" spans="1:1" x14ac:dyDescent="0.25">
      <c r="A1295" t="s">
        <v>1060</v>
      </c>
    </row>
    <row r="1296" spans="1:1" x14ac:dyDescent="0.25">
      <c r="A1296" t="s">
        <v>1060</v>
      </c>
    </row>
    <row r="1297" spans="1:1" x14ac:dyDescent="0.25">
      <c r="A1297" t="s">
        <v>1065</v>
      </c>
    </row>
    <row r="1298" spans="1:1" x14ac:dyDescent="0.25">
      <c r="A1298" t="s">
        <v>1065</v>
      </c>
    </row>
    <row r="1299" spans="1:1" x14ac:dyDescent="0.25">
      <c r="A1299" t="s">
        <v>1070</v>
      </c>
    </row>
    <row r="1300" spans="1:1" x14ac:dyDescent="0.25">
      <c r="A1300" t="s">
        <v>1071</v>
      </c>
    </row>
    <row r="1301" spans="1:1" x14ac:dyDescent="0.25">
      <c r="A1301" t="s">
        <v>1074</v>
      </c>
    </row>
    <row r="1302" spans="1:1" x14ac:dyDescent="0.25">
      <c r="A1302" t="s">
        <v>1075</v>
      </c>
    </row>
    <row r="1303" spans="1:1" x14ac:dyDescent="0.25">
      <c r="A1303" t="s">
        <v>1077</v>
      </c>
    </row>
    <row r="1304" spans="1:1" x14ac:dyDescent="0.25">
      <c r="A1304" t="s">
        <v>1078</v>
      </c>
    </row>
    <row r="1305" spans="1:1" x14ac:dyDescent="0.25">
      <c r="A1305" t="s">
        <v>1078</v>
      </c>
    </row>
    <row r="1306" spans="1:1" x14ac:dyDescent="0.25">
      <c r="A1306" t="s">
        <v>1081</v>
      </c>
    </row>
    <row r="1307" spans="1:1" x14ac:dyDescent="0.25">
      <c r="A1307" t="s">
        <v>1081</v>
      </c>
    </row>
    <row r="1308" spans="1:1" x14ac:dyDescent="0.25">
      <c r="A1308" t="s">
        <v>1081</v>
      </c>
    </row>
    <row r="1309" spans="1:1" x14ac:dyDescent="0.25">
      <c r="A1309" t="s">
        <v>1087</v>
      </c>
    </row>
    <row r="1310" spans="1:1" x14ac:dyDescent="0.25">
      <c r="A1310" t="s">
        <v>1087</v>
      </c>
    </row>
    <row r="1311" spans="1:1" x14ac:dyDescent="0.25">
      <c r="A1311" t="s">
        <v>1091</v>
      </c>
    </row>
    <row r="1312" spans="1:1" x14ac:dyDescent="0.25">
      <c r="A1312" t="s">
        <v>1091</v>
      </c>
    </row>
    <row r="1313" spans="1:1" x14ac:dyDescent="0.25">
      <c r="A1313" t="s">
        <v>1091</v>
      </c>
    </row>
    <row r="1314" spans="1:1" x14ac:dyDescent="0.25">
      <c r="A1314" t="s">
        <v>1096</v>
      </c>
    </row>
    <row r="1315" spans="1:1" x14ac:dyDescent="0.25">
      <c r="A1315" t="s">
        <v>1096</v>
      </c>
    </row>
    <row r="1316" spans="1:1" x14ac:dyDescent="0.25">
      <c r="A1316" t="s">
        <v>1101</v>
      </c>
    </row>
    <row r="1317" spans="1:1" x14ac:dyDescent="0.25">
      <c r="A1317" t="s">
        <v>1102</v>
      </c>
    </row>
    <row r="1318" spans="1:1" x14ac:dyDescent="0.25">
      <c r="A1318" t="s">
        <v>1106</v>
      </c>
    </row>
    <row r="1319" spans="1:1" x14ac:dyDescent="0.25">
      <c r="A1319" t="s">
        <v>1108</v>
      </c>
    </row>
    <row r="1320" spans="1:1" x14ac:dyDescent="0.25">
      <c r="A1320" t="s">
        <v>1109</v>
      </c>
    </row>
    <row r="1321" spans="1:1" x14ac:dyDescent="0.25">
      <c r="A1321" t="s">
        <v>1114</v>
      </c>
    </row>
    <row r="1322" spans="1:1" x14ac:dyDescent="0.25">
      <c r="A1322" t="s">
        <v>1115</v>
      </c>
    </row>
    <row r="1323" spans="1:1" x14ac:dyDescent="0.25">
      <c r="A1323" t="s">
        <v>1115</v>
      </c>
    </row>
    <row r="1324" spans="1:1" x14ac:dyDescent="0.25">
      <c r="A1324" t="s">
        <v>1120</v>
      </c>
    </row>
    <row r="1325" spans="1:1" x14ac:dyDescent="0.25">
      <c r="A1325" t="s">
        <v>1121</v>
      </c>
    </row>
    <row r="1326" spans="1:1" x14ac:dyDescent="0.25">
      <c r="A1326" t="s">
        <v>1125</v>
      </c>
    </row>
    <row r="1327" spans="1:1" x14ac:dyDescent="0.25">
      <c r="A1327" t="s">
        <v>1128</v>
      </c>
    </row>
    <row r="1328" spans="1:1" x14ac:dyDescent="0.25">
      <c r="A1328" t="s">
        <v>1129</v>
      </c>
    </row>
    <row r="1329" spans="1:1" x14ac:dyDescent="0.25">
      <c r="A1329" t="s">
        <v>1130</v>
      </c>
    </row>
    <row r="1330" spans="1:1" x14ac:dyDescent="0.25">
      <c r="A1330" t="s">
        <v>1133</v>
      </c>
    </row>
    <row r="1331" spans="1:1" x14ac:dyDescent="0.25">
      <c r="A1331" t="s">
        <v>1136</v>
      </c>
    </row>
    <row r="1332" spans="1:1" x14ac:dyDescent="0.25">
      <c r="A1332" t="s">
        <v>1140</v>
      </c>
    </row>
    <row r="1333" spans="1:1" x14ac:dyDescent="0.25">
      <c r="A1333" t="s">
        <v>1145</v>
      </c>
    </row>
    <row r="1334" spans="1:1" x14ac:dyDescent="0.25">
      <c r="A1334" t="s">
        <v>1148</v>
      </c>
    </row>
    <row r="1335" spans="1:1" x14ac:dyDescent="0.25">
      <c r="A1335" t="s">
        <v>1149</v>
      </c>
    </row>
    <row r="1336" spans="1:1" x14ac:dyDescent="0.25">
      <c r="A1336" t="s">
        <v>1151</v>
      </c>
    </row>
    <row r="1337" spans="1:1" x14ac:dyDescent="0.25">
      <c r="A1337" t="s">
        <v>1154</v>
      </c>
    </row>
    <row r="1338" spans="1:1" x14ac:dyDescent="0.25">
      <c r="A1338" t="s">
        <v>1155</v>
      </c>
    </row>
    <row r="1339" spans="1:1" x14ac:dyDescent="0.25">
      <c r="A1339" t="s">
        <v>1158</v>
      </c>
    </row>
    <row r="1340" spans="1:1" x14ac:dyDescent="0.25">
      <c r="A1340" t="s">
        <v>1160</v>
      </c>
    </row>
    <row r="1341" spans="1:1" x14ac:dyDescent="0.25">
      <c r="A1341" t="s">
        <v>1163</v>
      </c>
    </row>
    <row r="1342" spans="1:1" x14ac:dyDescent="0.25">
      <c r="A1342" t="s">
        <v>1168</v>
      </c>
    </row>
    <row r="1343" spans="1:1" x14ac:dyDescent="0.25">
      <c r="A1343" t="s">
        <v>1172</v>
      </c>
    </row>
    <row r="1344" spans="1:1" x14ac:dyDescent="0.25">
      <c r="A1344" t="s">
        <v>1173</v>
      </c>
    </row>
    <row r="1345" spans="1:1" x14ac:dyDescent="0.25">
      <c r="A1345" t="s">
        <v>1177</v>
      </c>
    </row>
    <row r="1346" spans="1:1" x14ac:dyDescent="0.25">
      <c r="A1346" t="s">
        <v>1178</v>
      </c>
    </row>
    <row r="1347" spans="1:1" x14ac:dyDescent="0.25">
      <c r="A1347" t="s">
        <v>1182</v>
      </c>
    </row>
    <row r="1348" spans="1:1" x14ac:dyDescent="0.25">
      <c r="A1348" t="s">
        <v>1185</v>
      </c>
    </row>
    <row r="1349" spans="1:1" x14ac:dyDescent="0.25">
      <c r="A1349" t="s">
        <v>1187</v>
      </c>
    </row>
    <row r="1350" spans="1:1" x14ac:dyDescent="0.25">
      <c r="A1350" t="s">
        <v>1191</v>
      </c>
    </row>
    <row r="1351" spans="1:1" x14ac:dyDescent="0.25">
      <c r="A1351" t="s">
        <v>1195</v>
      </c>
    </row>
    <row r="1352" spans="1:1" x14ac:dyDescent="0.25">
      <c r="A1352" t="s">
        <v>1200</v>
      </c>
    </row>
    <row r="1353" spans="1:1" x14ac:dyDescent="0.25">
      <c r="A1353" t="s">
        <v>1202</v>
      </c>
    </row>
    <row r="1354" spans="1:1" x14ac:dyDescent="0.25">
      <c r="A1354" t="s">
        <v>1205</v>
      </c>
    </row>
    <row r="1355" spans="1:1" x14ac:dyDescent="0.25">
      <c r="A1355" t="s">
        <v>1207</v>
      </c>
    </row>
    <row r="1356" spans="1:1" x14ac:dyDescent="0.25">
      <c r="A1356" t="s">
        <v>1212</v>
      </c>
    </row>
    <row r="1357" spans="1:1" x14ac:dyDescent="0.25">
      <c r="A1357" t="s">
        <v>1216</v>
      </c>
    </row>
    <row r="1358" spans="1:1" x14ac:dyDescent="0.25">
      <c r="A1358" t="s">
        <v>1218</v>
      </c>
    </row>
    <row r="1359" spans="1:1" x14ac:dyDescent="0.25">
      <c r="A1359" t="s">
        <v>1222</v>
      </c>
    </row>
    <row r="1360" spans="1:1" x14ac:dyDescent="0.25">
      <c r="A1360" t="s">
        <v>1226</v>
      </c>
    </row>
    <row r="1361" spans="1:1" x14ac:dyDescent="0.25">
      <c r="A1361" t="s">
        <v>1230</v>
      </c>
    </row>
    <row r="1362" spans="1:1" x14ac:dyDescent="0.25">
      <c r="A1362" t="s">
        <v>1234</v>
      </c>
    </row>
    <row r="1363" spans="1:1" x14ac:dyDescent="0.25">
      <c r="A1363" t="s">
        <v>1236</v>
      </c>
    </row>
    <row r="1364" spans="1:1" x14ac:dyDescent="0.25">
      <c r="A1364" t="s">
        <v>1239</v>
      </c>
    </row>
    <row r="1365" spans="1:1" x14ac:dyDescent="0.25">
      <c r="A1365" t="s">
        <v>1242</v>
      </c>
    </row>
    <row r="1366" spans="1:1" x14ac:dyDescent="0.25">
      <c r="A1366" t="s">
        <v>1244</v>
      </c>
    </row>
    <row r="1367" spans="1:1" x14ac:dyDescent="0.25">
      <c r="A1367" t="s">
        <v>1249</v>
      </c>
    </row>
    <row r="1368" spans="1:1" x14ac:dyDescent="0.25">
      <c r="A1368" t="s">
        <v>1253</v>
      </c>
    </row>
    <row r="1369" spans="1:1" x14ac:dyDescent="0.25">
      <c r="A1369" t="s">
        <v>1257</v>
      </c>
    </row>
    <row r="1370" spans="1:1" x14ac:dyDescent="0.25">
      <c r="A1370" t="s">
        <v>1261</v>
      </c>
    </row>
    <row r="1371" spans="1:1" x14ac:dyDescent="0.25">
      <c r="A1371" t="s">
        <v>1263</v>
      </c>
    </row>
    <row r="1372" spans="1:1" x14ac:dyDescent="0.25">
      <c r="A1372" t="s">
        <v>1267</v>
      </c>
    </row>
    <row r="1373" spans="1:1" x14ac:dyDescent="0.25">
      <c r="A1373" t="s">
        <v>1269</v>
      </c>
    </row>
    <row r="1374" spans="1:1" x14ac:dyDescent="0.25">
      <c r="A1374" t="s">
        <v>1272</v>
      </c>
    </row>
    <row r="1375" spans="1:1" x14ac:dyDescent="0.25">
      <c r="A1375" t="s">
        <v>1276</v>
      </c>
    </row>
    <row r="1376" spans="1:1" x14ac:dyDescent="0.25">
      <c r="A1376" t="s">
        <v>1279</v>
      </c>
    </row>
    <row r="1377" spans="1:1" x14ac:dyDescent="0.25">
      <c r="A1377" t="s">
        <v>1281</v>
      </c>
    </row>
    <row r="1378" spans="1:1" x14ac:dyDescent="0.25">
      <c r="A1378" t="s">
        <v>20</v>
      </c>
    </row>
    <row r="1379" spans="1:1" x14ac:dyDescent="0.25">
      <c r="A1379" t="s">
        <v>24</v>
      </c>
    </row>
    <row r="1380" spans="1:1" x14ac:dyDescent="0.25">
      <c r="A1380" t="s">
        <v>26</v>
      </c>
    </row>
    <row r="1381" spans="1:1" x14ac:dyDescent="0.25">
      <c r="A1381" t="s">
        <v>35</v>
      </c>
    </row>
    <row r="1382" spans="1:1" x14ac:dyDescent="0.25">
      <c r="A1382" t="s">
        <v>41</v>
      </c>
    </row>
    <row r="1383" spans="1:1" x14ac:dyDescent="0.25">
      <c r="A1383" t="s">
        <v>49</v>
      </c>
    </row>
    <row r="1384" spans="1:1" x14ac:dyDescent="0.25">
      <c r="A1384" t="s">
        <v>51</v>
      </c>
    </row>
    <row r="1385" spans="1:1" x14ac:dyDescent="0.25">
      <c r="A1385" t="s">
        <v>55</v>
      </c>
    </row>
    <row r="1386" spans="1:1" x14ac:dyDescent="0.25">
      <c r="A1386" t="s">
        <v>61</v>
      </c>
    </row>
    <row r="1387" spans="1:1" x14ac:dyDescent="0.25">
      <c r="A1387" t="s">
        <v>69</v>
      </c>
    </row>
    <row r="1388" spans="1:1" x14ac:dyDescent="0.25">
      <c r="A1388" t="s">
        <v>71</v>
      </c>
    </row>
    <row r="1389" spans="1:1" x14ac:dyDescent="0.25">
      <c r="A1389" t="s">
        <v>73</v>
      </c>
    </row>
    <row r="1390" spans="1:1" x14ac:dyDescent="0.25">
      <c r="A1390" t="s">
        <v>79</v>
      </c>
    </row>
    <row r="1391" spans="1:1" x14ac:dyDescent="0.25">
      <c r="A1391" t="s">
        <v>84</v>
      </c>
    </row>
    <row r="1392" spans="1:1" x14ac:dyDescent="0.25">
      <c r="A1392" t="s">
        <v>88</v>
      </c>
    </row>
    <row r="1393" spans="1:1" x14ac:dyDescent="0.25">
      <c r="A1393" t="s">
        <v>93</v>
      </c>
    </row>
    <row r="1394" spans="1:1" x14ac:dyDescent="0.25">
      <c r="A1394" t="s">
        <v>95</v>
      </c>
    </row>
    <row r="1395" spans="1:1" x14ac:dyDescent="0.25">
      <c r="A1395" t="s">
        <v>97</v>
      </c>
    </row>
    <row r="1396" spans="1:1" x14ac:dyDescent="0.25">
      <c r="A1396" t="s">
        <v>104</v>
      </c>
    </row>
    <row r="1397" spans="1:1" x14ac:dyDescent="0.25">
      <c r="A1397" t="s">
        <v>110</v>
      </c>
    </row>
    <row r="1398" spans="1:1" x14ac:dyDescent="0.25">
      <c r="A1398" t="s">
        <v>112</v>
      </c>
    </row>
    <row r="1399" spans="1:1" x14ac:dyDescent="0.25">
      <c r="A1399" t="s">
        <v>114</v>
      </c>
    </row>
    <row r="1400" spans="1:1" x14ac:dyDescent="0.25">
      <c r="A1400" t="s">
        <v>121</v>
      </c>
    </row>
    <row r="1401" spans="1:1" x14ac:dyDescent="0.25">
      <c r="A1401" t="s">
        <v>126</v>
      </c>
    </row>
    <row r="1402" spans="1:1" x14ac:dyDescent="0.25">
      <c r="A1402" t="s">
        <v>128</v>
      </c>
    </row>
    <row r="1403" spans="1:1" x14ac:dyDescent="0.25">
      <c r="A1403" t="s">
        <v>130</v>
      </c>
    </row>
    <row r="1404" spans="1:1" x14ac:dyDescent="0.25">
      <c r="A1404" t="s">
        <v>132</v>
      </c>
    </row>
    <row r="1405" spans="1:1" x14ac:dyDescent="0.25">
      <c r="A1405" t="s">
        <v>134</v>
      </c>
    </row>
    <row r="1406" spans="1:1" x14ac:dyDescent="0.25">
      <c r="A1406" t="s">
        <v>137</v>
      </c>
    </row>
    <row r="1407" spans="1:1" x14ac:dyDescent="0.25">
      <c r="A1407" t="s">
        <v>139</v>
      </c>
    </row>
    <row r="1408" spans="1:1" x14ac:dyDescent="0.25">
      <c r="A1408" t="s">
        <v>142</v>
      </c>
    </row>
    <row r="1409" spans="1:1" x14ac:dyDescent="0.25">
      <c r="A1409" t="s">
        <v>145</v>
      </c>
    </row>
    <row r="1410" spans="1:1" x14ac:dyDescent="0.25">
      <c r="A1410" t="s">
        <v>148</v>
      </c>
    </row>
    <row r="1411" spans="1:1" x14ac:dyDescent="0.25">
      <c r="A1411" t="s">
        <v>150</v>
      </c>
    </row>
    <row r="1412" spans="1:1" x14ac:dyDescent="0.25">
      <c r="A1412" t="s">
        <v>152</v>
      </c>
    </row>
    <row r="1413" spans="1:1" x14ac:dyDescent="0.25">
      <c r="A1413" t="s">
        <v>157</v>
      </c>
    </row>
    <row r="1414" spans="1:1" x14ac:dyDescent="0.25">
      <c r="A1414" t="s">
        <v>159</v>
      </c>
    </row>
    <row r="1415" spans="1:1" x14ac:dyDescent="0.25">
      <c r="A1415" t="s">
        <v>162</v>
      </c>
    </row>
    <row r="1416" spans="1:1" x14ac:dyDescent="0.25">
      <c r="A1416" t="s">
        <v>166</v>
      </c>
    </row>
    <row r="1417" spans="1:1" x14ac:dyDescent="0.25">
      <c r="A1417" t="s">
        <v>169</v>
      </c>
    </row>
    <row r="1418" spans="1:1" x14ac:dyDescent="0.25">
      <c r="A1418" t="s">
        <v>173</v>
      </c>
    </row>
    <row r="1419" spans="1:1" x14ac:dyDescent="0.25">
      <c r="A1419" t="s">
        <v>177</v>
      </c>
    </row>
    <row r="1420" spans="1:1" x14ac:dyDescent="0.25">
      <c r="A1420" t="s">
        <v>179</v>
      </c>
    </row>
    <row r="1421" spans="1:1" x14ac:dyDescent="0.25">
      <c r="A1421" t="s">
        <v>183</v>
      </c>
    </row>
    <row r="1422" spans="1:1" x14ac:dyDescent="0.25">
      <c r="A1422" t="s">
        <v>185</v>
      </c>
    </row>
    <row r="1423" spans="1:1" x14ac:dyDescent="0.25">
      <c r="A1423" t="s">
        <v>189</v>
      </c>
    </row>
    <row r="1424" spans="1:1" x14ac:dyDescent="0.25">
      <c r="A1424" t="s">
        <v>191</v>
      </c>
    </row>
    <row r="1425" spans="1:1" x14ac:dyDescent="0.25">
      <c r="A1425" t="s">
        <v>193</v>
      </c>
    </row>
    <row r="1426" spans="1:1" x14ac:dyDescent="0.25">
      <c r="A1426" t="s">
        <v>201</v>
      </c>
    </row>
    <row r="1427" spans="1:1" x14ac:dyDescent="0.25">
      <c r="A1427" t="s">
        <v>207</v>
      </c>
    </row>
    <row r="1428" spans="1:1" x14ac:dyDescent="0.25">
      <c r="A1428" t="s">
        <v>214</v>
      </c>
    </row>
    <row r="1429" spans="1:1" x14ac:dyDescent="0.25">
      <c r="A1429" t="s">
        <v>220</v>
      </c>
    </row>
    <row r="1430" spans="1:1" x14ac:dyDescent="0.25">
      <c r="A1430" t="s">
        <v>227</v>
      </c>
    </row>
    <row r="1431" spans="1:1" x14ac:dyDescent="0.25">
      <c r="A1431" t="s">
        <v>232</v>
      </c>
    </row>
    <row r="1432" spans="1:1" x14ac:dyDescent="0.25">
      <c r="A1432" t="s">
        <v>234</v>
      </c>
    </row>
    <row r="1433" spans="1:1" x14ac:dyDescent="0.25">
      <c r="A1433" t="s">
        <v>236</v>
      </c>
    </row>
    <row r="1434" spans="1:1" x14ac:dyDescent="0.25">
      <c r="A1434" t="s">
        <v>243</v>
      </c>
    </row>
    <row r="1435" spans="1:1" x14ac:dyDescent="0.25">
      <c r="A1435" t="s">
        <v>248</v>
      </c>
    </row>
    <row r="1436" spans="1:1" x14ac:dyDescent="0.25">
      <c r="A1436" t="s">
        <v>252</v>
      </c>
    </row>
    <row r="1437" spans="1:1" x14ac:dyDescent="0.25">
      <c r="A1437" t="s">
        <v>254</v>
      </c>
    </row>
    <row r="1438" spans="1:1" x14ac:dyDescent="0.25">
      <c r="A1438" t="s">
        <v>256</v>
      </c>
    </row>
    <row r="1439" spans="1:1" x14ac:dyDescent="0.25">
      <c r="A1439" t="s">
        <v>262</v>
      </c>
    </row>
    <row r="1440" spans="1:1" x14ac:dyDescent="0.25">
      <c r="A1440" t="s">
        <v>267</v>
      </c>
    </row>
    <row r="1441" spans="1:1" x14ac:dyDescent="0.25">
      <c r="A1441" t="s">
        <v>271</v>
      </c>
    </row>
    <row r="1442" spans="1:1" x14ac:dyDescent="0.25">
      <c r="A1442" t="s">
        <v>273</v>
      </c>
    </row>
    <row r="1443" spans="1:1" x14ac:dyDescent="0.25">
      <c r="A1443" t="s">
        <v>275</v>
      </c>
    </row>
    <row r="1444" spans="1:1" x14ac:dyDescent="0.25">
      <c r="A1444" t="s">
        <v>280</v>
      </c>
    </row>
    <row r="1445" spans="1:1" x14ac:dyDescent="0.25">
      <c r="A1445" t="s">
        <v>284</v>
      </c>
    </row>
    <row r="1446" spans="1:1" x14ac:dyDescent="0.25">
      <c r="A1446" t="s">
        <v>288</v>
      </c>
    </row>
    <row r="1447" spans="1:1" x14ac:dyDescent="0.25">
      <c r="A1447" t="s">
        <v>290</v>
      </c>
    </row>
    <row r="1448" spans="1:1" x14ac:dyDescent="0.25">
      <c r="A1448" t="s">
        <v>292</v>
      </c>
    </row>
    <row r="1449" spans="1:1" x14ac:dyDescent="0.25">
      <c r="A1449" t="s">
        <v>296</v>
      </c>
    </row>
    <row r="1450" spans="1:1" x14ac:dyDescent="0.25">
      <c r="A1450" t="s">
        <v>298</v>
      </c>
    </row>
    <row r="1451" spans="1:1" x14ac:dyDescent="0.25">
      <c r="A1451" t="s">
        <v>304</v>
      </c>
    </row>
    <row r="1452" spans="1:1" x14ac:dyDescent="0.25">
      <c r="A1452" t="s">
        <v>306</v>
      </c>
    </row>
    <row r="1453" spans="1:1" x14ac:dyDescent="0.25">
      <c r="A1453" t="s">
        <v>314</v>
      </c>
    </row>
    <row r="1454" spans="1:1" x14ac:dyDescent="0.25">
      <c r="A1454" t="s">
        <v>320</v>
      </c>
    </row>
    <row r="1455" spans="1:1" x14ac:dyDescent="0.25">
      <c r="A1455" t="s">
        <v>322</v>
      </c>
    </row>
    <row r="1456" spans="1:1" x14ac:dyDescent="0.25">
      <c r="A1456" t="s">
        <v>324</v>
      </c>
    </row>
    <row r="1457" spans="1:1" x14ac:dyDescent="0.25">
      <c r="A1457" t="s">
        <v>326</v>
      </c>
    </row>
    <row r="1458" spans="1:1" x14ac:dyDescent="0.25">
      <c r="A1458" t="s">
        <v>334</v>
      </c>
    </row>
    <row r="1459" spans="1:1" x14ac:dyDescent="0.25">
      <c r="A1459" t="s">
        <v>336</v>
      </c>
    </row>
    <row r="1460" spans="1:1" x14ac:dyDescent="0.25">
      <c r="A1460" t="s">
        <v>342</v>
      </c>
    </row>
    <row r="1461" spans="1:1" x14ac:dyDescent="0.25">
      <c r="A1461" t="s">
        <v>348</v>
      </c>
    </row>
    <row r="1462" spans="1:1" x14ac:dyDescent="0.25">
      <c r="A1462" t="s">
        <v>350</v>
      </c>
    </row>
    <row r="1463" spans="1:1" x14ac:dyDescent="0.25">
      <c r="A1463" t="s">
        <v>356</v>
      </c>
    </row>
    <row r="1464" spans="1:1" x14ac:dyDescent="0.25">
      <c r="A1464" t="s">
        <v>358</v>
      </c>
    </row>
    <row r="1465" spans="1:1" x14ac:dyDescent="0.25">
      <c r="A1465" t="s">
        <v>365</v>
      </c>
    </row>
    <row r="1466" spans="1:1" x14ac:dyDescent="0.25">
      <c r="A1466" t="s">
        <v>367</v>
      </c>
    </row>
    <row r="1467" spans="1:1" x14ac:dyDescent="0.25">
      <c r="A1467" t="s">
        <v>371</v>
      </c>
    </row>
    <row r="1468" spans="1:1" x14ac:dyDescent="0.25">
      <c r="A1468" t="s">
        <v>373</v>
      </c>
    </row>
    <row r="1469" spans="1:1" x14ac:dyDescent="0.25">
      <c r="A1469" t="s">
        <v>381</v>
      </c>
    </row>
    <row r="1470" spans="1:1" x14ac:dyDescent="0.25">
      <c r="A1470" t="s">
        <v>383</v>
      </c>
    </row>
    <row r="1471" spans="1:1" x14ac:dyDescent="0.25">
      <c r="A1471" t="s">
        <v>389</v>
      </c>
    </row>
    <row r="1472" spans="1:1" x14ac:dyDescent="0.25">
      <c r="A1472" t="s">
        <v>391</v>
      </c>
    </row>
    <row r="1473" spans="1:1" x14ac:dyDescent="0.25">
      <c r="A1473" t="s">
        <v>393</v>
      </c>
    </row>
    <row r="1474" spans="1:1" x14ac:dyDescent="0.25">
      <c r="A1474" t="s">
        <v>399</v>
      </c>
    </row>
    <row r="1475" spans="1:1" x14ac:dyDescent="0.25">
      <c r="A1475" t="s">
        <v>401</v>
      </c>
    </row>
    <row r="1476" spans="1:1" x14ac:dyDescent="0.25">
      <c r="A1476" t="s">
        <v>409</v>
      </c>
    </row>
    <row r="1477" spans="1:1" x14ac:dyDescent="0.25">
      <c r="A1477" t="s">
        <v>411</v>
      </c>
    </row>
    <row r="1478" spans="1:1" x14ac:dyDescent="0.25">
      <c r="A1478" t="s">
        <v>418</v>
      </c>
    </row>
    <row r="1479" spans="1:1" x14ac:dyDescent="0.25">
      <c r="A1479" t="s">
        <v>424</v>
      </c>
    </row>
    <row r="1480" spans="1:1" x14ac:dyDescent="0.25">
      <c r="A1480" t="s">
        <v>426</v>
      </c>
    </row>
    <row r="1481" spans="1:1" x14ac:dyDescent="0.25">
      <c r="A1481" t="s">
        <v>431</v>
      </c>
    </row>
    <row r="1482" spans="1:1" x14ac:dyDescent="0.25">
      <c r="A1482" t="s">
        <v>438</v>
      </c>
    </row>
    <row r="1483" spans="1:1" x14ac:dyDescent="0.25">
      <c r="A1483" t="s">
        <v>443</v>
      </c>
    </row>
    <row r="1484" spans="1:1" x14ac:dyDescent="0.25">
      <c r="A1484" t="s">
        <v>445</v>
      </c>
    </row>
    <row r="1485" spans="1:1" x14ac:dyDescent="0.25">
      <c r="A1485" t="s">
        <v>453</v>
      </c>
    </row>
    <row r="1486" spans="1:1" x14ac:dyDescent="0.25">
      <c r="A1486" t="s">
        <v>458</v>
      </c>
    </row>
    <row r="1487" spans="1:1" x14ac:dyDescent="0.25">
      <c r="A1487" t="s">
        <v>460</v>
      </c>
    </row>
    <row r="1488" spans="1:1" x14ac:dyDescent="0.25">
      <c r="A1488" t="s">
        <v>463</v>
      </c>
    </row>
    <row r="1489" spans="1:1" x14ac:dyDescent="0.25">
      <c r="A1489" t="s">
        <v>465</v>
      </c>
    </row>
    <row r="1490" spans="1:1" x14ac:dyDescent="0.25">
      <c r="A1490" t="s">
        <v>471</v>
      </c>
    </row>
    <row r="1491" spans="1:1" x14ac:dyDescent="0.25">
      <c r="A1491" t="s">
        <v>473</v>
      </c>
    </row>
    <row r="1492" spans="1:1" x14ac:dyDescent="0.25">
      <c r="A1492" t="s">
        <v>479</v>
      </c>
    </row>
    <row r="1493" spans="1:1" x14ac:dyDescent="0.25">
      <c r="A1493" t="s">
        <v>484</v>
      </c>
    </row>
    <row r="1494" spans="1:1" x14ac:dyDescent="0.25">
      <c r="A1494" t="s">
        <v>490</v>
      </c>
    </row>
    <row r="1495" spans="1:1" x14ac:dyDescent="0.25">
      <c r="A1495" t="s">
        <v>496</v>
      </c>
    </row>
    <row r="1496" spans="1:1" x14ac:dyDescent="0.25">
      <c r="A1496" t="s">
        <v>503</v>
      </c>
    </row>
    <row r="1497" spans="1:1" x14ac:dyDescent="0.25">
      <c r="A1497" t="s">
        <v>505</v>
      </c>
    </row>
    <row r="1498" spans="1:1" x14ac:dyDescent="0.25">
      <c r="A1498" t="s">
        <v>507</v>
      </c>
    </row>
    <row r="1499" spans="1:1" x14ac:dyDescent="0.25">
      <c r="A1499" t="s">
        <v>512</v>
      </c>
    </row>
    <row r="1500" spans="1:1" x14ac:dyDescent="0.25">
      <c r="A1500" t="s">
        <v>514</v>
      </c>
    </row>
    <row r="1501" spans="1:1" x14ac:dyDescent="0.25">
      <c r="A1501" t="s">
        <v>520</v>
      </c>
    </row>
    <row r="1502" spans="1:1" x14ac:dyDescent="0.25">
      <c r="A1502" t="s">
        <v>522</v>
      </c>
    </row>
    <row r="1503" spans="1:1" x14ac:dyDescent="0.25">
      <c r="A1503" t="s">
        <v>527</v>
      </c>
    </row>
    <row r="1504" spans="1:1" x14ac:dyDescent="0.25">
      <c r="A1504" t="s">
        <v>534</v>
      </c>
    </row>
    <row r="1505" spans="1:1" x14ac:dyDescent="0.25">
      <c r="A1505" t="s">
        <v>540</v>
      </c>
    </row>
    <row r="1506" spans="1:1" x14ac:dyDescent="0.25">
      <c r="A1506" t="s">
        <v>544</v>
      </c>
    </row>
    <row r="1507" spans="1:1" x14ac:dyDescent="0.25">
      <c r="A1507" t="s">
        <v>550</v>
      </c>
    </row>
    <row r="1508" spans="1:1" x14ac:dyDescent="0.25">
      <c r="A1508" t="s">
        <v>555</v>
      </c>
    </row>
    <row r="1509" spans="1:1" x14ac:dyDescent="0.25">
      <c r="A1509" t="s">
        <v>559</v>
      </c>
    </row>
    <row r="1510" spans="1:1" x14ac:dyDescent="0.25">
      <c r="A1510" t="s">
        <v>563</v>
      </c>
    </row>
    <row r="1511" spans="1:1" x14ac:dyDescent="0.25">
      <c r="A1511" t="s">
        <v>568</v>
      </c>
    </row>
    <row r="1512" spans="1:1" x14ac:dyDescent="0.25">
      <c r="A1512" t="s">
        <v>571</v>
      </c>
    </row>
    <row r="1513" spans="1:1" x14ac:dyDescent="0.25">
      <c r="A1513" t="s">
        <v>577</v>
      </c>
    </row>
    <row r="1514" spans="1:1" x14ac:dyDescent="0.25">
      <c r="A1514" t="s">
        <v>583</v>
      </c>
    </row>
    <row r="1515" spans="1:1" x14ac:dyDescent="0.25">
      <c r="A1515" t="s">
        <v>588</v>
      </c>
    </row>
    <row r="1516" spans="1:1" x14ac:dyDescent="0.25">
      <c r="A1516" t="s">
        <v>593</v>
      </c>
    </row>
    <row r="1517" spans="1:1" x14ac:dyDescent="0.25">
      <c r="A1517" t="s">
        <v>600</v>
      </c>
    </row>
    <row r="1518" spans="1:1" x14ac:dyDescent="0.25">
      <c r="A1518" t="s">
        <v>604</v>
      </c>
    </row>
    <row r="1519" spans="1:1" x14ac:dyDescent="0.25">
      <c r="A1519" t="s">
        <v>610</v>
      </c>
    </row>
    <row r="1520" spans="1:1" x14ac:dyDescent="0.25">
      <c r="A1520" t="s">
        <v>612</v>
      </c>
    </row>
    <row r="1521" spans="1:1" x14ac:dyDescent="0.25">
      <c r="A1521" t="s">
        <v>614</v>
      </c>
    </row>
    <row r="1522" spans="1:1" x14ac:dyDescent="0.25">
      <c r="A1522" t="s">
        <v>620</v>
      </c>
    </row>
    <row r="1523" spans="1:1" x14ac:dyDescent="0.25">
      <c r="A1523" t="s">
        <v>625</v>
      </c>
    </row>
    <row r="1524" spans="1:1" x14ac:dyDescent="0.25">
      <c r="A1524" t="s">
        <v>630</v>
      </c>
    </row>
    <row r="1525" spans="1:1" x14ac:dyDescent="0.25">
      <c r="A1525" t="s">
        <v>633</v>
      </c>
    </row>
    <row r="1526" spans="1:1" x14ac:dyDescent="0.25">
      <c r="A1526" t="s">
        <v>637</v>
      </c>
    </row>
    <row r="1527" spans="1:1" x14ac:dyDescent="0.25">
      <c r="A1527" t="s">
        <v>641</v>
      </c>
    </row>
    <row r="1528" spans="1:1" x14ac:dyDescent="0.25">
      <c r="A1528" t="s">
        <v>645</v>
      </c>
    </row>
    <row r="1529" spans="1:1" x14ac:dyDescent="0.25">
      <c r="A1529" t="s">
        <v>651</v>
      </c>
    </row>
    <row r="1530" spans="1:1" x14ac:dyDescent="0.25">
      <c r="A1530" t="s">
        <v>656</v>
      </c>
    </row>
    <row r="1531" spans="1:1" x14ac:dyDescent="0.25">
      <c r="A1531" t="s">
        <v>663</v>
      </c>
    </row>
    <row r="1532" spans="1:1" x14ac:dyDescent="0.25">
      <c r="A1532" t="s">
        <v>665</v>
      </c>
    </row>
    <row r="1533" spans="1:1" x14ac:dyDescent="0.25">
      <c r="A1533" t="s">
        <v>667</v>
      </c>
    </row>
    <row r="1534" spans="1:1" x14ac:dyDescent="0.25">
      <c r="A1534" t="s">
        <v>670</v>
      </c>
    </row>
    <row r="1535" spans="1:1" x14ac:dyDescent="0.25">
      <c r="A1535" t="s">
        <v>677</v>
      </c>
    </row>
    <row r="1536" spans="1:1" x14ac:dyDescent="0.25">
      <c r="A1536" t="s">
        <v>681</v>
      </c>
    </row>
    <row r="1537" spans="1:1" x14ac:dyDescent="0.25">
      <c r="A1537" t="s">
        <v>685</v>
      </c>
    </row>
    <row r="1538" spans="1:1" x14ac:dyDescent="0.25">
      <c r="A1538" t="s">
        <v>687</v>
      </c>
    </row>
    <row r="1539" spans="1:1" x14ac:dyDescent="0.25">
      <c r="A1539" t="s">
        <v>691</v>
      </c>
    </row>
    <row r="1540" spans="1:1" x14ac:dyDescent="0.25">
      <c r="A1540" t="s">
        <v>695</v>
      </c>
    </row>
    <row r="1541" spans="1:1" x14ac:dyDescent="0.25">
      <c r="A1541" t="s">
        <v>698</v>
      </c>
    </row>
    <row r="1542" spans="1:1" x14ac:dyDescent="0.25">
      <c r="A1542" t="s">
        <v>700</v>
      </c>
    </row>
    <row r="1543" spans="1:1" x14ac:dyDescent="0.25">
      <c r="A1543" t="s">
        <v>704</v>
      </c>
    </row>
    <row r="1544" spans="1:1" x14ac:dyDescent="0.25">
      <c r="A1544" t="s">
        <v>708</v>
      </c>
    </row>
    <row r="1545" spans="1:1" x14ac:dyDescent="0.25">
      <c r="A1545" t="s">
        <v>712</v>
      </c>
    </row>
    <row r="1546" spans="1:1" x14ac:dyDescent="0.25">
      <c r="A1546" t="s">
        <v>716</v>
      </c>
    </row>
    <row r="1547" spans="1:1" x14ac:dyDescent="0.25">
      <c r="A1547" t="s">
        <v>719</v>
      </c>
    </row>
    <row r="1548" spans="1:1" x14ac:dyDescent="0.25">
      <c r="A1548" t="s">
        <v>721</v>
      </c>
    </row>
    <row r="1549" spans="1:1" x14ac:dyDescent="0.25">
      <c r="A1549" t="s">
        <v>724</v>
      </c>
    </row>
    <row r="1550" spans="1:1" x14ac:dyDescent="0.25">
      <c r="A1550" t="s">
        <v>728</v>
      </c>
    </row>
    <row r="1551" spans="1:1" x14ac:dyDescent="0.25">
      <c r="A1551" t="s">
        <v>731</v>
      </c>
    </row>
    <row r="1552" spans="1:1" x14ac:dyDescent="0.25">
      <c r="A1552" t="s">
        <v>733</v>
      </c>
    </row>
    <row r="1553" spans="1:1" x14ac:dyDescent="0.25">
      <c r="A1553" t="s">
        <v>738</v>
      </c>
    </row>
    <row r="1554" spans="1:1" x14ac:dyDescent="0.25">
      <c r="A1554" t="s">
        <v>740</v>
      </c>
    </row>
    <row r="1555" spans="1:1" x14ac:dyDescent="0.25">
      <c r="A1555" t="s">
        <v>742</v>
      </c>
    </row>
    <row r="1556" spans="1:1" x14ac:dyDescent="0.25">
      <c r="A1556" t="s">
        <v>747</v>
      </c>
    </row>
    <row r="1557" spans="1:1" x14ac:dyDescent="0.25">
      <c r="A1557" t="s">
        <v>752</v>
      </c>
    </row>
    <row r="1558" spans="1:1" x14ac:dyDescent="0.25">
      <c r="A1558" t="s">
        <v>757</v>
      </c>
    </row>
    <row r="1559" spans="1:1" x14ac:dyDescent="0.25">
      <c r="A1559" t="s">
        <v>763</v>
      </c>
    </row>
    <row r="1560" spans="1:1" x14ac:dyDescent="0.25">
      <c r="A1560" t="s">
        <v>767</v>
      </c>
    </row>
    <row r="1561" spans="1:1" x14ac:dyDescent="0.25">
      <c r="A1561" t="s">
        <v>772</v>
      </c>
    </row>
    <row r="1562" spans="1:1" x14ac:dyDescent="0.25">
      <c r="A1562" t="s">
        <v>777</v>
      </c>
    </row>
    <row r="1563" spans="1:1" x14ac:dyDescent="0.25">
      <c r="A1563" t="s">
        <v>782</v>
      </c>
    </row>
    <row r="1564" spans="1:1" x14ac:dyDescent="0.25">
      <c r="A1564" t="s">
        <v>787</v>
      </c>
    </row>
    <row r="1565" spans="1:1" x14ac:dyDescent="0.25">
      <c r="A1565" t="s">
        <v>792</v>
      </c>
    </row>
    <row r="1566" spans="1:1" x14ac:dyDescent="0.25">
      <c r="A1566" t="s">
        <v>799</v>
      </c>
    </row>
    <row r="1567" spans="1:1" x14ac:dyDescent="0.25">
      <c r="A1567" t="s">
        <v>802</v>
      </c>
    </row>
    <row r="1568" spans="1:1" x14ac:dyDescent="0.25">
      <c r="A1568" t="s">
        <v>806</v>
      </c>
    </row>
    <row r="1569" spans="1:1" x14ac:dyDescent="0.25">
      <c r="A1569" t="s">
        <v>811</v>
      </c>
    </row>
    <row r="1570" spans="1:1" x14ac:dyDescent="0.25">
      <c r="A1570" t="s">
        <v>814</v>
      </c>
    </row>
    <row r="1571" spans="1:1" x14ac:dyDescent="0.25">
      <c r="A1571" t="s">
        <v>816</v>
      </c>
    </row>
    <row r="1572" spans="1:1" x14ac:dyDescent="0.25">
      <c r="A1572" t="s">
        <v>823</v>
      </c>
    </row>
    <row r="1573" spans="1:1" x14ac:dyDescent="0.25">
      <c r="A1573" t="s">
        <v>828</v>
      </c>
    </row>
    <row r="1574" spans="1:1" x14ac:dyDescent="0.25">
      <c r="A1574" t="s">
        <v>833</v>
      </c>
    </row>
    <row r="1575" spans="1:1" x14ac:dyDescent="0.25">
      <c r="A1575" t="s">
        <v>840</v>
      </c>
    </row>
    <row r="1576" spans="1:1" x14ac:dyDescent="0.25">
      <c r="A1576" t="s">
        <v>844</v>
      </c>
    </row>
    <row r="1577" spans="1:1" x14ac:dyDescent="0.25">
      <c r="A1577" t="s">
        <v>849</v>
      </c>
    </row>
    <row r="1578" spans="1:1" x14ac:dyDescent="0.25">
      <c r="A1578" t="s">
        <v>851</v>
      </c>
    </row>
    <row r="1579" spans="1:1" x14ac:dyDescent="0.25">
      <c r="A1579" t="s">
        <v>853</v>
      </c>
    </row>
    <row r="1580" spans="1:1" x14ac:dyDescent="0.25">
      <c r="A1580" t="s">
        <v>858</v>
      </c>
    </row>
    <row r="1581" spans="1:1" x14ac:dyDescent="0.25">
      <c r="A1581" t="s">
        <v>1402</v>
      </c>
    </row>
    <row r="1582" spans="1:1" x14ac:dyDescent="0.25">
      <c r="A1582" t="s">
        <v>1403</v>
      </c>
    </row>
    <row r="1583" spans="1:1" x14ac:dyDescent="0.25">
      <c r="A1583" t="s">
        <v>869</v>
      </c>
    </row>
    <row r="1584" spans="1:1" x14ac:dyDescent="0.25">
      <c r="A1584" t="s">
        <v>871</v>
      </c>
    </row>
    <row r="1585" spans="1:1" x14ac:dyDescent="0.25">
      <c r="A1585" t="s">
        <v>876</v>
      </c>
    </row>
    <row r="1586" spans="1:1" x14ac:dyDescent="0.25">
      <c r="A1586" t="s">
        <v>879</v>
      </c>
    </row>
    <row r="1587" spans="1:1" x14ac:dyDescent="0.25">
      <c r="A1587" t="s">
        <v>881</v>
      </c>
    </row>
    <row r="1588" spans="1:1" x14ac:dyDescent="0.25">
      <c r="A1588" t="s">
        <v>883</v>
      </c>
    </row>
    <row r="1589" spans="1:1" x14ac:dyDescent="0.25">
      <c r="A1589" t="s">
        <v>887</v>
      </c>
    </row>
    <row r="1590" spans="1:1" x14ac:dyDescent="0.25">
      <c r="A1590" t="s">
        <v>892</v>
      </c>
    </row>
    <row r="1591" spans="1:1" x14ac:dyDescent="0.25">
      <c r="A1591" t="s">
        <v>895</v>
      </c>
    </row>
    <row r="1592" spans="1:1" x14ac:dyDescent="0.25">
      <c r="A1592" t="s">
        <v>899</v>
      </c>
    </row>
    <row r="1593" spans="1:1" x14ac:dyDescent="0.25">
      <c r="A1593" t="s">
        <v>905</v>
      </c>
    </row>
    <row r="1594" spans="1:1" x14ac:dyDescent="0.25">
      <c r="A1594" t="s">
        <v>908</v>
      </c>
    </row>
    <row r="1595" spans="1:1" x14ac:dyDescent="0.25">
      <c r="A1595" t="s">
        <v>910</v>
      </c>
    </row>
    <row r="1596" spans="1:1" x14ac:dyDescent="0.25">
      <c r="A1596" t="s">
        <v>913</v>
      </c>
    </row>
    <row r="1597" spans="1:1" x14ac:dyDescent="0.25">
      <c r="A1597" t="s">
        <v>917</v>
      </c>
    </row>
    <row r="1598" spans="1:1" x14ac:dyDescent="0.25">
      <c r="A1598" t="s">
        <v>921</v>
      </c>
    </row>
    <row r="1599" spans="1:1" x14ac:dyDescent="0.25">
      <c r="A1599" t="s">
        <v>923</v>
      </c>
    </row>
    <row r="1600" spans="1:1" x14ac:dyDescent="0.25">
      <c r="A1600" t="s">
        <v>928</v>
      </c>
    </row>
    <row r="1601" spans="1:1" x14ac:dyDescent="0.25">
      <c r="A1601" t="s">
        <v>930</v>
      </c>
    </row>
    <row r="1602" spans="1:1" x14ac:dyDescent="0.25">
      <c r="A1602" t="s">
        <v>936</v>
      </c>
    </row>
    <row r="1603" spans="1:1" x14ac:dyDescent="0.25">
      <c r="A1603" t="s">
        <v>941</v>
      </c>
    </row>
    <row r="1604" spans="1:1" x14ac:dyDescent="0.25">
      <c r="A1604" t="s">
        <v>943</v>
      </c>
    </row>
    <row r="1605" spans="1:1" x14ac:dyDescent="0.25">
      <c r="A1605" t="s">
        <v>945</v>
      </c>
    </row>
    <row r="1606" spans="1:1" x14ac:dyDescent="0.25">
      <c r="A1606" t="s">
        <v>952</v>
      </c>
    </row>
    <row r="1607" spans="1:1" x14ac:dyDescent="0.25">
      <c r="A1607" t="s">
        <v>959</v>
      </c>
    </row>
    <row r="1608" spans="1:1" x14ac:dyDescent="0.25">
      <c r="A1608" t="s">
        <v>961</v>
      </c>
    </row>
    <row r="1609" spans="1:1" x14ac:dyDescent="0.25">
      <c r="A1609" t="s">
        <v>963</v>
      </c>
    </row>
    <row r="1610" spans="1:1" x14ac:dyDescent="0.25">
      <c r="A1610" t="s">
        <v>968</v>
      </c>
    </row>
    <row r="1611" spans="1:1" x14ac:dyDescent="0.25">
      <c r="A1611" t="s">
        <v>975</v>
      </c>
    </row>
    <row r="1612" spans="1:1" x14ac:dyDescent="0.25">
      <c r="A1612" t="s">
        <v>978</v>
      </c>
    </row>
    <row r="1613" spans="1:1" x14ac:dyDescent="0.25">
      <c r="A1613" t="s">
        <v>979</v>
      </c>
    </row>
    <row r="1614" spans="1:1" x14ac:dyDescent="0.25">
      <c r="A1614" t="s">
        <v>980</v>
      </c>
    </row>
    <row r="1615" spans="1:1" x14ac:dyDescent="0.25">
      <c r="A1615" t="s">
        <v>985</v>
      </c>
    </row>
    <row r="1616" spans="1:1" x14ac:dyDescent="0.25">
      <c r="A1616" t="s">
        <v>989</v>
      </c>
    </row>
    <row r="1617" spans="1:1" x14ac:dyDescent="0.25">
      <c r="A1617" t="s">
        <v>992</v>
      </c>
    </row>
    <row r="1618" spans="1:1" x14ac:dyDescent="0.25">
      <c r="A1618" t="s">
        <v>996</v>
      </c>
    </row>
    <row r="1619" spans="1:1" x14ac:dyDescent="0.25">
      <c r="A1619" t="s">
        <v>999</v>
      </c>
    </row>
    <row r="1620" spans="1:1" x14ac:dyDescent="0.25">
      <c r="A1620" t="s">
        <v>1003</v>
      </c>
    </row>
    <row r="1621" spans="1:1" x14ac:dyDescent="0.25">
      <c r="A1621" t="s">
        <v>1005</v>
      </c>
    </row>
    <row r="1622" spans="1:1" x14ac:dyDescent="0.25">
      <c r="A1622" t="s">
        <v>1010</v>
      </c>
    </row>
    <row r="1623" spans="1:1" x14ac:dyDescent="0.25">
      <c r="A1623" t="s">
        <v>1017</v>
      </c>
    </row>
    <row r="1624" spans="1:1" x14ac:dyDescent="0.25">
      <c r="A1624" t="s">
        <v>1018</v>
      </c>
    </row>
    <row r="1625" spans="1:1" x14ac:dyDescent="0.25">
      <c r="A1625" t="s">
        <v>1020</v>
      </c>
    </row>
    <row r="1626" spans="1:1" x14ac:dyDescent="0.25">
      <c r="A1626" t="s">
        <v>1025</v>
      </c>
    </row>
    <row r="1627" spans="1:1" x14ac:dyDescent="0.25">
      <c r="A1627" t="s">
        <v>1027</v>
      </c>
    </row>
    <row r="1628" spans="1:1" x14ac:dyDescent="0.25">
      <c r="A1628" t="s">
        <v>1032</v>
      </c>
    </row>
    <row r="1629" spans="1:1" x14ac:dyDescent="0.25">
      <c r="A1629" t="s">
        <v>1034</v>
      </c>
    </row>
    <row r="1630" spans="1:1" x14ac:dyDescent="0.25">
      <c r="A1630" t="s">
        <v>1039</v>
      </c>
    </row>
    <row r="1631" spans="1:1" x14ac:dyDescent="0.25">
      <c r="A1631" t="s">
        <v>1043</v>
      </c>
    </row>
    <row r="1632" spans="1:1" x14ac:dyDescent="0.25">
      <c r="A1632" t="s">
        <v>1044</v>
      </c>
    </row>
    <row r="1633" spans="1:1" x14ac:dyDescent="0.25">
      <c r="A1633" t="s">
        <v>1046</v>
      </c>
    </row>
    <row r="1634" spans="1:1" x14ac:dyDescent="0.25">
      <c r="A1634" t="s">
        <v>1047</v>
      </c>
    </row>
    <row r="1635" spans="1:1" x14ac:dyDescent="0.25">
      <c r="A1635" t="s">
        <v>1048</v>
      </c>
    </row>
    <row r="1636" spans="1:1" x14ac:dyDescent="0.25">
      <c r="A1636" t="s">
        <v>1049</v>
      </c>
    </row>
    <row r="1637" spans="1:1" x14ac:dyDescent="0.25">
      <c r="A1637" t="s">
        <v>1054</v>
      </c>
    </row>
    <row r="1638" spans="1:1" x14ac:dyDescent="0.25">
      <c r="A1638" t="s">
        <v>1055</v>
      </c>
    </row>
    <row r="1639" spans="1:1" x14ac:dyDescent="0.25">
      <c r="A1639" t="s">
        <v>1060</v>
      </c>
    </row>
    <row r="1640" spans="1:1" x14ac:dyDescent="0.25">
      <c r="A1640" t="s">
        <v>1061</v>
      </c>
    </row>
    <row r="1641" spans="1:1" x14ac:dyDescent="0.25">
      <c r="A1641" t="s">
        <v>1065</v>
      </c>
    </row>
    <row r="1642" spans="1:1" x14ac:dyDescent="0.25">
      <c r="A1642" t="s">
        <v>1067</v>
      </c>
    </row>
    <row r="1643" spans="1:1" x14ac:dyDescent="0.25">
      <c r="A1643" t="s">
        <v>1070</v>
      </c>
    </row>
    <row r="1644" spans="1:1" x14ac:dyDescent="0.25">
      <c r="A1644" t="s">
        <v>1071</v>
      </c>
    </row>
    <row r="1645" spans="1:1" x14ac:dyDescent="0.25">
      <c r="A1645" t="s">
        <v>1074</v>
      </c>
    </row>
    <row r="1646" spans="1:1" x14ac:dyDescent="0.25">
      <c r="A1646" t="s">
        <v>1075</v>
      </c>
    </row>
    <row r="1647" spans="1:1" x14ac:dyDescent="0.25">
      <c r="A1647" t="s">
        <v>1077</v>
      </c>
    </row>
    <row r="1648" spans="1:1" x14ac:dyDescent="0.25">
      <c r="A1648" t="s">
        <v>1078</v>
      </c>
    </row>
    <row r="1649" spans="1:1" x14ac:dyDescent="0.25">
      <c r="A1649" t="s">
        <v>1079</v>
      </c>
    </row>
    <row r="1650" spans="1:1" x14ac:dyDescent="0.25">
      <c r="A1650" t="s">
        <v>1081</v>
      </c>
    </row>
    <row r="1651" spans="1:1" x14ac:dyDescent="0.25">
      <c r="A1651" t="s">
        <v>1082</v>
      </c>
    </row>
    <row r="1652" spans="1:1" x14ac:dyDescent="0.25">
      <c r="A1652" t="s">
        <v>1084</v>
      </c>
    </row>
    <row r="1653" spans="1:1" x14ac:dyDescent="0.25">
      <c r="A1653" t="s">
        <v>1087</v>
      </c>
    </row>
    <row r="1654" spans="1:1" x14ac:dyDescent="0.25">
      <c r="A1654" t="s">
        <v>1088</v>
      </c>
    </row>
    <row r="1655" spans="1:1" x14ac:dyDescent="0.25">
      <c r="A1655" t="s">
        <v>1091</v>
      </c>
    </row>
    <row r="1656" spans="1:1" x14ac:dyDescent="0.25">
      <c r="A1656" t="s">
        <v>1092</v>
      </c>
    </row>
    <row r="1657" spans="1:1" x14ac:dyDescent="0.25">
      <c r="A1657" t="s">
        <v>1094</v>
      </c>
    </row>
    <row r="1658" spans="1:1" x14ac:dyDescent="0.25">
      <c r="A1658" t="s">
        <v>1096</v>
      </c>
    </row>
    <row r="1659" spans="1:1" x14ac:dyDescent="0.25">
      <c r="A1659" t="s">
        <v>1097</v>
      </c>
    </row>
    <row r="1660" spans="1:1" x14ac:dyDescent="0.25">
      <c r="A1660" t="s">
        <v>1101</v>
      </c>
    </row>
    <row r="1661" spans="1:1" x14ac:dyDescent="0.25">
      <c r="A1661" t="s">
        <v>1102</v>
      </c>
    </row>
    <row r="1662" spans="1:1" x14ac:dyDescent="0.25">
      <c r="A1662" t="s">
        <v>1106</v>
      </c>
    </row>
    <row r="1663" spans="1:1" x14ac:dyDescent="0.25">
      <c r="A1663" t="s">
        <v>1108</v>
      </c>
    </row>
    <row r="1664" spans="1:1" x14ac:dyDescent="0.25">
      <c r="A1664" t="s">
        <v>1109</v>
      </c>
    </row>
    <row r="1665" spans="1:1" x14ac:dyDescent="0.25">
      <c r="A1665" t="s">
        <v>1114</v>
      </c>
    </row>
    <row r="1666" spans="1:1" x14ac:dyDescent="0.25">
      <c r="A1666" t="s">
        <v>1115</v>
      </c>
    </row>
    <row r="1667" spans="1:1" x14ac:dyDescent="0.25">
      <c r="A1667" t="s">
        <v>1117</v>
      </c>
    </row>
    <row r="1668" spans="1:1" x14ac:dyDescent="0.25">
      <c r="A1668" t="s">
        <v>1120</v>
      </c>
    </row>
    <row r="1669" spans="1:1" x14ac:dyDescent="0.25">
      <c r="A1669" t="s">
        <v>1121</v>
      </c>
    </row>
    <row r="1670" spans="1:1" x14ac:dyDescent="0.25">
      <c r="A1670" t="s">
        <v>1125</v>
      </c>
    </row>
    <row r="1671" spans="1:1" x14ac:dyDescent="0.25">
      <c r="A1671" t="s">
        <v>1128</v>
      </c>
    </row>
    <row r="1672" spans="1:1" x14ac:dyDescent="0.25">
      <c r="A1672" t="s">
        <v>1129</v>
      </c>
    </row>
    <row r="1673" spans="1:1" x14ac:dyDescent="0.25">
      <c r="A1673" t="s">
        <v>1130</v>
      </c>
    </row>
    <row r="1674" spans="1:1" x14ac:dyDescent="0.25">
      <c r="A1674" t="s">
        <v>1133</v>
      </c>
    </row>
    <row r="1675" spans="1:1" x14ac:dyDescent="0.25">
      <c r="A1675" t="s">
        <v>1136</v>
      </c>
    </row>
    <row r="1676" spans="1:1" x14ac:dyDescent="0.25">
      <c r="A1676" t="s">
        <v>1140</v>
      </c>
    </row>
    <row r="1677" spans="1:1" x14ac:dyDescent="0.25">
      <c r="A1677" t="s">
        <v>1145</v>
      </c>
    </row>
    <row r="1678" spans="1:1" x14ac:dyDescent="0.25">
      <c r="A1678" t="s">
        <v>1148</v>
      </c>
    </row>
    <row r="1679" spans="1:1" x14ac:dyDescent="0.25">
      <c r="A1679" t="s">
        <v>1149</v>
      </c>
    </row>
    <row r="1680" spans="1:1" x14ac:dyDescent="0.25">
      <c r="A1680" t="s">
        <v>1151</v>
      </c>
    </row>
    <row r="1681" spans="1:1" x14ac:dyDescent="0.25">
      <c r="A1681" t="s">
        <v>1154</v>
      </c>
    </row>
    <row r="1682" spans="1:1" x14ac:dyDescent="0.25">
      <c r="A1682" t="s">
        <v>1155</v>
      </c>
    </row>
    <row r="1683" spans="1:1" x14ac:dyDescent="0.25">
      <c r="A1683" t="s">
        <v>1158</v>
      </c>
    </row>
    <row r="1684" spans="1:1" x14ac:dyDescent="0.25">
      <c r="A1684" t="s">
        <v>1160</v>
      </c>
    </row>
    <row r="1685" spans="1:1" x14ac:dyDescent="0.25">
      <c r="A1685" t="s">
        <v>1163</v>
      </c>
    </row>
    <row r="1686" spans="1:1" x14ac:dyDescent="0.25">
      <c r="A1686" t="s">
        <v>1168</v>
      </c>
    </row>
    <row r="1687" spans="1:1" x14ac:dyDescent="0.25">
      <c r="A1687" t="s">
        <v>1172</v>
      </c>
    </row>
    <row r="1688" spans="1:1" x14ac:dyDescent="0.25">
      <c r="A1688" t="s">
        <v>1173</v>
      </c>
    </row>
    <row r="1689" spans="1:1" x14ac:dyDescent="0.25">
      <c r="A1689" t="s">
        <v>1177</v>
      </c>
    </row>
    <row r="1690" spans="1:1" x14ac:dyDescent="0.25">
      <c r="A1690" t="s">
        <v>1178</v>
      </c>
    </row>
    <row r="1691" spans="1:1" x14ac:dyDescent="0.25">
      <c r="A1691" t="s">
        <v>1182</v>
      </c>
    </row>
    <row r="1692" spans="1:1" x14ac:dyDescent="0.25">
      <c r="A1692" t="s">
        <v>1185</v>
      </c>
    </row>
    <row r="1693" spans="1:1" x14ac:dyDescent="0.25">
      <c r="A1693" t="s">
        <v>1187</v>
      </c>
    </row>
    <row r="1694" spans="1:1" x14ac:dyDescent="0.25">
      <c r="A1694" t="s">
        <v>1191</v>
      </c>
    </row>
    <row r="1695" spans="1:1" x14ac:dyDescent="0.25">
      <c r="A1695" t="s">
        <v>1195</v>
      </c>
    </row>
    <row r="1696" spans="1:1" x14ac:dyDescent="0.25">
      <c r="A1696" t="s">
        <v>1200</v>
      </c>
    </row>
    <row r="1697" spans="1:1" x14ac:dyDescent="0.25">
      <c r="A1697" t="s">
        <v>1202</v>
      </c>
    </row>
    <row r="1698" spans="1:1" x14ac:dyDescent="0.25">
      <c r="A1698" t="s">
        <v>1205</v>
      </c>
    </row>
    <row r="1699" spans="1:1" x14ac:dyDescent="0.25">
      <c r="A1699" t="s">
        <v>1207</v>
      </c>
    </row>
    <row r="1700" spans="1:1" x14ac:dyDescent="0.25">
      <c r="A1700" t="s">
        <v>1212</v>
      </c>
    </row>
    <row r="1701" spans="1:1" x14ac:dyDescent="0.25">
      <c r="A1701" t="s">
        <v>1216</v>
      </c>
    </row>
    <row r="1702" spans="1:1" x14ac:dyDescent="0.25">
      <c r="A1702" t="s">
        <v>1218</v>
      </c>
    </row>
    <row r="1703" spans="1:1" x14ac:dyDescent="0.25">
      <c r="A1703" t="s">
        <v>1222</v>
      </c>
    </row>
    <row r="1704" spans="1:1" x14ac:dyDescent="0.25">
      <c r="A1704" t="s">
        <v>1226</v>
      </c>
    </row>
    <row r="1705" spans="1:1" x14ac:dyDescent="0.25">
      <c r="A1705" t="s">
        <v>1230</v>
      </c>
    </row>
    <row r="1706" spans="1:1" x14ac:dyDescent="0.25">
      <c r="A1706" t="s">
        <v>1234</v>
      </c>
    </row>
    <row r="1707" spans="1:1" x14ac:dyDescent="0.25">
      <c r="A1707" t="s">
        <v>1236</v>
      </c>
    </row>
    <row r="1708" spans="1:1" x14ac:dyDescent="0.25">
      <c r="A1708" t="s">
        <v>1239</v>
      </c>
    </row>
    <row r="1709" spans="1:1" x14ac:dyDescent="0.25">
      <c r="A1709" t="s">
        <v>1242</v>
      </c>
    </row>
    <row r="1710" spans="1:1" x14ac:dyDescent="0.25">
      <c r="A1710" t="s">
        <v>1244</v>
      </c>
    </row>
    <row r="1711" spans="1:1" x14ac:dyDescent="0.25">
      <c r="A1711" t="s">
        <v>1249</v>
      </c>
    </row>
    <row r="1712" spans="1:1" x14ac:dyDescent="0.25">
      <c r="A1712" t="s">
        <v>1253</v>
      </c>
    </row>
    <row r="1713" spans="1:1" x14ac:dyDescent="0.25">
      <c r="A1713" t="s">
        <v>1257</v>
      </c>
    </row>
    <row r="1714" spans="1:1" x14ac:dyDescent="0.25">
      <c r="A1714" t="s">
        <v>1261</v>
      </c>
    </row>
    <row r="1715" spans="1:1" x14ac:dyDescent="0.25">
      <c r="A1715" t="s">
        <v>1263</v>
      </c>
    </row>
    <row r="1716" spans="1:1" x14ac:dyDescent="0.25">
      <c r="A1716" t="s">
        <v>1267</v>
      </c>
    </row>
    <row r="1717" spans="1:1" x14ac:dyDescent="0.25">
      <c r="A1717" t="s">
        <v>1269</v>
      </c>
    </row>
    <row r="1718" spans="1:1" x14ac:dyDescent="0.25">
      <c r="A1718" t="s">
        <v>1272</v>
      </c>
    </row>
    <row r="1719" spans="1:1" x14ac:dyDescent="0.25">
      <c r="A1719" t="s">
        <v>1276</v>
      </c>
    </row>
    <row r="1720" spans="1:1" x14ac:dyDescent="0.25">
      <c r="A1720" t="s">
        <v>1279</v>
      </c>
    </row>
    <row r="1721" spans="1:1" x14ac:dyDescent="0.25">
      <c r="A1721" t="s">
        <v>1281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5"/>
  <sheetViews>
    <sheetView tabSelected="1" workbookViewId="0"/>
  </sheetViews>
  <sheetFormatPr baseColWidth="10" defaultRowHeight="15" x14ac:dyDescent="0.25"/>
  <cols>
    <col min="2" max="2" width="11.8554687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 t="s">
        <v>20</v>
      </c>
      <c r="B2" t="s">
        <v>1562</v>
      </c>
    </row>
    <row r="3" spans="1:2" x14ac:dyDescent="0.25">
      <c r="A3" t="s">
        <v>24</v>
      </c>
      <c r="B3" t="s">
        <v>1562</v>
      </c>
    </row>
    <row r="4" spans="1:2" x14ac:dyDescent="0.25">
      <c r="A4" t="s">
        <v>26</v>
      </c>
      <c r="B4" t="s">
        <v>1182</v>
      </c>
    </row>
    <row r="5" spans="1:2" x14ac:dyDescent="0.25">
      <c r="A5" t="s">
        <v>35</v>
      </c>
      <c r="B5" t="s">
        <v>1182</v>
      </c>
    </row>
    <row r="6" spans="1:2" x14ac:dyDescent="0.25">
      <c r="A6" t="s">
        <v>41</v>
      </c>
      <c r="B6" t="s">
        <v>1182</v>
      </c>
    </row>
    <row r="7" spans="1:2" x14ac:dyDescent="0.25">
      <c r="A7" t="s">
        <v>49</v>
      </c>
      <c r="B7" t="s">
        <v>1562</v>
      </c>
    </row>
    <row r="8" spans="1:2" x14ac:dyDescent="0.25">
      <c r="A8" t="s">
        <v>51</v>
      </c>
      <c r="B8" t="s">
        <v>1182</v>
      </c>
    </row>
    <row r="9" spans="1:2" x14ac:dyDescent="0.25">
      <c r="A9" t="s">
        <v>55</v>
      </c>
      <c r="B9" t="s">
        <v>1182</v>
      </c>
    </row>
    <row r="10" spans="1:2" x14ac:dyDescent="0.25">
      <c r="A10" t="s">
        <v>61</v>
      </c>
      <c r="B10" t="s">
        <v>1182</v>
      </c>
    </row>
    <row r="11" spans="1:2" x14ac:dyDescent="0.25">
      <c r="A11" t="s">
        <v>69</v>
      </c>
      <c r="B11" t="s">
        <v>1562</v>
      </c>
    </row>
    <row r="12" spans="1:2" x14ac:dyDescent="0.25">
      <c r="A12" t="s">
        <v>71</v>
      </c>
      <c r="B12" t="s">
        <v>1562</v>
      </c>
    </row>
    <row r="13" spans="1:2" x14ac:dyDescent="0.25">
      <c r="A13" t="s">
        <v>73</v>
      </c>
      <c r="B13" t="s">
        <v>1182</v>
      </c>
    </row>
    <row r="14" spans="1:2" x14ac:dyDescent="0.25">
      <c r="A14" t="s">
        <v>79</v>
      </c>
      <c r="B14" t="s">
        <v>1182</v>
      </c>
    </row>
    <row r="15" spans="1:2" x14ac:dyDescent="0.25">
      <c r="A15" t="s">
        <v>84</v>
      </c>
      <c r="B15" t="s">
        <v>1182</v>
      </c>
    </row>
    <row r="16" spans="1:2" x14ac:dyDescent="0.25">
      <c r="A16" t="s">
        <v>88</v>
      </c>
      <c r="B16" t="s">
        <v>1182</v>
      </c>
    </row>
    <row r="17" spans="1:2" x14ac:dyDescent="0.25">
      <c r="A17" t="s">
        <v>93</v>
      </c>
      <c r="B17" t="s">
        <v>1562</v>
      </c>
    </row>
    <row r="18" spans="1:2" x14ac:dyDescent="0.25">
      <c r="A18" t="s">
        <v>95</v>
      </c>
      <c r="B18" t="s">
        <v>1562</v>
      </c>
    </row>
    <row r="19" spans="1:2" x14ac:dyDescent="0.25">
      <c r="A19" t="s">
        <v>97</v>
      </c>
      <c r="B19" t="s">
        <v>1182</v>
      </c>
    </row>
    <row r="20" spans="1:2" x14ac:dyDescent="0.25">
      <c r="A20" t="s">
        <v>104</v>
      </c>
      <c r="B20" t="s">
        <v>1182</v>
      </c>
    </row>
    <row r="21" spans="1:2" x14ac:dyDescent="0.25">
      <c r="A21" t="s">
        <v>110</v>
      </c>
      <c r="B21" t="s">
        <v>1562</v>
      </c>
    </row>
    <row r="22" spans="1:2" x14ac:dyDescent="0.25">
      <c r="A22" t="s">
        <v>112</v>
      </c>
      <c r="B22" t="s">
        <v>1562</v>
      </c>
    </row>
    <row r="23" spans="1:2" x14ac:dyDescent="0.25">
      <c r="A23" t="s">
        <v>114</v>
      </c>
      <c r="B23" t="s">
        <v>1182</v>
      </c>
    </row>
    <row r="24" spans="1:2" x14ac:dyDescent="0.25">
      <c r="A24" t="s">
        <v>121</v>
      </c>
      <c r="B24" t="s">
        <v>1182</v>
      </c>
    </row>
    <row r="25" spans="1:2" x14ac:dyDescent="0.25">
      <c r="A25" t="s">
        <v>126</v>
      </c>
      <c r="B25" t="s">
        <v>1562</v>
      </c>
    </row>
    <row r="26" spans="1:2" x14ac:dyDescent="0.25">
      <c r="A26" t="s">
        <v>128</v>
      </c>
      <c r="B26" t="s">
        <v>1182</v>
      </c>
    </row>
    <row r="27" spans="1:2" x14ac:dyDescent="0.25">
      <c r="A27" t="s">
        <v>130</v>
      </c>
      <c r="B27" t="s">
        <v>1182</v>
      </c>
    </row>
    <row r="28" spans="1:2" x14ac:dyDescent="0.25">
      <c r="A28" t="s">
        <v>132</v>
      </c>
      <c r="B28" t="s">
        <v>1182</v>
      </c>
    </row>
    <row r="29" spans="1:2" x14ac:dyDescent="0.25">
      <c r="A29" t="s">
        <v>134</v>
      </c>
      <c r="B29" t="s">
        <v>1182</v>
      </c>
    </row>
    <row r="30" spans="1:2" x14ac:dyDescent="0.25">
      <c r="A30" t="s">
        <v>137</v>
      </c>
      <c r="B30" t="s">
        <v>1562</v>
      </c>
    </row>
    <row r="31" spans="1:2" x14ac:dyDescent="0.25">
      <c r="A31" t="s">
        <v>139</v>
      </c>
      <c r="B31" t="s">
        <v>1182</v>
      </c>
    </row>
    <row r="32" spans="1:2" x14ac:dyDescent="0.25">
      <c r="A32" t="s">
        <v>142</v>
      </c>
      <c r="B32" t="s">
        <v>1182</v>
      </c>
    </row>
    <row r="33" spans="1:2" x14ac:dyDescent="0.25">
      <c r="A33" t="s">
        <v>145</v>
      </c>
      <c r="B33" t="s">
        <v>1182</v>
      </c>
    </row>
    <row r="34" spans="1:2" x14ac:dyDescent="0.25">
      <c r="A34" t="s">
        <v>148</v>
      </c>
      <c r="B34" t="s">
        <v>1182</v>
      </c>
    </row>
    <row r="35" spans="1:2" x14ac:dyDescent="0.25">
      <c r="A35" t="s">
        <v>150</v>
      </c>
      <c r="B35" t="s">
        <v>1562</v>
      </c>
    </row>
    <row r="36" spans="1:2" x14ac:dyDescent="0.25">
      <c r="A36" t="s">
        <v>152</v>
      </c>
      <c r="B36" t="s">
        <v>1182</v>
      </c>
    </row>
    <row r="37" spans="1:2" x14ac:dyDescent="0.25">
      <c r="A37" t="s">
        <v>157</v>
      </c>
      <c r="B37" t="s">
        <v>1562</v>
      </c>
    </row>
    <row r="38" spans="1:2" x14ac:dyDescent="0.25">
      <c r="A38" t="s">
        <v>159</v>
      </c>
      <c r="B38" t="s">
        <v>1182</v>
      </c>
    </row>
    <row r="39" spans="1:2" x14ac:dyDescent="0.25">
      <c r="A39" t="s">
        <v>162</v>
      </c>
      <c r="B39" t="s">
        <v>1182</v>
      </c>
    </row>
    <row r="40" spans="1:2" x14ac:dyDescent="0.25">
      <c r="A40" t="s">
        <v>166</v>
      </c>
      <c r="B40" t="s">
        <v>1182</v>
      </c>
    </row>
    <row r="41" spans="1:2" x14ac:dyDescent="0.25">
      <c r="A41" t="s">
        <v>169</v>
      </c>
      <c r="B41" t="s">
        <v>1182</v>
      </c>
    </row>
    <row r="42" spans="1:2" x14ac:dyDescent="0.25">
      <c r="A42" t="s">
        <v>173</v>
      </c>
      <c r="B42" t="s">
        <v>1182</v>
      </c>
    </row>
    <row r="43" spans="1:2" x14ac:dyDescent="0.25">
      <c r="A43" t="s">
        <v>177</v>
      </c>
      <c r="B43" t="s">
        <v>1562</v>
      </c>
    </row>
    <row r="44" spans="1:2" x14ac:dyDescent="0.25">
      <c r="A44" t="s">
        <v>179</v>
      </c>
      <c r="B44" t="s">
        <v>1182</v>
      </c>
    </row>
    <row r="45" spans="1:2" x14ac:dyDescent="0.25">
      <c r="A45" t="s">
        <v>183</v>
      </c>
      <c r="B45" t="s">
        <v>1562</v>
      </c>
    </row>
    <row r="46" spans="1:2" x14ac:dyDescent="0.25">
      <c r="A46" t="s">
        <v>185</v>
      </c>
      <c r="B46" t="s">
        <v>1182</v>
      </c>
    </row>
    <row r="47" spans="1:2" x14ac:dyDescent="0.25">
      <c r="A47" t="s">
        <v>189</v>
      </c>
      <c r="B47" t="s">
        <v>1562</v>
      </c>
    </row>
    <row r="48" spans="1:2" x14ac:dyDescent="0.25">
      <c r="A48" t="s">
        <v>191</v>
      </c>
      <c r="B48" t="s">
        <v>1562</v>
      </c>
    </row>
    <row r="49" spans="1:2" x14ac:dyDescent="0.25">
      <c r="A49" t="s">
        <v>193</v>
      </c>
      <c r="B49" t="s">
        <v>1182</v>
      </c>
    </row>
    <row r="50" spans="1:2" x14ac:dyDescent="0.25">
      <c r="A50" t="s">
        <v>201</v>
      </c>
      <c r="B50" t="s">
        <v>1182</v>
      </c>
    </row>
    <row r="51" spans="1:2" x14ac:dyDescent="0.25">
      <c r="A51" t="s">
        <v>207</v>
      </c>
      <c r="B51" t="s">
        <v>1182</v>
      </c>
    </row>
    <row r="52" spans="1:2" x14ac:dyDescent="0.25">
      <c r="A52" t="s">
        <v>214</v>
      </c>
      <c r="B52" t="s">
        <v>1182</v>
      </c>
    </row>
    <row r="53" spans="1:2" x14ac:dyDescent="0.25">
      <c r="A53" t="s">
        <v>220</v>
      </c>
      <c r="B53" t="s">
        <v>1182</v>
      </c>
    </row>
    <row r="54" spans="1:2" x14ac:dyDescent="0.25">
      <c r="A54" t="s">
        <v>227</v>
      </c>
      <c r="B54" t="s">
        <v>1182</v>
      </c>
    </row>
    <row r="55" spans="1:2" x14ac:dyDescent="0.25">
      <c r="A55" t="s">
        <v>232</v>
      </c>
      <c r="B55" t="s">
        <v>1562</v>
      </c>
    </row>
    <row r="56" spans="1:2" x14ac:dyDescent="0.25">
      <c r="A56" t="s">
        <v>234</v>
      </c>
      <c r="B56" t="s">
        <v>1562</v>
      </c>
    </row>
    <row r="57" spans="1:2" x14ac:dyDescent="0.25">
      <c r="A57" t="s">
        <v>236</v>
      </c>
      <c r="B57" t="s">
        <v>1182</v>
      </c>
    </row>
    <row r="58" spans="1:2" x14ac:dyDescent="0.25">
      <c r="A58" t="s">
        <v>243</v>
      </c>
      <c r="B58" t="s">
        <v>1182</v>
      </c>
    </row>
    <row r="59" spans="1:2" x14ac:dyDescent="0.25">
      <c r="A59" t="s">
        <v>248</v>
      </c>
      <c r="B59" t="s">
        <v>1182</v>
      </c>
    </row>
    <row r="60" spans="1:2" x14ac:dyDescent="0.25">
      <c r="A60" t="s">
        <v>252</v>
      </c>
      <c r="B60" t="s">
        <v>1562</v>
      </c>
    </row>
    <row r="61" spans="1:2" x14ac:dyDescent="0.25">
      <c r="A61" t="s">
        <v>254</v>
      </c>
      <c r="B61" t="s">
        <v>1562</v>
      </c>
    </row>
    <row r="62" spans="1:2" x14ac:dyDescent="0.25">
      <c r="A62" t="s">
        <v>256</v>
      </c>
      <c r="B62" t="s">
        <v>1182</v>
      </c>
    </row>
    <row r="63" spans="1:2" x14ac:dyDescent="0.25">
      <c r="A63" t="s">
        <v>262</v>
      </c>
      <c r="B63" t="s">
        <v>1182</v>
      </c>
    </row>
    <row r="64" spans="1:2" x14ac:dyDescent="0.25">
      <c r="A64" t="s">
        <v>267</v>
      </c>
      <c r="B64" t="s">
        <v>1182</v>
      </c>
    </row>
    <row r="65" spans="1:2" x14ac:dyDescent="0.25">
      <c r="A65" t="s">
        <v>271</v>
      </c>
      <c r="B65" t="s">
        <v>1562</v>
      </c>
    </row>
    <row r="66" spans="1:2" x14ac:dyDescent="0.25">
      <c r="A66" t="s">
        <v>273</v>
      </c>
      <c r="B66" t="s">
        <v>1562</v>
      </c>
    </row>
    <row r="67" spans="1:2" x14ac:dyDescent="0.25">
      <c r="A67" t="s">
        <v>275</v>
      </c>
      <c r="B67" t="s">
        <v>1182</v>
      </c>
    </row>
    <row r="68" spans="1:2" x14ac:dyDescent="0.25">
      <c r="A68" t="s">
        <v>280</v>
      </c>
      <c r="B68" t="s">
        <v>1182</v>
      </c>
    </row>
    <row r="69" spans="1:2" x14ac:dyDescent="0.25">
      <c r="A69" t="s">
        <v>284</v>
      </c>
      <c r="B69" t="s">
        <v>1182</v>
      </c>
    </row>
    <row r="70" spans="1:2" x14ac:dyDescent="0.25">
      <c r="A70" t="s">
        <v>288</v>
      </c>
      <c r="B70" t="s">
        <v>1562</v>
      </c>
    </row>
    <row r="71" spans="1:2" x14ac:dyDescent="0.25">
      <c r="A71" t="s">
        <v>290</v>
      </c>
      <c r="B71" t="s">
        <v>1562</v>
      </c>
    </row>
    <row r="72" spans="1:2" x14ac:dyDescent="0.25">
      <c r="A72" t="s">
        <v>292</v>
      </c>
      <c r="B72" t="s">
        <v>1182</v>
      </c>
    </row>
    <row r="73" spans="1:2" x14ac:dyDescent="0.25">
      <c r="A73" t="s">
        <v>296</v>
      </c>
      <c r="B73" t="s">
        <v>1562</v>
      </c>
    </row>
    <row r="74" spans="1:2" x14ac:dyDescent="0.25">
      <c r="A74" t="s">
        <v>298</v>
      </c>
      <c r="B74" t="s">
        <v>1182</v>
      </c>
    </row>
    <row r="75" spans="1:2" x14ac:dyDescent="0.25">
      <c r="A75" t="s">
        <v>304</v>
      </c>
      <c r="B75" t="s">
        <v>1562</v>
      </c>
    </row>
    <row r="76" spans="1:2" x14ac:dyDescent="0.25">
      <c r="A76" t="s">
        <v>306</v>
      </c>
      <c r="B76" t="s">
        <v>1182</v>
      </c>
    </row>
    <row r="77" spans="1:2" x14ac:dyDescent="0.25">
      <c r="A77" t="s">
        <v>314</v>
      </c>
      <c r="B77" t="s">
        <v>1182</v>
      </c>
    </row>
    <row r="78" spans="1:2" x14ac:dyDescent="0.25">
      <c r="A78" t="s">
        <v>320</v>
      </c>
      <c r="B78" t="s">
        <v>1562</v>
      </c>
    </row>
    <row r="79" spans="1:2" x14ac:dyDescent="0.25">
      <c r="A79" t="s">
        <v>322</v>
      </c>
      <c r="B79" t="s">
        <v>1562</v>
      </c>
    </row>
    <row r="80" spans="1:2" x14ac:dyDescent="0.25">
      <c r="A80" t="s">
        <v>324</v>
      </c>
      <c r="B80" t="s">
        <v>1562</v>
      </c>
    </row>
    <row r="81" spans="1:2" x14ac:dyDescent="0.25">
      <c r="A81" t="s">
        <v>326</v>
      </c>
      <c r="B81" t="s">
        <v>1182</v>
      </c>
    </row>
    <row r="82" spans="1:2" x14ac:dyDescent="0.25">
      <c r="A82" t="s">
        <v>334</v>
      </c>
      <c r="B82" t="s">
        <v>1562</v>
      </c>
    </row>
    <row r="83" spans="1:2" x14ac:dyDescent="0.25">
      <c r="A83" t="s">
        <v>336</v>
      </c>
      <c r="B83" t="s">
        <v>1182</v>
      </c>
    </row>
    <row r="84" spans="1:2" x14ac:dyDescent="0.25">
      <c r="A84" t="s">
        <v>342</v>
      </c>
      <c r="B84" t="s">
        <v>1182</v>
      </c>
    </row>
    <row r="85" spans="1:2" x14ac:dyDescent="0.25">
      <c r="A85" t="s">
        <v>348</v>
      </c>
      <c r="B85" t="s">
        <v>1562</v>
      </c>
    </row>
    <row r="86" spans="1:2" x14ac:dyDescent="0.25">
      <c r="A86" t="s">
        <v>350</v>
      </c>
      <c r="B86" t="s">
        <v>1182</v>
      </c>
    </row>
    <row r="87" spans="1:2" x14ac:dyDescent="0.25">
      <c r="A87" t="s">
        <v>356</v>
      </c>
      <c r="B87" t="s">
        <v>1562</v>
      </c>
    </row>
    <row r="88" spans="1:2" x14ac:dyDescent="0.25">
      <c r="A88" t="s">
        <v>358</v>
      </c>
      <c r="B88" t="s">
        <v>1182</v>
      </c>
    </row>
    <row r="89" spans="1:2" x14ac:dyDescent="0.25">
      <c r="A89" t="s">
        <v>365</v>
      </c>
      <c r="B89" t="s">
        <v>1562</v>
      </c>
    </row>
    <row r="90" spans="1:2" x14ac:dyDescent="0.25">
      <c r="A90" t="s">
        <v>367</v>
      </c>
      <c r="B90" t="s">
        <v>1182</v>
      </c>
    </row>
    <row r="91" spans="1:2" x14ac:dyDescent="0.25">
      <c r="A91" t="s">
        <v>371</v>
      </c>
      <c r="B91" t="s">
        <v>1562</v>
      </c>
    </row>
    <row r="92" spans="1:2" x14ac:dyDescent="0.25">
      <c r="A92" t="s">
        <v>373</v>
      </c>
      <c r="B92" t="s">
        <v>1182</v>
      </c>
    </row>
    <row r="93" spans="1:2" x14ac:dyDescent="0.25">
      <c r="A93" t="s">
        <v>381</v>
      </c>
      <c r="B93" t="s">
        <v>1562</v>
      </c>
    </row>
    <row r="94" spans="1:2" x14ac:dyDescent="0.25">
      <c r="A94" t="s">
        <v>383</v>
      </c>
      <c r="B94" t="s">
        <v>1182</v>
      </c>
    </row>
    <row r="95" spans="1:2" x14ac:dyDescent="0.25">
      <c r="A95" t="s">
        <v>389</v>
      </c>
      <c r="B95" t="s">
        <v>1562</v>
      </c>
    </row>
    <row r="96" spans="1:2" x14ac:dyDescent="0.25">
      <c r="A96" t="s">
        <v>391</v>
      </c>
      <c r="B96" t="s">
        <v>1562</v>
      </c>
    </row>
    <row r="97" spans="1:2" x14ac:dyDescent="0.25">
      <c r="A97" t="s">
        <v>393</v>
      </c>
      <c r="B97" t="s">
        <v>1182</v>
      </c>
    </row>
    <row r="98" spans="1:2" x14ac:dyDescent="0.25">
      <c r="A98" t="s">
        <v>399</v>
      </c>
      <c r="B98" t="s">
        <v>1562</v>
      </c>
    </row>
    <row r="99" spans="1:2" x14ac:dyDescent="0.25">
      <c r="A99" t="s">
        <v>401</v>
      </c>
      <c r="B99" t="s">
        <v>1182</v>
      </c>
    </row>
    <row r="100" spans="1:2" x14ac:dyDescent="0.25">
      <c r="A100" t="s">
        <v>409</v>
      </c>
      <c r="B100" t="s">
        <v>1562</v>
      </c>
    </row>
    <row r="101" spans="1:2" x14ac:dyDescent="0.25">
      <c r="A101" t="s">
        <v>411</v>
      </c>
      <c r="B101" t="s">
        <v>1182</v>
      </c>
    </row>
    <row r="102" spans="1:2" x14ac:dyDescent="0.25">
      <c r="A102" t="s">
        <v>418</v>
      </c>
      <c r="B102" t="s">
        <v>1182</v>
      </c>
    </row>
    <row r="103" spans="1:2" x14ac:dyDescent="0.25">
      <c r="A103" t="s">
        <v>424</v>
      </c>
      <c r="B103" t="s">
        <v>1562</v>
      </c>
    </row>
    <row r="104" spans="1:2" x14ac:dyDescent="0.25">
      <c r="A104" t="s">
        <v>426</v>
      </c>
      <c r="B104" t="s">
        <v>1182</v>
      </c>
    </row>
    <row r="105" spans="1:2" x14ac:dyDescent="0.25">
      <c r="A105" t="s">
        <v>431</v>
      </c>
      <c r="B105" t="s">
        <v>1182</v>
      </c>
    </row>
    <row r="106" spans="1:2" x14ac:dyDescent="0.25">
      <c r="A106" t="s">
        <v>438</v>
      </c>
      <c r="B106" t="s">
        <v>1182</v>
      </c>
    </row>
    <row r="107" spans="1:2" x14ac:dyDescent="0.25">
      <c r="A107" t="s">
        <v>443</v>
      </c>
      <c r="B107" t="s">
        <v>1562</v>
      </c>
    </row>
    <row r="108" spans="1:2" x14ac:dyDescent="0.25">
      <c r="A108" t="s">
        <v>445</v>
      </c>
      <c r="B108" t="s">
        <v>1182</v>
      </c>
    </row>
    <row r="109" spans="1:2" x14ac:dyDescent="0.25">
      <c r="A109" t="s">
        <v>453</v>
      </c>
      <c r="B109" t="s">
        <v>1182</v>
      </c>
    </row>
    <row r="110" spans="1:2" x14ac:dyDescent="0.25">
      <c r="A110" t="s">
        <v>458</v>
      </c>
      <c r="B110" t="s">
        <v>1562</v>
      </c>
    </row>
    <row r="111" spans="1:2" x14ac:dyDescent="0.25">
      <c r="A111" t="s">
        <v>460</v>
      </c>
      <c r="B111" t="s">
        <v>1182</v>
      </c>
    </row>
    <row r="112" spans="1:2" x14ac:dyDescent="0.25">
      <c r="A112" t="s">
        <v>463</v>
      </c>
      <c r="B112" t="s">
        <v>1562</v>
      </c>
    </row>
    <row r="113" spans="1:2" x14ac:dyDescent="0.25">
      <c r="A113" t="s">
        <v>465</v>
      </c>
      <c r="B113" t="s">
        <v>1182</v>
      </c>
    </row>
    <row r="114" spans="1:2" x14ac:dyDescent="0.25">
      <c r="A114" t="s">
        <v>471</v>
      </c>
      <c r="B114" t="s">
        <v>1562</v>
      </c>
    </row>
    <row r="115" spans="1:2" x14ac:dyDescent="0.25">
      <c r="A115" t="s">
        <v>473</v>
      </c>
      <c r="B115" t="s">
        <v>1182</v>
      </c>
    </row>
    <row r="116" spans="1:2" x14ac:dyDescent="0.25">
      <c r="A116" t="s">
        <v>479</v>
      </c>
      <c r="B116" t="s">
        <v>1182</v>
      </c>
    </row>
    <row r="117" spans="1:2" x14ac:dyDescent="0.25">
      <c r="A117" t="s">
        <v>484</v>
      </c>
      <c r="B117" t="s">
        <v>1182</v>
      </c>
    </row>
    <row r="118" spans="1:2" x14ac:dyDescent="0.25">
      <c r="A118" t="s">
        <v>490</v>
      </c>
      <c r="B118" t="s">
        <v>1182</v>
      </c>
    </row>
    <row r="119" spans="1:2" x14ac:dyDescent="0.25">
      <c r="A119" t="s">
        <v>496</v>
      </c>
      <c r="B119" t="s">
        <v>1182</v>
      </c>
    </row>
    <row r="120" spans="1:2" x14ac:dyDescent="0.25">
      <c r="A120" t="s">
        <v>503</v>
      </c>
      <c r="B120" t="s">
        <v>1562</v>
      </c>
    </row>
    <row r="121" spans="1:2" x14ac:dyDescent="0.25">
      <c r="A121" t="s">
        <v>505</v>
      </c>
      <c r="B121" t="s">
        <v>1562</v>
      </c>
    </row>
    <row r="122" spans="1:2" x14ac:dyDescent="0.25">
      <c r="A122" t="s">
        <v>507</v>
      </c>
      <c r="B122" t="s">
        <v>1182</v>
      </c>
    </row>
    <row r="123" spans="1:2" x14ac:dyDescent="0.25">
      <c r="A123" t="s">
        <v>512</v>
      </c>
      <c r="B123" t="s">
        <v>1562</v>
      </c>
    </row>
    <row r="124" spans="1:2" x14ac:dyDescent="0.25">
      <c r="A124" t="s">
        <v>514</v>
      </c>
      <c r="B124" t="s">
        <v>1182</v>
      </c>
    </row>
    <row r="125" spans="1:2" x14ac:dyDescent="0.25">
      <c r="A125" t="s">
        <v>520</v>
      </c>
      <c r="B125" t="s">
        <v>1562</v>
      </c>
    </row>
    <row r="126" spans="1:2" x14ac:dyDescent="0.25">
      <c r="A126" t="s">
        <v>522</v>
      </c>
      <c r="B126" t="s">
        <v>1182</v>
      </c>
    </row>
    <row r="127" spans="1:2" x14ac:dyDescent="0.25">
      <c r="A127" t="s">
        <v>527</v>
      </c>
      <c r="B127" t="s">
        <v>1182</v>
      </c>
    </row>
    <row r="128" spans="1:2" x14ac:dyDescent="0.25">
      <c r="A128" t="s">
        <v>534</v>
      </c>
      <c r="B128" t="s">
        <v>1182</v>
      </c>
    </row>
    <row r="129" spans="1:2" x14ac:dyDescent="0.25">
      <c r="A129" t="s">
        <v>540</v>
      </c>
      <c r="B129" t="s">
        <v>1182</v>
      </c>
    </row>
    <row r="130" spans="1:2" x14ac:dyDescent="0.25">
      <c r="A130" t="s">
        <v>544</v>
      </c>
      <c r="B130" t="s">
        <v>1182</v>
      </c>
    </row>
    <row r="131" spans="1:2" x14ac:dyDescent="0.25">
      <c r="A131" t="s">
        <v>550</v>
      </c>
      <c r="B131" t="s">
        <v>1182</v>
      </c>
    </row>
    <row r="132" spans="1:2" x14ac:dyDescent="0.25">
      <c r="A132" t="s">
        <v>555</v>
      </c>
      <c r="B132" t="s">
        <v>1182</v>
      </c>
    </row>
    <row r="133" spans="1:2" x14ac:dyDescent="0.25">
      <c r="A133" t="s">
        <v>559</v>
      </c>
      <c r="B133" t="s">
        <v>1182</v>
      </c>
    </row>
    <row r="134" spans="1:2" x14ac:dyDescent="0.25">
      <c r="A134" t="s">
        <v>563</v>
      </c>
      <c r="B134" t="s">
        <v>1182</v>
      </c>
    </row>
    <row r="135" spans="1:2" x14ac:dyDescent="0.25">
      <c r="A135" t="s">
        <v>568</v>
      </c>
      <c r="B135" t="s">
        <v>1182</v>
      </c>
    </row>
    <row r="136" spans="1:2" x14ac:dyDescent="0.25">
      <c r="A136" t="s">
        <v>571</v>
      </c>
      <c r="B136" t="s">
        <v>1182</v>
      </c>
    </row>
    <row r="137" spans="1:2" x14ac:dyDescent="0.25">
      <c r="A137" t="s">
        <v>577</v>
      </c>
      <c r="B137" t="s">
        <v>1182</v>
      </c>
    </row>
    <row r="138" spans="1:2" x14ac:dyDescent="0.25">
      <c r="A138" t="s">
        <v>583</v>
      </c>
      <c r="B138" t="s">
        <v>1182</v>
      </c>
    </row>
    <row r="139" spans="1:2" x14ac:dyDescent="0.25">
      <c r="A139" t="s">
        <v>588</v>
      </c>
      <c r="B139" t="s">
        <v>1182</v>
      </c>
    </row>
    <row r="140" spans="1:2" x14ac:dyDescent="0.25">
      <c r="A140" t="s">
        <v>593</v>
      </c>
      <c r="B140" t="s">
        <v>1182</v>
      </c>
    </row>
    <row r="141" spans="1:2" x14ac:dyDescent="0.25">
      <c r="A141" t="s">
        <v>600</v>
      </c>
      <c r="B141" t="s">
        <v>1182</v>
      </c>
    </row>
    <row r="142" spans="1:2" x14ac:dyDescent="0.25">
      <c r="A142" t="s">
        <v>604</v>
      </c>
      <c r="B142" t="s">
        <v>1182</v>
      </c>
    </row>
    <row r="143" spans="1:2" x14ac:dyDescent="0.25">
      <c r="A143" t="s">
        <v>610</v>
      </c>
      <c r="B143" t="s">
        <v>1562</v>
      </c>
    </row>
    <row r="144" spans="1:2" x14ac:dyDescent="0.25">
      <c r="A144" t="s">
        <v>612</v>
      </c>
      <c r="B144" t="s">
        <v>1562</v>
      </c>
    </row>
    <row r="145" spans="1:2" x14ac:dyDescent="0.25">
      <c r="A145" t="s">
        <v>614</v>
      </c>
      <c r="B145" t="s">
        <v>1182</v>
      </c>
    </row>
    <row r="146" spans="1:2" x14ac:dyDescent="0.25">
      <c r="A146" t="s">
        <v>620</v>
      </c>
      <c r="B146" t="s">
        <v>1182</v>
      </c>
    </row>
    <row r="147" spans="1:2" x14ac:dyDescent="0.25">
      <c r="A147" t="s">
        <v>625</v>
      </c>
      <c r="B147" t="s">
        <v>1182</v>
      </c>
    </row>
    <row r="148" spans="1:2" x14ac:dyDescent="0.25">
      <c r="A148" t="s">
        <v>630</v>
      </c>
      <c r="B148" t="s">
        <v>1182</v>
      </c>
    </row>
    <row r="149" spans="1:2" x14ac:dyDescent="0.25">
      <c r="A149" t="s">
        <v>633</v>
      </c>
      <c r="B149" t="s">
        <v>1182</v>
      </c>
    </row>
    <row r="150" spans="1:2" x14ac:dyDescent="0.25">
      <c r="A150" t="s">
        <v>637</v>
      </c>
      <c r="B150" t="s">
        <v>1182</v>
      </c>
    </row>
    <row r="151" spans="1:2" x14ac:dyDescent="0.25">
      <c r="A151" t="s">
        <v>641</v>
      </c>
      <c r="B151" t="s">
        <v>1182</v>
      </c>
    </row>
    <row r="152" spans="1:2" x14ac:dyDescent="0.25">
      <c r="A152" t="s">
        <v>645</v>
      </c>
      <c r="B152" t="s">
        <v>1182</v>
      </c>
    </row>
    <row r="153" spans="1:2" x14ac:dyDescent="0.25">
      <c r="A153" t="s">
        <v>651</v>
      </c>
      <c r="B153" t="s">
        <v>1182</v>
      </c>
    </row>
    <row r="154" spans="1:2" x14ac:dyDescent="0.25">
      <c r="A154" t="s">
        <v>656</v>
      </c>
      <c r="B154" t="s">
        <v>1182</v>
      </c>
    </row>
    <row r="155" spans="1:2" x14ac:dyDescent="0.25">
      <c r="A155" t="s">
        <v>663</v>
      </c>
      <c r="B155" t="s">
        <v>1562</v>
      </c>
    </row>
    <row r="156" spans="1:2" x14ac:dyDescent="0.25">
      <c r="A156" t="s">
        <v>665</v>
      </c>
      <c r="B156" t="s">
        <v>1182</v>
      </c>
    </row>
    <row r="157" spans="1:2" x14ac:dyDescent="0.25">
      <c r="A157" t="s">
        <v>667</v>
      </c>
      <c r="B157" t="s">
        <v>1182</v>
      </c>
    </row>
    <row r="158" spans="1:2" x14ac:dyDescent="0.25">
      <c r="A158" t="s">
        <v>670</v>
      </c>
      <c r="B158" t="s">
        <v>1182</v>
      </c>
    </row>
    <row r="159" spans="1:2" x14ac:dyDescent="0.25">
      <c r="A159" t="s">
        <v>677</v>
      </c>
      <c r="B159" t="s">
        <v>1182</v>
      </c>
    </row>
    <row r="160" spans="1:2" x14ac:dyDescent="0.25">
      <c r="A160" t="s">
        <v>681</v>
      </c>
      <c r="B160" t="s">
        <v>1182</v>
      </c>
    </row>
    <row r="161" spans="1:2" x14ac:dyDescent="0.25">
      <c r="A161" t="s">
        <v>685</v>
      </c>
      <c r="B161" t="s">
        <v>1562</v>
      </c>
    </row>
    <row r="162" spans="1:2" x14ac:dyDescent="0.25">
      <c r="A162" t="s">
        <v>687</v>
      </c>
      <c r="B162" t="s">
        <v>1182</v>
      </c>
    </row>
    <row r="163" spans="1:2" x14ac:dyDescent="0.25">
      <c r="A163" t="s">
        <v>691</v>
      </c>
      <c r="B163" t="s">
        <v>1182</v>
      </c>
    </row>
    <row r="164" spans="1:2" x14ac:dyDescent="0.25">
      <c r="A164" t="s">
        <v>695</v>
      </c>
      <c r="B164" t="s">
        <v>1182</v>
      </c>
    </row>
    <row r="165" spans="1:2" x14ac:dyDescent="0.25">
      <c r="A165" t="s">
        <v>698</v>
      </c>
      <c r="B165" t="s">
        <v>1562</v>
      </c>
    </row>
    <row r="166" spans="1:2" x14ac:dyDescent="0.25">
      <c r="A166" t="s">
        <v>700</v>
      </c>
      <c r="B166" t="s">
        <v>1182</v>
      </c>
    </row>
    <row r="167" spans="1:2" x14ac:dyDescent="0.25">
      <c r="A167" t="s">
        <v>704</v>
      </c>
      <c r="B167" t="s">
        <v>1182</v>
      </c>
    </row>
    <row r="168" spans="1:2" x14ac:dyDescent="0.25">
      <c r="A168" t="s">
        <v>708</v>
      </c>
      <c r="B168" t="s">
        <v>1182</v>
      </c>
    </row>
    <row r="169" spans="1:2" x14ac:dyDescent="0.25">
      <c r="A169" t="s">
        <v>712</v>
      </c>
      <c r="B169" t="s">
        <v>1182</v>
      </c>
    </row>
    <row r="170" spans="1:2" x14ac:dyDescent="0.25">
      <c r="A170" t="s">
        <v>716</v>
      </c>
      <c r="B170" t="s">
        <v>1182</v>
      </c>
    </row>
    <row r="171" spans="1:2" x14ac:dyDescent="0.25">
      <c r="A171" t="s">
        <v>719</v>
      </c>
      <c r="B171" t="s">
        <v>1562</v>
      </c>
    </row>
    <row r="172" spans="1:2" x14ac:dyDescent="0.25">
      <c r="A172" t="s">
        <v>721</v>
      </c>
      <c r="B172" t="s">
        <v>1182</v>
      </c>
    </row>
    <row r="173" spans="1:2" x14ac:dyDescent="0.25">
      <c r="A173" t="s">
        <v>724</v>
      </c>
      <c r="B173" t="s">
        <v>1182</v>
      </c>
    </row>
    <row r="174" spans="1:2" x14ac:dyDescent="0.25">
      <c r="A174" t="s">
        <v>728</v>
      </c>
      <c r="B174" t="s">
        <v>1182</v>
      </c>
    </row>
    <row r="175" spans="1:2" x14ac:dyDescent="0.25">
      <c r="A175" t="s">
        <v>731</v>
      </c>
      <c r="B175" t="s">
        <v>1562</v>
      </c>
    </row>
    <row r="176" spans="1:2" x14ac:dyDescent="0.25">
      <c r="A176" t="s">
        <v>733</v>
      </c>
      <c r="B176" t="s">
        <v>1182</v>
      </c>
    </row>
    <row r="177" spans="1:2" x14ac:dyDescent="0.25">
      <c r="A177" t="s">
        <v>738</v>
      </c>
      <c r="B177" t="s">
        <v>1182</v>
      </c>
    </row>
    <row r="178" spans="1:2" x14ac:dyDescent="0.25">
      <c r="A178" t="s">
        <v>740</v>
      </c>
      <c r="B178" t="s">
        <v>1562</v>
      </c>
    </row>
    <row r="179" spans="1:2" x14ac:dyDescent="0.25">
      <c r="A179" t="s">
        <v>742</v>
      </c>
      <c r="B179" t="s">
        <v>1182</v>
      </c>
    </row>
    <row r="180" spans="1:2" x14ac:dyDescent="0.25">
      <c r="A180" t="s">
        <v>747</v>
      </c>
      <c r="B180" t="s">
        <v>1182</v>
      </c>
    </row>
    <row r="181" spans="1:2" x14ac:dyDescent="0.25">
      <c r="A181" t="s">
        <v>752</v>
      </c>
      <c r="B181" t="s">
        <v>1182</v>
      </c>
    </row>
    <row r="182" spans="1:2" x14ac:dyDescent="0.25">
      <c r="A182" t="s">
        <v>757</v>
      </c>
      <c r="B182" t="s">
        <v>1182</v>
      </c>
    </row>
    <row r="183" spans="1:2" x14ac:dyDescent="0.25">
      <c r="A183" t="s">
        <v>763</v>
      </c>
      <c r="B183" t="s">
        <v>1182</v>
      </c>
    </row>
    <row r="184" spans="1:2" x14ac:dyDescent="0.25">
      <c r="A184" t="s">
        <v>767</v>
      </c>
      <c r="B184" t="s">
        <v>1182</v>
      </c>
    </row>
    <row r="185" spans="1:2" x14ac:dyDescent="0.25">
      <c r="A185" t="s">
        <v>772</v>
      </c>
      <c r="B185" t="s">
        <v>1182</v>
      </c>
    </row>
    <row r="186" spans="1:2" x14ac:dyDescent="0.25">
      <c r="A186" t="s">
        <v>777</v>
      </c>
      <c r="B186" t="s">
        <v>1182</v>
      </c>
    </row>
    <row r="187" spans="1:2" x14ac:dyDescent="0.25">
      <c r="A187" t="s">
        <v>782</v>
      </c>
      <c r="B187" t="s">
        <v>1182</v>
      </c>
    </row>
    <row r="188" spans="1:2" x14ac:dyDescent="0.25">
      <c r="A188" t="s">
        <v>787</v>
      </c>
      <c r="B188" t="s">
        <v>1182</v>
      </c>
    </row>
    <row r="189" spans="1:2" x14ac:dyDescent="0.25">
      <c r="A189" t="s">
        <v>792</v>
      </c>
      <c r="B189" t="s">
        <v>1182</v>
      </c>
    </row>
    <row r="190" spans="1:2" x14ac:dyDescent="0.25">
      <c r="A190" t="s">
        <v>799</v>
      </c>
      <c r="B190" t="s">
        <v>1182</v>
      </c>
    </row>
    <row r="191" spans="1:2" x14ac:dyDescent="0.25">
      <c r="A191" t="s">
        <v>802</v>
      </c>
      <c r="B191" t="s">
        <v>1182</v>
      </c>
    </row>
    <row r="192" spans="1:2" x14ac:dyDescent="0.25">
      <c r="A192" t="s">
        <v>806</v>
      </c>
      <c r="B192" t="s">
        <v>1182</v>
      </c>
    </row>
    <row r="193" spans="1:2" x14ac:dyDescent="0.25">
      <c r="A193" t="s">
        <v>811</v>
      </c>
      <c r="B193" t="s">
        <v>1562</v>
      </c>
    </row>
    <row r="194" spans="1:2" x14ac:dyDescent="0.25">
      <c r="A194" t="s">
        <v>814</v>
      </c>
      <c r="B194" t="s">
        <v>1562</v>
      </c>
    </row>
    <row r="195" spans="1:2" x14ac:dyDescent="0.25">
      <c r="A195" t="s">
        <v>816</v>
      </c>
      <c r="B195" t="s">
        <v>1182</v>
      </c>
    </row>
    <row r="196" spans="1:2" x14ac:dyDescent="0.25">
      <c r="A196" t="s">
        <v>823</v>
      </c>
      <c r="B196" t="s">
        <v>1182</v>
      </c>
    </row>
    <row r="197" spans="1:2" x14ac:dyDescent="0.25">
      <c r="A197" t="s">
        <v>828</v>
      </c>
      <c r="B197" t="s">
        <v>1182</v>
      </c>
    </row>
    <row r="198" spans="1:2" x14ac:dyDescent="0.25">
      <c r="A198" t="s">
        <v>833</v>
      </c>
      <c r="B198" t="s">
        <v>1182</v>
      </c>
    </row>
    <row r="199" spans="1:2" x14ac:dyDescent="0.25">
      <c r="A199" t="s">
        <v>840</v>
      </c>
      <c r="B199" t="s">
        <v>1182</v>
      </c>
    </row>
    <row r="200" spans="1:2" x14ac:dyDescent="0.25">
      <c r="A200" t="s">
        <v>844</v>
      </c>
      <c r="B200" t="s">
        <v>1182</v>
      </c>
    </row>
    <row r="201" spans="1:2" x14ac:dyDescent="0.25">
      <c r="A201" t="s">
        <v>849</v>
      </c>
      <c r="B201" t="s">
        <v>1562</v>
      </c>
    </row>
    <row r="202" spans="1:2" x14ac:dyDescent="0.25">
      <c r="A202" t="s">
        <v>851</v>
      </c>
      <c r="B202" t="s">
        <v>1562</v>
      </c>
    </row>
    <row r="203" spans="1:2" x14ac:dyDescent="0.25">
      <c r="A203" t="s">
        <v>853</v>
      </c>
      <c r="B203" t="s">
        <v>1182</v>
      </c>
    </row>
    <row r="204" spans="1:2" x14ac:dyDescent="0.25">
      <c r="A204" t="s">
        <v>858</v>
      </c>
      <c r="B204" t="s">
        <v>1562</v>
      </c>
    </row>
    <row r="205" spans="1:2" x14ac:dyDescent="0.25">
      <c r="A205" t="s">
        <v>1402</v>
      </c>
      <c r="B205" t="s">
        <v>1182</v>
      </c>
    </row>
    <row r="206" spans="1:2" x14ac:dyDescent="0.25">
      <c r="A206" t="s">
        <v>1403</v>
      </c>
      <c r="B206" t="s">
        <v>1182</v>
      </c>
    </row>
    <row r="207" spans="1:2" x14ac:dyDescent="0.25">
      <c r="A207" t="s">
        <v>869</v>
      </c>
      <c r="B207" t="s">
        <v>1562</v>
      </c>
    </row>
    <row r="208" spans="1:2" x14ac:dyDescent="0.25">
      <c r="A208" t="s">
        <v>871</v>
      </c>
      <c r="B208" t="s">
        <v>1182</v>
      </c>
    </row>
    <row r="209" spans="1:2" x14ac:dyDescent="0.25">
      <c r="A209" t="s">
        <v>876</v>
      </c>
      <c r="B209" t="s">
        <v>1182</v>
      </c>
    </row>
    <row r="210" spans="1:2" x14ac:dyDescent="0.25">
      <c r="A210" t="s">
        <v>879</v>
      </c>
      <c r="B210" t="s">
        <v>1562</v>
      </c>
    </row>
    <row r="211" spans="1:2" x14ac:dyDescent="0.25">
      <c r="A211" t="s">
        <v>881</v>
      </c>
      <c r="B211" t="s">
        <v>1562</v>
      </c>
    </row>
    <row r="212" spans="1:2" x14ac:dyDescent="0.25">
      <c r="A212" t="s">
        <v>883</v>
      </c>
      <c r="B212" t="s">
        <v>1182</v>
      </c>
    </row>
    <row r="213" spans="1:2" x14ac:dyDescent="0.25">
      <c r="A213" t="s">
        <v>887</v>
      </c>
      <c r="B213" t="s">
        <v>1182</v>
      </c>
    </row>
    <row r="214" spans="1:2" x14ac:dyDescent="0.25">
      <c r="A214" t="s">
        <v>892</v>
      </c>
      <c r="B214" t="s">
        <v>1182</v>
      </c>
    </row>
    <row r="215" spans="1:2" x14ac:dyDescent="0.25">
      <c r="A215" t="s">
        <v>895</v>
      </c>
      <c r="B215" t="s">
        <v>1182</v>
      </c>
    </row>
    <row r="216" spans="1:2" x14ac:dyDescent="0.25">
      <c r="A216" t="s">
        <v>899</v>
      </c>
      <c r="B216" t="s">
        <v>1182</v>
      </c>
    </row>
    <row r="217" spans="1:2" x14ac:dyDescent="0.25">
      <c r="A217" t="s">
        <v>905</v>
      </c>
      <c r="B217" t="s">
        <v>1182</v>
      </c>
    </row>
    <row r="218" spans="1:2" x14ac:dyDescent="0.25">
      <c r="A218" t="s">
        <v>908</v>
      </c>
      <c r="B218" t="s">
        <v>1562</v>
      </c>
    </row>
    <row r="219" spans="1:2" x14ac:dyDescent="0.25">
      <c r="A219" t="s">
        <v>910</v>
      </c>
      <c r="B219" t="s">
        <v>1182</v>
      </c>
    </row>
    <row r="220" spans="1:2" x14ac:dyDescent="0.25">
      <c r="A220" t="s">
        <v>913</v>
      </c>
      <c r="B220" t="s">
        <v>1182</v>
      </c>
    </row>
    <row r="221" spans="1:2" x14ac:dyDescent="0.25">
      <c r="A221" t="s">
        <v>917</v>
      </c>
      <c r="B221" t="s">
        <v>1182</v>
      </c>
    </row>
    <row r="222" spans="1:2" x14ac:dyDescent="0.25">
      <c r="A222" t="s">
        <v>921</v>
      </c>
      <c r="B222" t="s">
        <v>1562</v>
      </c>
    </row>
    <row r="223" spans="1:2" x14ac:dyDescent="0.25">
      <c r="A223" t="s">
        <v>923</v>
      </c>
      <c r="B223" t="s">
        <v>1182</v>
      </c>
    </row>
    <row r="224" spans="1:2" x14ac:dyDescent="0.25">
      <c r="A224" t="s">
        <v>928</v>
      </c>
      <c r="B224" t="s">
        <v>1562</v>
      </c>
    </row>
    <row r="225" spans="1:2" x14ac:dyDescent="0.25">
      <c r="A225" t="s">
        <v>930</v>
      </c>
      <c r="B225" t="s">
        <v>1182</v>
      </c>
    </row>
    <row r="226" spans="1:2" x14ac:dyDescent="0.25">
      <c r="A226" t="s">
        <v>936</v>
      </c>
      <c r="B226" t="s">
        <v>1182</v>
      </c>
    </row>
    <row r="227" spans="1:2" x14ac:dyDescent="0.25">
      <c r="A227" t="s">
        <v>941</v>
      </c>
      <c r="B227" t="s">
        <v>1562</v>
      </c>
    </row>
    <row r="228" spans="1:2" x14ac:dyDescent="0.25">
      <c r="A228" t="s">
        <v>943</v>
      </c>
      <c r="B228" t="s">
        <v>1562</v>
      </c>
    </row>
    <row r="229" spans="1:2" x14ac:dyDescent="0.25">
      <c r="A229" t="s">
        <v>945</v>
      </c>
      <c r="B229" t="s">
        <v>1182</v>
      </c>
    </row>
    <row r="230" spans="1:2" x14ac:dyDescent="0.25">
      <c r="A230" t="s">
        <v>952</v>
      </c>
      <c r="B230" t="s">
        <v>1182</v>
      </c>
    </row>
    <row r="231" spans="1:2" x14ac:dyDescent="0.25">
      <c r="A231" t="s">
        <v>959</v>
      </c>
      <c r="B231" t="s">
        <v>1562</v>
      </c>
    </row>
    <row r="232" spans="1:2" x14ac:dyDescent="0.25">
      <c r="A232" t="s">
        <v>961</v>
      </c>
      <c r="B232" t="s">
        <v>1562</v>
      </c>
    </row>
    <row r="233" spans="1:2" x14ac:dyDescent="0.25">
      <c r="A233" t="s">
        <v>963</v>
      </c>
      <c r="B233" t="s">
        <v>1182</v>
      </c>
    </row>
    <row r="234" spans="1:2" x14ac:dyDescent="0.25">
      <c r="A234" t="s">
        <v>968</v>
      </c>
      <c r="B234" t="s">
        <v>1182</v>
      </c>
    </row>
    <row r="235" spans="1:2" x14ac:dyDescent="0.25">
      <c r="A235" t="s">
        <v>975</v>
      </c>
      <c r="B235" t="s">
        <v>1562</v>
      </c>
    </row>
    <row r="236" spans="1:2" x14ac:dyDescent="0.25">
      <c r="A236" t="s">
        <v>978</v>
      </c>
      <c r="B236" t="s">
        <v>1562</v>
      </c>
    </row>
    <row r="237" spans="1:2" x14ac:dyDescent="0.25">
      <c r="A237" t="s">
        <v>979</v>
      </c>
      <c r="B237" t="s">
        <v>1562</v>
      </c>
    </row>
    <row r="238" spans="1:2" x14ac:dyDescent="0.25">
      <c r="A238" t="s">
        <v>980</v>
      </c>
      <c r="B238" t="s">
        <v>1182</v>
      </c>
    </row>
    <row r="239" spans="1:2" x14ac:dyDescent="0.25">
      <c r="A239" t="s">
        <v>985</v>
      </c>
      <c r="B239" t="s">
        <v>1182</v>
      </c>
    </row>
    <row r="240" spans="1:2" x14ac:dyDescent="0.25">
      <c r="A240" t="s">
        <v>989</v>
      </c>
      <c r="B240" t="s">
        <v>1182</v>
      </c>
    </row>
    <row r="241" spans="1:2" x14ac:dyDescent="0.25">
      <c r="A241" t="s">
        <v>992</v>
      </c>
      <c r="B241" t="s">
        <v>1182</v>
      </c>
    </row>
    <row r="242" spans="1:2" x14ac:dyDescent="0.25">
      <c r="A242" t="s">
        <v>996</v>
      </c>
      <c r="B242" t="s">
        <v>1182</v>
      </c>
    </row>
    <row r="243" spans="1:2" x14ac:dyDescent="0.25">
      <c r="A243" t="s">
        <v>999</v>
      </c>
      <c r="B243" t="s">
        <v>1182</v>
      </c>
    </row>
    <row r="244" spans="1:2" x14ac:dyDescent="0.25">
      <c r="A244" t="s">
        <v>1003</v>
      </c>
      <c r="B244" t="s">
        <v>1562</v>
      </c>
    </row>
    <row r="245" spans="1:2" x14ac:dyDescent="0.25">
      <c r="A245" t="s">
        <v>1005</v>
      </c>
      <c r="B245" t="s">
        <v>1182</v>
      </c>
    </row>
    <row r="246" spans="1:2" x14ac:dyDescent="0.25">
      <c r="A246" t="s">
        <v>1010</v>
      </c>
      <c r="B246" t="s">
        <v>1182</v>
      </c>
    </row>
    <row r="247" spans="1:2" x14ac:dyDescent="0.25">
      <c r="A247" t="s">
        <v>1017</v>
      </c>
      <c r="B247" t="s">
        <v>1562</v>
      </c>
    </row>
    <row r="248" spans="1:2" x14ac:dyDescent="0.25">
      <c r="A248" t="s">
        <v>1018</v>
      </c>
      <c r="B248" t="s">
        <v>1562</v>
      </c>
    </row>
    <row r="249" spans="1:2" x14ac:dyDescent="0.25">
      <c r="A249" t="s">
        <v>1020</v>
      </c>
      <c r="B249" t="s">
        <v>1182</v>
      </c>
    </row>
    <row r="250" spans="1:2" x14ac:dyDescent="0.25">
      <c r="A250" t="s">
        <v>1025</v>
      </c>
      <c r="B250" t="s">
        <v>1562</v>
      </c>
    </row>
    <row r="251" spans="1:2" x14ac:dyDescent="0.25">
      <c r="A251" t="s">
        <v>1027</v>
      </c>
      <c r="B251" t="s">
        <v>1182</v>
      </c>
    </row>
    <row r="252" spans="1:2" x14ac:dyDescent="0.25">
      <c r="A252" t="s">
        <v>1032</v>
      </c>
      <c r="B252" t="s">
        <v>1562</v>
      </c>
    </row>
    <row r="253" spans="1:2" x14ac:dyDescent="0.25">
      <c r="A253" t="s">
        <v>1034</v>
      </c>
      <c r="B253" t="s">
        <v>1182</v>
      </c>
    </row>
    <row r="254" spans="1:2" x14ac:dyDescent="0.25">
      <c r="A254" t="s">
        <v>1039</v>
      </c>
      <c r="B254" t="s">
        <v>1182</v>
      </c>
    </row>
    <row r="255" spans="1:2" x14ac:dyDescent="0.25">
      <c r="A255" t="s">
        <v>1043</v>
      </c>
      <c r="B255" t="s">
        <v>1562</v>
      </c>
    </row>
    <row r="256" spans="1:2" x14ac:dyDescent="0.25">
      <c r="A256" t="s">
        <v>1044</v>
      </c>
      <c r="B256" t="s">
        <v>1182</v>
      </c>
    </row>
    <row r="257" spans="1:2" x14ac:dyDescent="0.25">
      <c r="A257" t="s">
        <v>1046</v>
      </c>
      <c r="B257" t="s">
        <v>1562</v>
      </c>
    </row>
    <row r="258" spans="1:2" x14ac:dyDescent="0.25">
      <c r="A258" t="s">
        <v>1047</v>
      </c>
      <c r="B258" t="s">
        <v>1562</v>
      </c>
    </row>
    <row r="259" spans="1:2" x14ac:dyDescent="0.25">
      <c r="A259" t="s">
        <v>1048</v>
      </c>
      <c r="B259" t="s">
        <v>1562</v>
      </c>
    </row>
    <row r="260" spans="1:2" x14ac:dyDescent="0.25">
      <c r="A260" t="s">
        <v>1049</v>
      </c>
      <c r="B260" t="s">
        <v>1182</v>
      </c>
    </row>
    <row r="261" spans="1:2" x14ac:dyDescent="0.25">
      <c r="A261" t="s">
        <v>1054</v>
      </c>
      <c r="B261" t="s">
        <v>1562</v>
      </c>
    </row>
    <row r="262" spans="1:2" x14ac:dyDescent="0.25">
      <c r="A262" t="s">
        <v>1055</v>
      </c>
      <c r="B262" t="s">
        <v>1182</v>
      </c>
    </row>
    <row r="263" spans="1:2" x14ac:dyDescent="0.25">
      <c r="A263" t="s">
        <v>1060</v>
      </c>
      <c r="B263" t="s">
        <v>1562</v>
      </c>
    </row>
    <row r="264" spans="1:2" x14ac:dyDescent="0.25">
      <c r="A264" t="s">
        <v>1061</v>
      </c>
      <c r="B264" t="s">
        <v>1182</v>
      </c>
    </row>
    <row r="265" spans="1:2" x14ac:dyDescent="0.25">
      <c r="A265" t="s">
        <v>1065</v>
      </c>
      <c r="B265" t="s">
        <v>1562</v>
      </c>
    </row>
    <row r="266" spans="1:2" x14ac:dyDescent="0.25">
      <c r="A266" t="s">
        <v>1067</v>
      </c>
      <c r="B266" t="s">
        <v>1182</v>
      </c>
    </row>
    <row r="267" spans="1:2" x14ac:dyDescent="0.25">
      <c r="A267" t="s">
        <v>1070</v>
      </c>
      <c r="B267" t="s">
        <v>1562</v>
      </c>
    </row>
    <row r="268" spans="1:2" x14ac:dyDescent="0.25">
      <c r="A268" t="s">
        <v>1071</v>
      </c>
      <c r="B268" t="s">
        <v>1182</v>
      </c>
    </row>
    <row r="269" spans="1:2" x14ac:dyDescent="0.25">
      <c r="A269" t="s">
        <v>1074</v>
      </c>
      <c r="B269" t="s">
        <v>1562</v>
      </c>
    </row>
    <row r="270" spans="1:2" x14ac:dyDescent="0.25">
      <c r="A270" t="s">
        <v>1075</v>
      </c>
      <c r="B270" t="s">
        <v>1182</v>
      </c>
    </row>
    <row r="271" spans="1:2" x14ac:dyDescent="0.25">
      <c r="A271" t="s">
        <v>1077</v>
      </c>
      <c r="B271" t="s">
        <v>1562</v>
      </c>
    </row>
    <row r="272" spans="1:2" x14ac:dyDescent="0.25">
      <c r="A272" t="s">
        <v>1078</v>
      </c>
      <c r="B272" t="s">
        <v>1562</v>
      </c>
    </row>
    <row r="273" spans="1:2" x14ac:dyDescent="0.25">
      <c r="A273" t="s">
        <v>1079</v>
      </c>
      <c r="B273" t="s">
        <v>1182</v>
      </c>
    </row>
    <row r="274" spans="1:2" x14ac:dyDescent="0.25">
      <c r="A274" t="s">
        <v>1081</v>
      </c>
      <c r="B274" t="s">
        <v>1562</v>
      </c>
    </row>
    <row r="275" spans="1:2" x14ac:dyDescent="0.25">
      <c r="A275" t="s">
        <v>1082</v>
      </c>
      <c r="B275" t="s">
        <v>1182</v>
      </c>
    </row>
    <row r="276" spans="1:2" x14ac:dyDescent="0.25">
      <c r="A276" t="s">
        <v>1084</v>
      </c>
      <c r="B276" t="s">
        <v>1182</v>
      </c>
    </row>
    <row r="277" spans="1:2" x14ac:dyDescent="0.25">
      <c r="A277" t="s">
        <v>1087</v>
      </c>
      <c r="B277" t="s">
        <v>1562</v>
      </c>
    </row>
    <row r="278" spans="1:2" x14ac:dyDescent="0.25">
      <c r="A278" t="s">
        <v>1088</v>
      </c>
      <c r="B278" t="s">
        <v>1182</v>
      </c>
    </row>
    <row r="279" spans="1:2" x14ac:dyDescent="0.25">
      <c r="A279" t="s">
        <v>1091</v>
      </c>
      <c r="B279" t="s">
        <v>1562</v>
      </c>
    </row>
    <row r="280" spans="1:2" x14ac:dyDescent="0.25">
      <c r="A280" t="s">
        <v>1092</v>
      </c>
      <c r="B280" t="s">
        <v>1182</v>
      </c>
    </row>
    <row r="281" spans="1:2" x14ac:dyDescent="0.25">
      <c r="A281" t="s">
        <v>1094</v>
      </c>
      <c r="B281" t="s">
        <v>1182</v>
      </c>
    </row>
    <row r="282" spans="1:2" x14ac:dyDescent="0.25">
      <c r="A282" t="s">
        <v>1096</v>
      </c>
      <c r="B282" t="s">
        <v>1562</v>
      </c>
    </row>
    <row r="283" spans="1:2" x14ac:dyDescent="0.25">
      <c r="A283" t="s">
        <v>1097</v>
      </c>
      <c r="B283" t="s">
        <v>1182</v>
      </c>
    </row>
    <row r="284" spans="1:2" x14ac:dyDescent="0.25">
      <c r="A284" t="s">
        <v>1101</v>
      </c>
      <c r="B284" t="s">
        <v>1562</v>
      </c>
    </row>
    <row r="285" spans="1:2" x14ac:dyDescent="0.25">
      <c r="A285" t="s">
        <v>1102</v>
      </c>
      <c r="B285" t="s">
        <v>1182</v>
      </c>
    </row>
    <row r="286" spans="1:2" x14ac:dyDescent="0.25">
      <c r="A286" t="s">
        <v>1106</v>
      </c>
      <c r="B286" t="s">
        <v>1182</v>
      </c>
    </row>
    <row r="287" spans="1:2" x14ac:dyDescent="0.25">
      <c r="A287" t="s">
        <v>1108</v>
      </c>
      <c r="B287" t="s">
        <v>1562</v>
      </c>
    </row>
    <row r="288" spans="1:2" x14ac:dyDescent="0.25">
      <c r="A288" t="s">
        <v>1109</v>
      </c>
      <c r="B288" t="s">
        <v>1182</v>
      </c>
    </row>
    <row r="289" spans="1:2" x14ac:dyDescent="0.25">
      <c r="A289" t="s">
        <v>1114</v>
      </c>
      <c r="B289" t="s">
        <v>1562</v>
      </c>
    </row>
    <row r="290" spans="1:2" x14ac:dyDescent="0.25">
      <c r="A290" t="s">
        <v>1115</v>
      </c>
      <c r="B290" t="s">
        <v>1562</v>
      </c>
    </row>
    <row r="291" spans="1:2" x14ac:dyDescent="0.25">
      <c r="A291" t="s">
        <v>1117</v>
      </c>
      <c r="B291" t="s">
        <v>1182</v>
      </c>
    </row>
    <row r="292" spans="1:2" x14ac:dyDescent="0.25">
      <c r="A292" t="s">
        <v>1120</v>
      </c>
      <c r="B292" t="s">
        <v>1562</v>
      </c>
    </row>
    <row r="293" spans="1:2" x14ac:dyDescent="0.25">
      <c r="A293" t="s">
        <v>1121</v>
      </c>
      <c r="B293" t="s">
        <v>1182</v>
      </c>
    </row>
    <row r="294" spans="1:2" x14ac:dyDescent="0.25">
      <c r="A294" t="s">
        <v>1125</v>
      </c>
      <c r="B294" t="s">
        <v>1182</v>
      </c>
    </row>
    <row r="295" spans="1:2" x14ac:dyDescent="0.25">
      <c r="A295" t="s">
        <v>1128</v>
      </c>
      <c r="B295" t="s">
        <v>1562</v>
      </c>
    </row>
    <row r="296" spans="1:2" x14ac:dyDescent="0.25">
      <c r="A296" t="s">
        <v>1129</v>
      </c>
      <c r="B296" t="s">
        <v>1562</v>
      </c>
    </row>
    <row r="297" spans="1:2" x14ac:dyDescent="0.25">
      <c r="A297" t="s">
        <v>1130</v>
      </c>
      <c r="B297" t="s">
        <v>1182</v>
      </c>
    </row>
    <row r="298" spans="1:2" x14ac:dyDescent="0.25">
      <c r="A298" t="s">
        <v>1133</v>
      </c>
      <c r="B298" t="s">
        <v>1182</v>
      </c>
    </row>
    <row r="299" spans="1:2" x14ac:dyDescent="0.25">
      <c r="A299" t="s">
        <v>1136</v>
      </c>
      <c r="B299" t="s">
        <v>1182</v>
      </c>
    </row>
    <row r="300" spans="1:2" x14ac:dyDescent="0.25">
      <c r="A300" t="s">
        <v>1140</v>
      </c>
      <c r="B300" t="s">
        <v>1182</v>
      </c>
    </row>
    <row r="301" spans="1:2" x14ac:dyDescent="0.25">
      <c r="A301" t="s">
        <v>1145</v>
      </c>
      <c r="B301" t="s">
        <v>1182</v>
      </c>
    </row>
    <row r="302" spans="1:2" x14ac:dyDescent="0.25">
      <c r="A302" t="s">
        <v>1148</v>
      </c>
      <c r="B302" t="s">
        <v>1562</v>
      </c>
    </row>
    <row r="303" spans="1:2" x14ac:dyDescent="0.25">
      <c r="A303" t="s">
        <v>1149</v>
      </c>
      <c r="B303" t="s">
        <v>1182</v>
      </c>
    </row>
    <row r="304" spans="1:2" x14ac:dyDescent="0.25">
      <c r="A304" t="s">
        <v>1151</v>
      </c>
      <c r="B304" t="s">
        <v>1182</v>
      </c>
    </row>
    <row r="305" spans="1:2" x14ac:dyDescent="0.25">
      <c r="A305" t="s">
        <v>1154</v>
      </c>
      <c r="B305" t="s">
        <v>1562</v>
      </c>
    </row>
    <row r="306" spans="1:2" x14ac:dyDescent="0.25">
      <c r="A306" t="s">
        <v>1155</v>
      </c>
      <c r="B306" t="s">
        <v>1182</v>
      </c>
    </row>
    <row r="307" spans="1:2" x14ac:dyDescent="0.25">
      <c r="A307" t="s">
        <v>1158</v>
      </c>
      <c r="B307" t="s">
        <v>1562</v>
      </c>
    </row>
    <row r="308" spans="1:2" x14ac:dyDescent="0.25">
      <c r="A308" t="s">
        <v>1160</v>
      </c>
      <c r="B308" t="s">
        <v>1182</v>
      </c>
    </row>
    <row r="309" spans="1:2" x14ac:dyDescent="0.25">
      <c r="A309" t="s">
        <v>1163</v>
      </c>
      <c r="B309" t="s">
        <v>1182</v>
      </c>
    </row>
    <row r="310" spans="1:2" x14ac:dyDescent="0.25">
      <c r="A310" t="s">
        <v>1168</v>
      </c>
      <c r="B310" t="s">
        <v>1182</v>
      </c>
    </row>
    <row r="311" spans="1:2" x14ac:dyDescent="0.25">
      <c r="A311" t="s">
        <v>1172</v>
      </c>
      <c r="B311" t="s">
        <v>1562</v>
      </c>
    </row>
    <row r="312" spans="1:2" x14ac:dyDescent="0.25">
      <c r="A312" t="s">
        <v>1173</v>
      </c>
      <c r="B312" t="s">
        <v>1182</v>
      </c>
    </row>
    <row r="313" spans="1:2" x14ac:dyDescent="0.25">
      <c r="A313" t="s">
        <v>1177</v>
      </c>
      <c r="B313" t="s">
        <v>1562</v>
      </c>
    </row>
    <row r="314" spans="1:2" x14ac:dyDescent="0.25">
      <c r="A314" t="s">
        <v>1178</v>
      </c>
      <c r="B314" t="s">
        <v>1182</v>
      </c>
    </row>
    <row r="315" spans="1:2" x14ac:dyDescent="0.25">
      <c r="A315" t="s">
        <v>1182</v>
      </c>
      <c r="B315" t="s">
        <v>1562</v>
      </c>
    </row>
    <row r="316" spans="1:2" x14ac:dyDescent="0.25">
      <c r="A316" t="s">
        <v>1185</v>
      </c>
      <c r="B316" t="s">
        <v>1562</v>
      </c>
    </row>
    <row r="317" spans="1:2" x14ac:dyDescent="0.25">
      <c r="A317" t="s">
        <v>1187</v>
      </c>
      <c r="B317" t="s">
        <v>1182</v>
      </c>
    </row>
    <row r="318" spans="1:2" x14ac:dyDescent="0.25">
      <c r="A318" t="s">
        <v>1191</v>
      </c>
      <c r="B318" t="s">
        <v>1182</v>
      </c>
    </row>
    <row r="319" spans="1:2" x14ac:dyDescent="0.25">
      <c r="A319" t="s">
        <v>1195</v>
      </c>
      <c r="B319" t="s">
        <v>1182</v>
      </c>
    </row>
    <row r="320" spans="1:2" x14ac:dyDescent="0.25">
      <c r="A320" t="s">
        <v>1200</v>
      </c>
      <c r="B320" t="s">
        <v>1562</v>
      </c>
    </row>
    <row r="321" spans="1:2" x14ac:dyDescent="0.25">
      <c r="A321" t="s">
        <v>1202</v>
      </c>
      <c r="B321" t="s">
        <v>1182</v>
      </c>
    </row>
    <row r="322" spans="1:2" x14ac:dyDescent="0.25">
      <c r="A322" t="s">
        <v>1205</v>
      </c>
      <c r="B322" t="s">
        <v>1562</v>
      </c>
    </row>
    <row r="323" spans="1:2" x14ac:dyDescent="0.25">
      <c r="A323" t="s">
        <v>1207</v>
      </c>
      <c r="B323" t="s">
        <v>1182</v>
      </c>
    </row>
    <row r="324" spans="1:2" x14ac:dyDescent="0.25">
      <c r="A324" t="s">
        <v>1212</v>
      </c>
      <c r="B324" t="s">
        <v>1182</v>
      </c>
    </row>
    <row r="325" spans="1:2" x14ac:dyDescent="0.25">
      <c r="A325" t="s">
        <v>1216</v>
      </c>
      <c r="B325" t="s">
        <v>1562</v>
      </c>
    </row>
    <row r="326" spans="1:2" x14ac:dyDescent="0.25">
      <c r="A326" t="s">
        <v>1218</v>
      </c>
      <c r="B326" t="s">
        <v>1182</v>
      </c>
    </row>
    <row r="327" spans="1:2" x14ac:dyDescent="0.25">
      <c r="A327" t="s">
        <v>1222</v>
      </c>
      <c r="B327" t="s">
        <v>1182</v>
      </c>
    </row>
    <row r="328" spans="1:2" x14ac:dyDescent="0.25">
      <c r="A328" t="s">
        <v>1226</v>
      </c>
      <c r="B328" t="s">
        <v>1182</v>
      </c>
    </row>
    <row r="329" spans="1:2" x14ac:dyDescent="0.25">
      <c r="A329" t="s">
        <v>1230</v>
      </c>
      <c r="B329" t="s">
        <v>1182</v>
      </c>
    </row>
    <row r="330" spans="1:2" x14ac:dyDescent="0.25">
      <c r="A330" t="s">
        <v>1234</v>
      </c>
      <c r="B330" t="s">
        <v>1562</v>
      </c>
    </row>
    <row r="331" spans="1:2" x14ac:dyDescent="0.25">
      <c r="A331" t="s">
        <v>1236</v>
      </c>
      <c r="B331" t="s">
        <v>1182</v>
      </c>
    </row>
    <row r="332" spans="1:2" x14ac:dyDescent="0.25">
      <c r="A332" t="s">
        <v>1239</v>
      </c>
      <c r="B332" t="s">
        <v>1182</v>
      </c>
    </row>
    <row r="333" spans="1:2" x14ac:dyDescent="0.25">
      <c r="A333" t="s">
        <v>1242</v>
      </c>
      <c r="B333" t="s">
        <v>1562</v>
      </c>
    </row>
    <row r="334" spans="1:2" x14ac:dyDescent="0.25">
      <c r="A334" t="s">
        <v>1244</v>
      </c>
      <c r="B334" t="s">
        <v>1182</v>
      </c>
    </row>
    <row r="335" spans="1:2" x14ac:dyDescent="0.25">
      <c r="A335" t="s">
        <v>1249</v>
      </c>
      <c r="B335" t="s">
        <v>1182</v>
      </c>
    </row>
    <row r="336" spans="1:2" x14ac:dyDescent="0.25">
      <c r="A336" t="s">
        <v>1253</v>
      </c>
      <c r="B336" t="s">
        <v>1182</v>
      </c>
    </row>
    <row r="337" spans="1:2" x14ac:dyDescent="0.25">
      <c r="A337" t="s">
        <v>1257</v>
      </c>
      <c r="B337" t="s">
        <v>1182</v>
      </c>
    </row>
    <row r="338" spans="1:2" x14ac:dyDescent="0.25">
      <c r="A338" t="s">
        <v>1261</v>
      </c>
      <c r="B338" t="s">
        <v>1562</v>
      </c>
    </row>
    <row r="339" spans="1:2" x14ac:dyDescent="0.25">
      <c r="A339" t="s">
        <v>1263</v>
      </c>
      <c r="B339" t="s">
        <v>1182</v>
      </c>
    </row>
    <row r="340" spans="1:2" x14ac:dyDescent="0.25">
      <c r="A340" t="s">
        <v>1267</v>
      </c>
      <c r="B340" t="s">
        <v>1562</v>
      </c>
    </row>
    <row r="341" spans="1:2" x14ac:dyDescent="0.25">
      <c r="A341" t="s">
        <v>1269</v>
      </c>
      <c r="B341" t="s">
        <v>1182</v>
      </c>
    </row>
    <row r="342" spans="1:2" x14ac:dyDescent="0.25">
      <c r="A342" t="s">
        <v>1272</v>
      </c>
      <c r="B342" t="s">
        <v>1182</v>
      </c>
    </row>
    <row r="343" spans="1:2" x14ac:dyDescent="0.25">
      <c r="A343" t="s">
        <v>1276</v>
      </c>
      <c r="B343" t="s">
        <v>1562</v>
      </c>
    </row>
    <row r="344" spans="1:2" x14ac:dyDescent="0.25">
      <c r="A344" t="s">
        <v>1279</v>
      </c>
      <c r="B344" t="s">
        <v>1182</v>
      </c>
    </row>
    <row r="345" spans="1:2" x14ac:dyDescent="0.25">
      <c r="A345" t="s">
        <v>1281</v>
      </c>
      <c r="B345" t="s">
        <v>1182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workbookViewId="0">
      <selection activeCell="E41" sqref="E41"/>
    </sheetView>
  </sheetViews>
  <sheetFormatPr baseColWidth="10" defaultRowHeight="15" x14ac:dyDescent="0.25"/>
  <cols>
    <col min="1" max="1" width="17.5703125" customWidth="1"/>
    <col min="2" max="2" width="18.7109375" customWidth="1"/>
    <col min="3" max="3" width="16.28515625" style="33" customWidth="1"/>
    <col min="4" max="4" width="13.7109375" style="33" customWidth="1"/>
    <col min="5" max="5" width="13.7109375" customWidth="1"/>
    <col min="6" max="6" width="12.5703125" bestFit="1" customWidth="1"/>
  </cols>
  <sheetData>
    <row r="3" spans="1:4" x14ac:dyDescent="0.25">
      <c r="A3" s="30" t="s">
        <v>1542</v>
      </c>
      <c r="B3" t="s">
        <v>1545</v>
      </c>
      <c r="C3" s="33" t="s">
        <v>1546</v>
      </c>
      <c r="D3" s="33" t="s">
        <v>1547</v>
      </c>
    </row>
    <row r="4" spans="1:4" x14ac:dyDescent="0.25">
      <c r="A4" s="31" t="s">
        <v>24</v>
      </c>
      <c r="B4" s="32">
        <v>2737.94</v>
      </c>
      <c r="C4" s="33">
        <v>43922</v>
      </c>
      <c r="D4" s="33">
        <v>43971</v>
      </c>
    </row>
    <row r="5" spans="1:4" x14ac:dyDescent="0.25">
      <c r="A5" s="31" t="s">
        <v>49</v>
      </c>
      <c r="B5" s="32">
        <v>6210.47</v>
      </c>
      <c r="C5" s="33">
        <v>43922</v>
      </c>
      <c r="D5" s="33">
        <v>44535</v>
      </c>
    </row>
    <row r="6" spans="1:4" x14ac:dyDescent="0.25">
      <c r="A6" s="31" t="s">
        <v>69</v>
      </c>
      <c r="B6" s="32">
        <v>612.63</v>
      </c>
      <c r="C6" s="33">
        <v>43955</v>
      </c>
      <c r="D6" s="33">
        <v>44389</v>
      </c>
    </row>
    <row r="7" spans="1:4" x14ac:dyDescent="0.25">
      <c r="A7" s="31" t="s">
        <v>191</v>
      </c>
      <c r="B7" s="32">
        <v>29826.74</v>
      </c>
      <c r="C7" s="33">
        <v>43976</v>
      </c>
      <c r="D7" s="33">
        <v>44228</v>
      </c>
    </row>
    <row r="8" spans="1:4" x14ac:dyDescent="0.25">
      <c r="A8" s="31" t="s">
        <v>232</v>
      </c>
      <c r="B8" s="32">
        <v>10485.040000000001</v>
      </c>
      <c r="C8" s="33">
        <v>44095</v>
      </c>
      <c r="D8" s="33">
        <v>44278</v>
      </c>
    </row>
    <row r="9" spans="1:4" x14ac:dyDescent="0.25">
      <c r="A9" s="31" t="s">
        <v>252</v>
      </c>
      <c r="B9" s="32">
        <v>32509.5</v>
      </c>
      <c r="C9" s="33">
        <v>44096</v>
      </c>
      <c r="D9" s="33">
        <v>44316</v>
      </c>
    </row>
    <row r="10" spans="1:4" x14ac:dyDescent="0.25">
      <c r="A10" s="31" t="s">
        <v>271</v>
      </c>
      <c r="B10" s="32">
        <v>31161.01</v>
      </c>
      <c r="C10" s="33">
        <v>44099</v>
      </c>
      <c r="D10" s="33">
        <v>44316</v>
      </c>
    </row>
    <row r="11" spans="1:4" x14ac:dyDescent="0.25">
      <c r="A11" s="31" t="s">
        <v>288</v>
      </c>
      <c r="B11" s="32">
        <v>935</v>
      </c>
      <c r="C11" s="33">
        <v>44229</v>
      </c>
      <c r="D11" s="33">
        <v>44316</v>
      </c>
    </row>
    <row r="12" spans="1:4" x14ac:dyDescent="0.25">
      <c r="A12" s="31" t="s">
        <v>296</v>
      </c>
      <c r="B12" s="32">
        <v>1762.05</v>
      </c>
      <c r="C12" s="33">
        <v>44165</v>
      </c>
      <c r="D12" s="33">
        <v>44316</v>
      </c>
    </row>
    <row r="13" spans="1:4" x14ac:dyDescent="0.25">
      <c r="A13" s="31" t="s">
        <v>304</v>
      </c>
      <c r="B13" s="32">
        <v>3139.72</v>
      </c>
      <c r="C13" s="33">
        <v>44078</v>
      </c>
      <c r="D13" s="33">
        <v>44331</v>
      </c>
    </row>
    <row r="14" spans="1:4" x14ac:dyDescent="0.25">
      <c r="A14" s="31" t="s">
        <v>322</v>
      </c>
      <c r="B14" s="32">
        <v>26434.86</v>
      </c>
      <c r="C14" s="33">
        <v>44166</v>
      </c>
      <c r="D14" s="33">
        <v>44353</v>
      </c>
    </row>
    <row r="15" spans="1:4" x14ac:dyDescent="0.25">
      <c r="A15" s="31" t="s">
        <v>463</v>
      </c>
      <c r="B15" s="32">
        <v>1017.92</v>
      </c>
      <c r="C15" s="33">
        <v>44193</v>
      </c>
      <c r="D15" s="33">
        <v>44373</v>
      </c>
    </row>
    <row r="16" spans="1:4" x14ac:dyDescent="0.25">
      <c r="A16" s="31" t="s">
        <v>471</v>
      </c>
      <c r="B16" s="32">
        <v>7786.74</v>
      </c>
      <c r="C16" s="33">
        <v>44180</v>
      </c>
      <c r="D16" s="33">
        <v>44410</v>
      </c>
    </row>
    <row r="17" spans="1:4" x14ac:dyDescent="0.25">
      <c r="A17" s="31" t="s">
        <v>503</v>
      </c>
      <c r="B17" s="32">
        <v>1237.72</v>
      </c>
      <c r="C17" s="33">
        <v>44331</v>
      </c>
      <c r="D17" s="33">
        <v>44442</v>
      </c>
    </row>
    <row r="18" spans="1:4" x14ac:dyDescent="0.25">
      <c r="A18" s="31" t="s">
        <v>356</v>
      </c>
      <c r="B18" s="32">
        <v>4502.3900000000003</v>
      </c>
      <c r="C18" s="33">
        <v>44166</v>
      </c>
      <c r="D18" s="33">
        <v>44346</v>
      </c>
    </row>
    <row r="19" spans="1:4" x14ac:dyDescent="0.25">
      <c r="A19" s="31" t="s">
        <v>365</v>
      </c>
      <c r="B19" s="32">
        <v>1474.15</v>
      </c>
      <c r="C19" s="33">
        <v>44166</v>
      </c>
      <c r="D19" s="33">
        <v>44326</v>
      </c>
    </row>
    <row r="20" spans="1:4" x14ac:dyDescent="0.25">
      <c r="A20" s="31" t="s">
        <v>371</v>
      </c>
      <c r="B20" s="32">
        <v>3319.23</v>
      </c>
      <c r="C20" s="33">
        <v>44203</v>
      </c>
      <c r="D20" s="33">
        <v>44383</v>
      </c>
    </row>
    <row r="21" spans="1:4" x14ac:dyDescent="0.25">
      <c r="A21" s="31" t="s">
        <v>381</v>
      </c>
      <c r="B21" s="32">
        <v>1495.39</v>
      </c>
      <c r="C21" s="33">
        <v>44195</v>
      </c>
      <c r="D21" s="33">
        <v>44345</v>
      </c>
    </row>
    <row r="22" spans="1:4" x14ac:dyDescent="0.25">
      <c r="A22" s="31" t="s">
        <v>389</v>
      </c>
      <c r="B22" s="32">
        <v>22037.19</v>
      </c>
      <c r="C22" s="33">
        <v>44166</v>
      </c>
      <c r="D22" s="33">
        <v>44375</v>
      </c>
    </row>
    <row r="23" spans="1:4" x14ac:dyDescent="0.25">
      <c r="A23" s="31" t="s">
        <v>520</v>
      </c>
      <c r="B23" s="32">
        <v>20771.89</v>
      </c>
      <c r="C23" s="33">
        <v>44098</v>
      </c>
      <c r="D23" s="33">
        <v>44462</v>
      </c>
    </row>
    <row r="24" spans="1:4" x14ac:dyDescent="0.25">
      <c r="A24" s="31" t="s">
        <v>612</v>
      </c>
      <c r="B24" s="32">
        <v>3057.71</v>
      </c>
      <c r="C24" s="33">
        <v>44233</v>
      </c>
      <c r="D24" s="33">
        <v>44463</v>
      </c>
    </row>
    <row r="25" spans="1:4" x14ac:dyDescent="0.25">
      <c r="A25" s="31" t="s">
        <v>663</v>
      </c>
      <c r="B25" s="32">
        <v>10762.49</v>
      </c>
      <c r="C25" s="33">
        <v>44099</v>
      </c>
      <c r="D25" s="33">
        <v>44456</v>
      </c>
    </row>
    <row r="26" spans="1:4" x14ac:dyDescent="0.25">
      <c r="A26" s="31" t="s">
        <v>685</v>
      </c>
      <c r="B26" s="32">
        <v>4054.4</v>
      </c>
      <c r="C26" s="33">
        <v>44070</v>
      </c>
      <c r="D26" s="33">
        <v>44422</v>
      </c>
    </row>
    <row r="27" spans="1:4" x14ac:dyDescent="0.25">
      <c r="A27" s="31" t="s">
        <v>698</v>
      </c>
      <c r="B27" s="32">
        <v>13983.8</v>
      </c>
      <c r="C27" s="33">
        <v>44180</v>
      </c>
      <c r="D27" s="33">
        <v>44452</v>
      </c>
    </row>
    <row r="28" spans="1:4" x14ac:dyDescent="0.25">
      <c r="A28" s="31" t="s">
        <v>719</v>
      </c>
      <c r="B28" s="32">
        <v>3820.6</v>
      </c>
      <c r="C28" s="33">
        <v>44078</v>
      </c>
      <c r="D28" s="33">
        <v>44462</v>
      </c>
    </row>
    <row r="29" spans="1:4" x14ac:dyDescent="0.25">
      <c r="A29" s="31" t="s">
        <v>731</v>
      </c>
      <c r="B29" s="32">
        <v>3585.55</v>
      </c>
      <c r="C29" s="33">
        <v>44158</v>
      </c>
      <c r="D29" s="33">
        <v>44353</v>
      </c>
    </row>
    <row r="30" spans="1:4" x14ac:dyDescent="0.25">
      <c r="A30" s="31" t="s">
        <v>740</v>
      </c>
      <c r="B30" s="32">
        <v>4160.22</v>
      </c>
      <c r="C30" s="33">
        <v>44070</v>
      </c>
      <c r="D30" s="33">
        <v>44483</v>
      </c>
    </row>
    <row r="31" spans="1:4" x14ac:dyDescent="0.25">
      <c r="A31" s="31" t="s">
        <v>814</v>
      </c>
      <c r="B31" s="32">
        <v>18238.05</v>
      </c>
      <c r="C31" s="33">
        <v>44267</v>
      </c>
      <c r="D31" s="33">
        <v>44390</v>
      </c>
    </row>
    <row r="32" spans="1:4" x14ac:dyDescent="0.25">
      <c r="A32" s="31" t="s">
        <v>849</v>
      </c>
      <c r="B32" s="32">
        <v>473.66</v>
      </c>
      <c r="C32" s="33">
        <v>44244</v>
      </c>
      <c r="D32" s="33">
        <v>44377</v>
      </c>
    </row>
    <row r="33" spans="1:4" x14ac:dyDescent="0.25">
      <c r="A33" s="31" t="s">
        <v>869</v>
      </c>
      <c r="B33" s="32">
        <v>9162.5</v>
      </c>
      <c r="C33" s="33">
        <v>44216</v>
      </c>
      <c r="D33" s="33">
        <v>44425</v>
      </c>
    </row>
    <row r="34" spans="1:4" x14ac:dyDescent="0.25">
      <c r="A34" s="31" t="s">
        <v>879</v>
      </c>
      <c r="B34" s="32">
        <v>7612.42</v>
      </c>
      <c r="C34" s="33">
        <v>44198</v>
      </c>
      <c r="D34" s="33">
        <v>44318</v>
      </c>
    </row>
    <row r="35" spans="1:4" x14ac:dyDescent="0.25">
      <c r="A35" s="31" t="s">
        <v>908</v>
      </c>
      <c r="B35" s="32">
        <v>9413.56</v>
      </c>
      <c r="C35" s="33">
        <v>44198</v>
      </c>
      <c r="D35" s="33">
        <v>44318</v>
      </c>
    </row>
    <row r="36" spans="1:4" x14ac:dyDescent="0.25">
      <c r="A36" s="31" t="s">
        <v>921</v>
      </c>
      <c r="B36" s="32">
        <v>824.51</v>
      </c>
      <c r="C36" s="33">
        <v>44405</v>
      </c>
      <c r="D36" s="33">
        <v>44465</v>
      </c>
    </row>
    <row r="37" spans="1:4" x14ac:dyDescent="0.25">
      <c r="A37" s="31" t="s">
        <v>928</v>
      </c>
      <c r="B37" s="32">
        <v>4593.2299999999996</v>
      </c>
      <c r="C37" s="33">
        <v>44282</v>
      </c>
      <c r="D37" s="33">
        <v>44465</v>
      </c>
    </row>
    <row r="38" spans="1:4" x14ac:dyDescent="0.25">
      <c r="A38" s="31" t="s">
        <v>943</v>
      </c>
      <c r="B38" s="32">
        <v>19219.7</v>
      </c>
      <c r="C38" s="33">
        <v>43955</v>
      </c>
      <c r="D38" s="33">
        <v>44085</v>
      </c>
    </row>
    <row r="39" spans="1:4" x14ac:dyDescent="0.25">
      <c r="A39" s="31" t="s">
        <v>959</v>
      </c>
      <c r="B39" s="32">
        <v>17541.16</v>
      </c>
      <c r="C39" s="33">
        <v>43969</v>
      </c>
      <c r="D39" s="33">
        <v>44165</v>
      </c>
    </row>
    <row r="40" spans="1:4" x14ac:dyDescent="0.25">
      <c r="A40" s="31" t="s">
        <v>978</v>
      </c>
      <c r="B40" s="32">
        <v>510.51</v>
      </c>
      <c r="C40" s="33">
        <v>44258</v>
      </c>
      <c r="D40" s="33">
        <v>44365</v>
      </c>
    </row>
    <row r="41" spans="1:4" x14ac:dyDescent="0.25">
      <c r="A41" s="31" t="s">
        <v>1046</v>
      </c>
      <c r="B41" s="32">
        <v>764.91</v>
      </c>
      <c r="C41" s="33">
        <v>44300</v>
      </c>
      <c r="D41" s="33">
        <v>44390</v>
      </c>
    </row>
    <row r="42" spans="1:4" x14ac:dyDescent="0.25">
      <c r="A42" s="31" t="s">
        <v>1128</v>
      </c>
      <c r="B42" s="32">
        <v>165.39</v>
      </c>
      <c r="C42" s="33">
        <v>44272</v>
      </c>
      <c r="D42" s="33">
        <v>44406</v>
      </c>
    </row>
    <row r="43" spans="1:4" x14ac:dyDescent="0.25">
      <c r="A43" s="31" t="s">
        <v>1185</v>
      </c>
      <c r="B43" s="32">
        <v>1950.74</v>
      </c>
      <c r="C43" s="33">
        <v>44331</v>
      </c>
      <c r="D43" s="33">
        <v>44448</v>
      </c>
    </row>
    <row r="44" spans="1:4" x14ac:dyDescent="0.25">
      <c r="A44" s="31" t="s">
        <v>1216</v>
      </c>
      <c r="B44" s="32">
        <v>788.6</v>
      </c>
      <c r="C44" s="33">
        <v>44331</v>
      </c>
      <c r="D44" s="33">
        <v>44431</v>
      </c>
    </row>
    <row r="45" spans="1:4" x14ac:dyDescent="0.25">
      <c r="A45" s="31" t="s">
        <v>1234</v>
      </c>
      <c r="B45" s="32">
        <v>107.35</v>
      </c>
      <c r="C45" s="33">
        <v>44346</v>
      </c>
      <c r="D45" s="33">
        <v>44430</v>
      </c>
    </row>
    <row r="46" spans="1:4" x14ac:dyDescent="0.25">
      <c r="A46" s="31" t="s">
        <v>1242</v>
      </c>
      <c r="B46" s="32">
        <v>523.67999999999995</v>
      </c>
      <c r="C46" s="33">
        <v>44448</v>
      </c>
      <c r="D46" s="33">
        <v>44478</v>
      </c>
    </row>
    <row r="47" spans="1:4" x14ac:dyDescent="0.25">
      <c r="A47" s="31" t="s">
        <v>1261</v>
      </c>
      <c r="B47" s="32">
        <v>195.84</v>
      </c>
      <c r="C47" s="33">
        <v>44388</v>
      </c>
      <c r="D47" s="33">
        <v>44478</v>
      </c>
    </row>
    <row r="48" spans="1:4" x14ac:dyDescent="0.25">
      <c r="A48" s="31" t="s">
        <v>1267</v>
      </c>
      <c r="B48" s="32">
        <v>846.37</v>
      </c>
      <c r="C48" s="33">
        <v>44448</v>
      </c>
      <c r="D48" s="33">
        <v>44478</v>
      </c>
    </row>
    <row r="49" spans="1:4" x14ac:dyDescent="0.25">
      <c r="A49" s="31" t="s">
        <v>1543</v>
      </c>
      <c r="B49" s="32">
        <v>0</v>
      </c>
      <c r="C49" s="33">
        <v>1</v>
      </c>
      <c r="D49" s="33">
        <v>1</v>
      </c>
    </row>
    <row r="50" spans="1:4" x14ac:dyDescent="0.25">
      <c r="A50" s="31" t="s">
        <v>1544</v>
      </c>
      <c r="B50" s="32">
        <v>345814.53</v>
      </c>
      <c r="C50" s="33">
        <v>1</v>
      </c>
      <c r="D50" s="33">
        <v>44535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/>
  </sheetViews>
  <sheetFormatPr baseColWidth="10" defaultRowHeight="15" x14ac:dyDescent="0.25"/>
  <cols>
    <col min="3" max="3" width="70.5703125" customWidth="1"/>
    <col min="5" max="6" width="11.42578125" style="33"/>
  </cols>
  <sheetData>
    <row r="1" spans="1:6" x14ac:dyDescent="0.25">
      <c r="A1" t="s">
        <v>1413</v>
      </c>
      <c r="B1" t="s">
        <v>1414</v>
      </c>
      <c r="C1" t="s">
        <v>1395</v>
      </c>
      <c r="D1" t="s">
        <v>1548</v>
      </c>
      <c r="E1" s="33" t="s">
        <v>23</v>
      </c>
      <c r="F1" s="33" t="s">
        <v>1549</v>
      </c>
    </row>
    <row r="2" spans="1:6" x14ac:dyDescent="0.25">
      <c r="A2" t="s">
        <v>20</v>
      </c>
      <c r="C2" t="s">
        <v>21</v>
      </c>
      <c r="D2">
        <v>9561.0400000000009</v>
      </c>
      <c r="E2" s="33">
        <v>43922</v>
      </c>
      <c r="F2" s="33">
        <v>44535</v>
      </c>
    </row>
    <row r="3" spans="1:6" x14ac:dyDescent="0.25">
      <c r="A3" t="s">
        <v>189</v>
      </c>
      <c r="C3" t="s">
        <v>190</v>
      </c>
      <c r="D3">
        <v>109819.06</v>
      </c>
      <c r="E3" s="33">
        <v>43976</v>
      </c>
      <c r="F3" s="33">
        <v>44331</v>
      </c>
    </row>
    <row r="4" spans="1:6" x14ac:dyDescent="0.25">
      <c r="A4" t="s">
        <v>320</v>
      </c>
      <c r="C4" t="s">
        <v>321</v>
      </c>
      <c r="D4">
        <v>90077.48</v>
      </c>
      <c r="E4" s="33">
        <v>44098</v>
      </c>
      <c r="F4" s="33">
        <v>44462</v>
      </c>
    </row>
    <row r="5" spans="1:6" x14ac:dyDescent="0.25">
      <c r="A5" t="s">
        <v>610</v>
      </c>
      <c r="C5" t="s">
        <v>611</v>
      </c>
      <c r="D5">
        <v>43424.77</v>
      </c>
      <c r="E5" s="33">
        <v>44070</v>
      </c>
      <c r="F5" s="33">
        <v>44483</v>
      </c>
    </row>
    <row r="6" spans="1:6" x14ac:dyDescent="0.25">
      <c r="A6" t="s">
        <v>811</v>
      </c>
      <c r="C6" t="s">
        <v>812</v>
      </c>
      <c r="D6">
        <v>50317.93</v>
      </c>
      <c r="E6" s="33">
        <v>44198</v>
      </c>
      <c r="F6" s="33">
        <v>44465</v>
      </c>
    </row>
    <row r="7" spans="1:6" x14ac:dyDescent="0.25">
      <c r="A7" t="s">
        <v>941</v>
      </c>
      <c r="C7" t="s">
        <v>942</v>
      </c>
      <c r="D7">
        <v>36760.86</v>
      </c>
      <c r="E7" s="33">
        <v>43955</v>
      </c>
      <c r="F7" s="33">
        <v>44165</v>
      </c>
    </row>
    <row r="8" spans="1:6" x14ac:dyDescent="0.25">
      <c r="A8" t="s">
        <v>975</v>
      </c>
      <c r="C8" t="s">
        <v>976</v>
      </c>
      <c r="D8">
        <v>1440.81</v>
      </c>
      <c r="E8" s="33">
        <v>44258</v>
      </c>
      <c r="F8" s="33">
        <v>44406</v>
      </c>
    </row>
    <row r="9" spans="1:6" x14ac:dyDescent="0.25">
      <c r="A9" t="s">
        <v>1182</v>
      </c>
      <c r="C9" t="s">
        <v>1183</v>
      </c>
      <c r="D9">
        <v>4412.58</v>
      </c>
      <c r="E9" s="33">
        <v>44331</v>
      </c>
      <c r="F9" s="33">
        <v>44478</v>
      </c>
    </row>
    <row r="10" spans="1:6" x14ac:dyDescent="0.25">
      <c r="A10" t="s">
        <v>1276</v>
      </c>
      <c r="C10" t="s">
        <v>1277</v>
      </c>
      <c r="D10">
        <v>0</v>
      </c>
      <c r="E10" s="33">
        <v>1</v>
      </c>
      <c r="F10" s="33">
        <v>1</v>
      </c>
    </row>
    <row r="11" spans="1:6" x14ac:dyDescent="0.25">
      <c r="A11" t="s">
        <v>20</v>
      </c>
      <c r="B11" t="s">
        <v>24</v>
      </c>
      <c r="C11" t="s">
        <v>25</v>
      </c>
      <c r="D11">
        <v>2737.94</v>
      </c>
      <c r="E11" s="33">
        <v>43922</v>
      </c>
      <c r="F11" s="33">
        <v>43971</v>
      </c>
    </row>
    <row r="12" spans="1:6" x14ac:dyDescent="0.25">
      <c r="A12" t="s">
        <v>20</v>
      </c>
      <c r="B12" t="s">
        <v>49</v>
      </c>
      <c r="C12" t="s">
        <v>50</v>
      </c>
      <c r="D12">
        <v>6210.47</v>
      </c>
      <c r="E12" s="33">
        <v>43922</v>
      </c>
      <c r="F12" s="33">
        <v>44535</v>
      </c>
    </row>
    <row r="13" spans="1:6" x14ac:dyDescent="0.25">
      <c r="A13" t="s">
        <v>20</v>
      </c>
      <c r="B13" t="s">
        <v>69</v>
      </c>
      <c r="C13" t="s">
        <v>70</v>
      </c>
      <c r="D13">
        <v>612.63</v>
      </c>
      <c r="E13" s="33">
        <v>43955</v>
      </c>
      <c r="F13" s="33">
        <v>44389</v>
      </c>
    </row>
    <row r="14" spans="1:6" x14ac:dyDescent="0.25">
      <c r="A14" t="s">
        <v>189</v>
      </c>
      <c r="B14" t="s">
        <v>191</v>
      </c>
      <c r="C14" t="s">
        <v>192</v>
      </c>
      <c r="D14">
        <v>29826.74</v>
      </c>
      <c r="E14" s="33">
        <v>43976</v>
      </c>
      <c r="F14" s="33">
        <v>44228</v>
      </c>
    </row>
    <row r="15" spans="1:6" x14ac:dyDescent="0.25">
      <c r="A15" t="s">
        <v>189</v>
      </c>
      <c r="B15" t="s">
        <v>232</v>
      </c>
      <c r="C15" t="s">
        <v>233</v>
      </c>
      <c r="D15">
        <v>10485.040000000001</v>
      </c>
      <c r="E15" s="33">
        <v>44095</v>
      </c>
      <c r="F15" s="33">
        <v>44278</v>
      </c>
    </row>
    <row r="16" spans="1:6" x14ac:dyDescent="0.25">
      <c r="A16" t="s">
        <v>189</v>
      </c>
      <c r="B16" t="s">
        <v>252</v>
      </c>
      <c r="C16" t="s">
        <v>253</v>
      </c>
      <c r="D16">
        <v>32509.5</v>
      </c>
      <c r="E16" s="33">
        <v>44096</v>
      </c>
      <c r="F16" s="33">
        <v>44316</v>
      </c>
    </row>
    <row r="17" spans="1:6" x14ac:dyDescent="0.25">
      <c r="A17" t="s">
        <v>189</v>
      </c>
      <c r="B17" t="s">
        <v>271</v>
      </c>
      <c r="C17" t="s">
        <v>272</v>
      </c>
      <c r="D17">
        <v>31161.01</v>
      </c>
      <c r="E17" s="33">
        <v>44099</v>
      </c>
      <c r="F17" s="33">
        <v>44316</v>
      </c>
    </row>
    <row r="18" spans="1:6" x14ac:dyDescent="0.25">
      <c r="A18" t="s">
        <v>189</v>
      </c>
      <c r="B18" t="s">
        <v>288</v>
      </c>
      <c r="C18" t="s">
        <v>289</v>
      </c>
      <c r="D18">
        <v>935</v>
      </c>
      <c r="E18" s="33">
        <v>44229</v>
      </c>
      <c r="F18" s="33">
        <v>44316</v>
      </c>
    </row>
    <row r="19" spans="1:6" x14ac:dyDescent="0.25">
      <c r="A19" t="s">
        <v>189</v>
      </c>
      <c r="B19" t="s">
        <v>296</v>
      </c>
      <c r="C19" t="s">
        <v>297</v>
      </c>
      <c r="D19">
        <v>1762.05</v>
      </c>
      <c r="E19" s="33">
        <v>44165</v>
      </c>
      <c r="F19" s="33">
        <v>44316</v>
      </c>
    </row>
    <row r="20" spans="1:6" x14ac:dyDescent="0.25">
      <c r="A20" t="s">
        <v>189</v>
      </c>
      <c r="B20" t="s">
        <v>304</v>
      </c>
      <c r="C20" t="s">
        <v>305</v>
      </c>
      <c r="D20">
        <v>3139.72</v>
      </c>
      <c r="E20" s="33">
        <v>44078</v>
      </c>
      <c r="F20" s="33">
        <v>44331</v>
      </c>
    </row>
    <row r="21" spans="1:6" x14ac:dyDescent="0.25">
      <c r="A21" t="s">
        <v>320</v>
      </c>
      <c r="B21" t="s">
        <v>322</v>
      </c>
      <c r="C21" t="s">
        <v>323</v>
      </c>
      <c r="D21">
        <v>26434.86</v>
      </c>
      <c r="E21" s="33">
        <v>44166</v>
      </c>
      <c r="F21" s="33">
        <v>44353</v>
      </c>
    </row>
    <row r="22" spans="1:6" x14ac:dyDescent="0.25">
      <c r="A22" t="s">
        <v>320</v>
      </c>
      <c r="B22" t="s">
        <v>463</v>
      </c>
      <c r="C22" t="s">
        <v>357</v>
      </c>
      <c r="D22">
        <v>1017.92</v>
      </c>
      <c r="E22" s="33">
        <v>44193</v>
      </c>
      <c r="F22" s="33">
        <v>44373</v>
      </c>
    </row>
    <row r="23" spans="1:6" x14ac:dyDescent="0.25">
      <c r="A23" t="s">
        <v>320</v>
      </c>
      <c r="B23" t="s">
        <v>471</v>
      </c>
      <c r="C23" t="s">
        <v>366</v>
      </c>
      <c r="D23">
        <v>7786.74</v>
      </c>
      <c r="E23" s="33">
        <v>44180</v>
      </c>
      <c r="F23" s="33">
        <v>44410</v>
      </c>
    </row>
    <row r="24" spans="1:6" x14ac:dyDescent="0.25">
      <c r="A24" t="s">
        <v>320</v>
      </c>
      <c r="B24" t="s">
        <v>503</v>
      </c>
      <c r="C24" t="s">
        <v>372</v>
      </c>
      <c r="D24">
        <v>1237.72</v>
      </c>
      <c r="E24" s="33">
        <v>44331</v>
      </c>
      <c r="F24" s="33">
        <v>44442</v>
      </c>
    </row>
    <row r="25" spans="1:6" x14ac:dyDescent="0.25">
      <c r="A25" t="s">
        <v>320</v>
      </c>
      <c r="B25" t="s">
        <v>356</v>
      </c>
      <c r="C25" t="s">
        <v>382</v>
      </c>
      <c r="D25">
        <v>4502.3900000000003</v>
      </c>
      <c r="E25" s="33">
        <v>44166</v>
      </c>
      <c r="F25" s="33">
        <v>44346</v>
      </c>
    </row>
    <row r="26" spans="1:6" x14ac:dyDescent="0.25">
      <c r="A26" t="s">
        <v>320</v>
      </c>
      <c r="B26" t="s">
        <v>365</v>
      </c>
      <c r="C26" t="s">
        <v>390</v>
      </c>
      <c r="D26">
        <v>1474.15</v>
      </c>
      <c r="E26" s="33">
        <v>44166</v>
      </c>
      <c r="F26" s="33">
        <v>44326</v>
      </c>
    </row>
    <row r="27" spans="1:6" x14ac:dyDescent="0.25">
      <c r="A27" t="s">
        <v>320</v>
      </c>
      <c r="B27" t="s">
        <v>371</v>
      </c>
      <c r="C27" t="s">
        <v>464</v>
      </c>
      <c r="D27">
        <v>3319.23</v>
      </c>
      <c r="E27" s="33">
        <v>44203</v>
      </c>
      <c r="F27" s="33">
        <v>44383</v>
      </c>
    </row>
    <row r="28" spans="1:6" x14ac:dyDescent="0.25">
      <c r="A28" t="s">
        <v>320</v>
      </c>
      <c r="B28" t="s">
        <v>381</v>
      </c>
      <c r="C28" t="s">
        <v>472</v>
      </c>
      <c r="D28">
        <v>1495.39</v>
      </c>
      <c r="E28" s="33">
        <v>44195</v>
      </c>
      <c r="F28" s="33">
        <v>44345</v>
      </c>
    </row>
    <row r="29" spans="1:6" x14ac:dyDescent="0.25">
      <c r="A29" t="s">
        <v>320</v>
      </c>
      <c r="B29" t="s">
        <v>389</v>
      </c>
      <c r="C29" t="s">
        <v>504</v>
      </c>
      <c r="D29">
        <v>22037.19</v>
      </c>
      <c r="E29" s="33">
        <v>44166</v>
      </c>
      <c r="F29" s="33">
        <v>44375</v>
      </c>
    </row>
    <row r="30" spans="1:6" x14ac:dyDescent="0.25">
      <c r="A30" t="s">
        <v>320</v>
      </c>
      <c r="B30" t="s">
        <v>520</v>
      </c>
      <c r="C30" t="s">
        <v>521</v>
      </c>
      <c r="D30">
        <v>20771.89</v>
      </c>
      <c r="E30" s="33">
        <v>44098</v>
      </c>
      <c r="F30" s="33">
        <v>44462</v>
      </c>
    </row>
    <row r="31" spans="1:6" x14ac:dyDescent="0.25">
      <c r="A31" t="s">
        <v>610</v>
      </c>
      <c r="B31" t="s">
        <v>612</v>
      </c>
      <c r="C31" t="s">
        <v>613</v>
      </c>
      <c r="D31">
        <v>3057.71</v>
      </c>
      <c r="E31" s="33">
        <v>44233</v>
      </c>
      <c r="F31" s="33">
        <v>44463</v>
      </c>
    </row>
    <row r="32" spans="1:6" x14ac:dyDescent="0.25">
      <c r="A32" t="s">
        <v>610</v>
      </c>
      <c r="B32" t="s">
        <v>663</v>
      </c>
      <c r="C32" t="s">
        <v>664</v>
      </c>
      <c r="D32">
        <v>10762.49</v>
      </c>
      <c r="E32" s="33">
        <v>44099</v>
      </c>
      <c r="F32" s="33">
        <v>44456</v>
      </c>
    </row>
    <row r="33" spans="1:6" x14ac:dyDescent="0.25">
      <c r="A33" t="s">
        <v>610</v>
      </c>
      <c r="B33" t="s">
        <v>685</v>
      </c>
      <c r="C33" t="s">
        <v>686</v>
      </c>
      <c r="D33">
        <v>4054.4</v>
      </c>
      <c r="E33" s="33">
        <v>44070</v>
      </c>
      <c r="F33" s="33">
        <v>44422</v>
      </c>
    </row>
    <row r="34" spans="1:6" x14ac:dyDescent="0.25">
      <c r="A34" t="s">
        <v>610</v>
      </c>
      <c r="B34" t="s">
        <v>698</v>
      </c>
      <c r="C34" t="s">
        <v>699</v>
      </c>
      <c r="D34">
        <v>13983.8</v>
      </c>
      <c r="E34" s="33">
        <v>44180</v>
      </c>
      <c r="F34" s="33">
        <v>44452</v>
      </c>
    </row>
    <row r="35" spans="1:6" x14ac:dyDescent="0.25">
      <c r="A35" t="s">
        <v>610</v>
      </c>
      <c r="B35" t="s">
        <v>719</v>
      </c>
      <c r="C35" t="s">
        <v>720</v>
      </c>
      <c r="D35">
        <v>3820.6</v>
      </c>
      <c r="E35" s="33">
        <v>44078</v>
      </c>
      <c r="F35" s="33">
        <v>44462</v>
      </c>
    </row>
    <row r="36" spans="1:6" x14ac:dyDescent="0.25">
      <c r="A36" t="s">
        <v>610</v>
      </c>
      <c r="B36" t="s">
        <v>731</v>
      </c>
      <c r="C36" t="s">
        <v>732</v>
      </c>
      <c r="D36">
        <v>3585.55</v>
      </c>
      <c r="E36" s="33">
        <v>44158</v>
      </c>
      <c r="F36" s="33">
        <v>44353</v>
      </c>
    </row>
    <row r="37" spans="1:6" x14ac:dyDescent="0.25">
      <c r="A37" t="s">
        <v>610</v>
      </c>
      <c r="B37" t="s">
        <v>740</v>
      </c>
      <c r="C37" t="s">
        <v>741</v>
      </c>
      <c r="D37">
        <v>4160.22</v>
      </c>
      <c r="E37" s="33">
        <v>44070</v>
      </c>
      <c r="F37" s="33">
        <v>44483</v>
      </c>
    </row>
    <row r="38" spans="1:6" x14ac:dyDescent="0.25">
      <c r="A38" t="s">
        <v>811</v>
      </c>
      <c r="B38" t="s">
        <v>814</v>
      </c>
      <c r="C38" t="s">
        <v>815</v>
      </c>
      <c r="D38">
        <v>18238.05</v>
      </c>
      <c r="E38" s="33">
        <v>44267</v>
      </c>
      <c r="F38" s="33">
        <v>44390</v>
      </c>
    </row>
    <row r="39" spans="1:6" x14ac:dyDescent="0.25">
      <c r="A39" t="s">
        <v>811</v>
      </c>
      <c r="B39" t="s">
        <v>849</v>
      </c>
      <c r="C39" t="s">
        <v>850</v>
      </c>
      <c r="D39">
        <v>473.66</v>
      </c>
      <c r="E39" s="33">
        <v>44244</v>
      </c>
      <c r="F39" s="33">
        <v>44377</v>
      </c>
    </row>
    <row r="40" spans="1:6" x14ac:dyDescent="0.25">
      <c r="A40" t="s">
        <v>811</v>
      </c>
      <c r="B40" t="s">
        <v>869</v>
      </c>
      <c r="C40" t="s">
        <v>870</v>
      </c>
      <c r="D40">
        <v>9162.5</v>
      </c>
      <c r="E40" s="33">
        <v>44216</v>
      </c>
      <c r="F40" s="33">
        <v>44425</v>
      </c>
    </row>
    <row r="41" spans="1:6" x14ac:dyDescent="0.25">
      <c r="A41" t="s">
        <v>811</v>
      </c>
      <c r="B41" t="s">
        <v>879</v>
      </c>
      <c r="C41" t="s">
        <v>880</v>
      </c>
      <c r="D41">
        <v>7612.42</v>
      </c>
      <c r="E41" s="33">
        <v>44198</v>
      </c>
      <c r="F41" s="33">
        <v>44318</v>
      </c>
    </row>
    <row r="42" spans="1:6" x14ac:dyDescent="0.25">
      <c r="A42" t="s">
        <v>811</v>
      </c>
      <c r="B42" t="s">
        <v>908</v>
      </c>
      <c r="C42" t="s">
        <v>909</v>
      </c>
      <c r="D42">
        <v>9413.56</v>
      </c>
      <c r="E42" s="33">
        <v>44198</v>
      </c>
      <c r="F42" s="33">
        <v>44318</v>
      </c>
    </row>
    <row r="43" spans="1:6" x14ac:dyDescent="0.25">
      <c r="A43" t="s">
        <v>811</v>
      </c>
      <c r="B43" t="s">
        <v>921</v>
      </c>
      <c r="C43" t="s">
        <v>922</v>
      </c>
      <c r="D43">
        <v>824.51</v>
      </c>
      <c r="E43" s="33">
        <v>44405</v>
      </c>
      <c r="F43" s="33">
        <v>44465</v>
      </c>
    </row>
    <row r="44" spans="1:6" x14ac:dyDescent="0.25">
      <c r="A44" t="s">
        <v>811</v>
      </c>
      <c r="B44" t="s">
        <v>928</v>
      </c>
      <c r="C44" t="s">
        <v>929</v>
      </c>
      <c r="D44">
        <v>4593.2299999999996</v>
      </c>
      <c r="E44" s="33">
        <v>44282</v>
      </c>
      <c r="F44" s="33">
        <v>44465</v>
      </c>
    </row>
    <row r="45" spans="1:6" x14ac:dyDescent="0.25">
      <c r="A45" t="s">
        <v>941</v>
      </c>
      <c r="B45" t="s">
        <v>943</v>
      </c>
      <c r="C45" t="s">
        <v>944</v>
      </c>
      <c r="D45">
        <v>19219.7</v>
      </c>
      <c r="E45" s="33">
        <v>43955</v>
      </c>
      <c r="F45" s="33">
        <v>44085</v>
      </c>
    </row>
    <row r="46" spans="1:6" x14ac:dyDescent="0.25">
      <c r="A46" t="s">
        <v>941</v>
      </c>
      <c r="B46" t="s">
        <v>959</v>
      </c>
      <c r="C46" t="s">
        <v>960</v>
      </c>
      <c r="D46">
        <v>17541.16</v>
      </c>
      <c r="E46" s="33">
        <v>43969</v>
      </c>
      <c r="F46" s="33">
        <v>44165</v>
      </c>
    </row>
    <row r="47" spans="1:6" x14ac:dyDescent="0.25">
      <c r="A47" t="s">
        <v>975</v>
      </c>
      <c r="B47" t="s">
        <v>978</v>
      </c>
      <c r="C47" t="s">
        <v>190</v>
      </c>
      <c r="D47">
        <v>510.51</v>
      </c>
      <c r="E47" s="33">
        <v>44258</v>
      </c>
      <c r="F47" s="33">
        <v>44365</v>
      </c>
    </row>
    <row r="48" spans="1:6" x14ac:dyDescent="0.25">
      <c r="A48" t="s">
        <v>975</v>
      </c>
      <c r="B48" t="s">
        <v>1046</v>
      </c>
      <c r="C48" t="s">
        <v>321</v>
      </c>
      <c r="D48">
        <v>764.91</v>
      </c>
      <c r="E48" s="33">
        <v>44300</v>
      </c>
      <c r="F48" s="33">
        <v>44390</v>
      </c>
    </row>
    <row r="49" spans="1:6" x14ac:dyDescent="0.25">
      <c r="A49" t="s">
        <v>975</v>
      </c>
      <c r="B49" t="s">
        <v>1128</v>
      </c>
      <c r="C49" t="s">
        <v>611</v>
      </c>
      <c r="D49">
        <v>165.39</v>
      </c>
      <c r="E49" s="33">
        <v>44272</v>
      </c>
      <c r="F49" s="33">
        <v>44406</v>
      </c>
    </row>
    <row r="50" spans="1:6" x14ac:dyDescent="0.25">
      <c r="A50" t="s">
        <v>1182</v>
      </c>
      <c r="B50" t="s">
        <v>1185</v>
      </c>
      <c r="C50" t="s">
        <v>1186</v>
      </c>
      <c r="D50">
        <v>1950.74</v>
      </c>
      <c r="E50" s="33">
        <v>44331</v>
      </c>
      <c r="F50" s="33">
        <v>44448</v>
      </c>
    </row>
    <row r="51" spans="1:6" x14ac:dyDescent="0.25">
      <c r="A51" t="s">
        <v>1182</v>
      </c>
      <c r="B51" t="s">
        <v>1216</v>
      </c>
      <c r="C51" t="s">
        <v>1217</v>
      </c>
      <c r="D51">
        <v>788.6</v>
      </c>
      <c r="E51" s="33">
        <v>44331</v>
      </c>
      <c r="F51" s="33">
        <v>44431</v>
      </c>
    </row>
    <row r="52" spans="1:6" x14ac:dyDescent="0.25">
      <c r="A52" t="s">
        <v>1182</v>
      </c>
      <c r="B52" t="s">
        <v>1234</v>
      </c>
      <c r="C52" t="s">
        <v>1235</v>
      </c>
      <c r="D52">
        <v>107.35</v>
      </c>
      <c r="E52" s="33">
        <v>44346</v>
      </c>
      <c r="F52" s="33">
        <v>44430</v>
      </c>
    </row>
    <row r="53" spans="1:6" x14ac:dyDescent="0.25">
      <c r="A53" t="s">
        <v>1182</v>
      </c>
      <c r="B53" t="s">
        <v>1242</v>
      </c>
      <c r="C53" t="s">
        <v>1243</v>
      </c>
      <c r="D53">
        <v>523.67999999999995</v>
      </c>
      <c r="E53" s="33">
        <v>44448</v>
      </c>
      <c r="F53" s="33">
        <v>44478</v>
      </c>
    </row>
    <row r="54" spans="1:6" x14ac:dyDescent="0.25">
      <c r="A54" t="s">
        <v>1182</v>
      </c>
      <c r="B54" t="s">
        <v>1261</v>
      </c>
      <c r="C54" t="s">
        <v>1262</v>
      </c>
      <c r="D54">
        <v>195.84</v>
      </c>
      <c r="E54" s="33">
        <v>44388</v>
      </c>
      <c r="F54" s="33">
        <v>44478</v>
      </c>
    </row>
    <row r="55" spans="1:6" x14ac:dyDescent="0.25">
      <c r="A55" t="s">
        <v>1182</v>
      </c>
      <c r="B55" t="s">
        <v>1267</v>
      </c>
      <c r="C55" t="s">
        <v>1268</v>
      </c>
      <c r="D55">
        <v>846.37</v>
      </c>
      <c r="E55" s="33">
        <v>44448</v>
      </c>
      <c r="F55" s="33">
        <v>44478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45"/>
  <sheetViews>
    <sheetView topLeftCell="C1" workbookViewId="0">
      <pane ySplit="1" topLeftCell="A3" activePane="bottomLeft" state="frozen"/>
      <selection pane="bottomLeft" activeCell="F3" sqref="F3"/>
    </sheetView>
  </sheetViews>
  <sheetFormatPr baseColWidth="10" defaultRowHeight="15" x14ac:dyDescent="0.25"/>
  <cols>
    <col min="8" max="8" width="49.7109375" customWidth="1"/>
    <col min="9" max="9" width="17.28515625" style="11" customWidth="1"/>
  </cols>
  <sheetData>
    <row r="1" spans="1:12" s="3" customFormat="1" x14ac:dyDescent="0.25">
      <c r="A1" s="3" t="s">
        <v>0</v>
      </c>
      <c r="B1" s="3" t="s">
        <v>1541</v>
      </c>
      <c r="C1" s="3" t="s">
        <v>1413</v>
      </c>
      <c r="D1" s="3" t="s">
        <v>1538</v>
      </c>
      <c r="E1" s="3" t="s">
        <v>1539</v>
      </c>
      <c r="F1" s="3" t="s">
        <v>1540</v>
      </c>
      <c r="G1" s="3" t="s">
        <v>1414</v>
      </c>
      <c r="H1" s="3" t="s">
        <v>1395</v>
      </c>
      <c r="I1" s="9" t="s">
        <v>7</v>
      </c>
      <c r="J1" s="3" t="s">
        <v>10</v>
      </c>
      <c r="K1" s="3" t="s">
        <v>12</v>
      </c>
      <c r="L1" s="3" t="s">
        <v>7</v>
      </c>
    </row>
    <row r="2" spans="1:12" s="5" customFormat="1" hidden="1" x14ac:dyDescent="0.25">
      <c r="A2" s="8" t="s">
        <v>20</v>
      </c>
      <c r="B2" s="8" t="s">
        <v>20</v>
      </c>
      <c r="C2" s="8" t="s">
        <v>20</v>
      </c>
      <c r="D2" s="8" t="e">
        <f>FIND(".",A2)</f>
        <v>#VALUE!</v>
      </c>
      <c r="E2" s="8" t="e">
        <f>FIND(".",A2,D2+1)</f>
        <v>#VALUE!</v>
      </c>
      <c r="F2" s="8" t="e">
        <f t="shared" ref="F2:F65" si="0">MID(A2,1,E2-1)</f>
        <v>#VALUE!</v>
      </c>
      <c r="G2" s="8"/>
      <c r="H2" s="5" t="s">
        <v>21</v>
      </c>
      <c r="I2" s="10"/>
      <c r="L2" s="5" t="s">
        <v>22</v>
      </c>
    </row>
    <row r="3" spans="1:12" s="3" customFormat="1" x14ac:dyDescent="0.25">
      <c r="A3" s="6" t="s">
        <v>24</v>
      </c>
      <c r="B3" s="6" t="s">
        <v>24</v>
      </c>
      <c r="C3" s="8" t="s">
        <v>20</v>
      </c>
      <c r="D3" s="8">
        <f t="shared" ref="D3:D66" si="1">FIND(".",A3)</f>
        <v>2</v>
      </c>
      <c r="E3" s="8" t="e">
        <f t="shared" ref="E3:E66" si="2">FIND(".",A3,D3+1)</f>
        <v>#VALUE!</v>
      </c>
      <c r="F3" s="8" t="e">
        <f t="shared" si="0"/>
        <v>#VALUE!</v>
      </c>
      <c r="G3" s="6"/>
      <c r="H3" s="3" t="s">
        <v>25</v>
      </c>
      <c r="I3" s="9"/>
      <c r="L3" s="3" t="s">
        <v>22</v>
      </c>
    </row>
    <row r="4" spans="1:12" hidden="1" x14ac:dyDescent="0.25">
      <c r="A4" s="7" t="s">
        <v>26</v>
      </c>
      <c r="B4" s="7" t="s">
        <v>26</v>
      </c>
      <c r="C4" s="8" t="s">
        <v>20</v>
      </c>
      <c r="D4" s="8">
        <f t="shared" si="1"/>
        <v>2</v>
      </c>
      <c r="E4" s="8">
        <f t="shared" si="2"/>
        <v>4</v>
      </c>
      <c r="F4" s="8" t="str">
        <f t="shared" si="0"/>
        <v>A.1</v>
      </c>
      <c r="G4" s="7" t="s">
        <v>24</v>
      </c>
      <c r="H4" t="s">
        <v>27</v>
      </c>
      <c r="I4" s="11">
        <v>1783.16</v>
      </c>
      <c r="J4" s="2">
        <v>43922</v>
      </c>
      <c r="K4" s="2">
        <v>43966</v>
      </c>
      <c r="L4">
        <v>1783.16</v>
      </c>
    </row>
    <row r="5" spans="1:12" hidden="1" x14ac:dyDescent="0.25">
      <c r="A5" s="7" t="s">
        <v>35</v>
      </c>
      <c r="B5" s="7" t="s">
        <v>35</v>
      </c>
      <c r="C5" s="8" t="s">
        <v>20</v>
      </c>
      <c r="D5" s="8">
        <f t="shared" si="1"/>
        <v>2</v>
      </c>
      <c r="E5" s="8">
        <f t="shared" si="2"/>
        <v>4</v>
      </c>
      <c r="F5" s="8" t="str">
        <f t="shared" si="0"/>
        <v>A.1</v>
      </c>
      <c r="G5" s="7" t="s">
        <v>24</v>
      </c>
      <c r="H5" t="s">
        <v>36</v>
      </c>
      <c r="I5" s="11">
        <v>494.9</v>
      </c>
      <c r="J5" s="2">
        <v>43922</v>
      </c>
      <c r="K5" s="2">
        <v>43966</v>
      </c>
      <c r="L5">
        <v>494.9</v>
      </c>
    </row>
    <row r="6" spans="1:12" hidden="1" x14ac:dyDescent="0.25">
      <c r="A6" s="7" t="s">
        <v>41</v>
      </c>
      <c r="B6" s="7" t="s">
        <v>41</v>
      </c>
      <c r="C6" s="8" t="s">
        <v>20</v>
      </c>
      <c r="D6" s="8">
        <f t="shared" si="1"/>
        <v>2</v>
      </c>
      <c r="E6" s="8">
        <f t="shared" si="2"/>
        <v>4</v>
      </c>
      <c r="F6" s="8" t="str">
        <f t="shared" si="0"/>
        <v>A.1</v>
      </c>
      <c r="G6" s="7" t="s">
        <v>24</v>
      </c>
      <c r="H6" t="s">
        <v>42</v>
      </c>
      <c r="I6" s="11">
        <v>459.88</v>
      </c>
      <c r="J6" s="2">
        <v>43922</v>
      </c>
      <c r="K6" s="2">
        <v>43971</v>
      </c>
      <c r="L6">
        <v>459.88</v>
      </c>
    </row>
    <row r="7" spans="1:12" s="3" customFormat="1" x14ac:dyDescent="0.25">
      <c r="A7" s="6" t="s">
        <v>49</v>
      </c>
      <c r="B7" s="6" t="s">
        <v>49</v>
      </c>
      <c r="C7" s="8" t="s">
        <v>20</v>
      </c>
      <c r="D7" s="8">
        <f t="shared" si="1"/>
        <v>2</v>
      </c>
      <c r="E7" s="8" t="e">
        <f t="shared" si="2"/>
        <v>#VALUE!</v>
      </c>
      <c r="F7" s="8" t="e">
        <f t="shared" si="0"/>
        <v>#VALUE!</v>
      </c>
      <c r="G7" s="6"/>
      <c r="H7" s="3" t="s">
        <v>50</v>
      </c>
      <c r="I7" s="9"/>
      <c r="L7" s="3" t="s">
        <v>22</v>
      </c>
    </row>
    <row r="8" spans="1:12" hidden="1" x14ac:dyDescent="0.25">
      <c r="A8" s="7" t="s">
        <v>51</v>
      </c>
      <c r="B8" s="7" t="s">
        <v>51</v>
      </c>
      <c r="C8" s="8" t="s">
        <v>20</v>
      </c>
      <c r="D8" s="8">
        <f t="shared" si="1"/>
        <v>2</v>
      </c>
      <c r="E8" s="8">
        <f t="shared" si="2"/>
        <v>4</v>
      </c>
      <c r="F8" s="8" t="str">
        <f t="shared" si="0"/>
        <v>A.2</v>
      </c>
      <c r="G8" s="7" t="s">
        <v>49</v>
      </c>
      <c r="H8" t="s">
        <v>52</v>
      </c>
      <c r="I8" s="11">
        <v>53.62</v>
      </c>
      <c r="J8" s="2">
        <v>43922</v>
      </c>
      <c r="K8" s="2">
        <v>43952</v>
      </c>
      <c r="L8">
        <v>53.62</v>
      </c>
    </row>
    <row r="9" spans="1:12" hidden="1" x14ac:dyDescent="0.25">
      <c r="A9" s="7" t="s">
        <v>55</v>
      </c>
      <c r="B9" s="7" t="s">
        <v>55</v>
      </c>
      <c r="C9" s="8" t="s">
        <v>20</v>
      </c>
      <c r="D9" s="8">
        <f t="shared" si="1"/>
        <v>2</v>
      </c>
      <c r="E9" s="8">
        <f t="shared" si="2"/>
        <v>4</v>
      </c>
      <c r="F9" s="8" t="str">
        <f t="shared" si="0"/>
        <v>A.2</v>
      </c>
      <c r="G9" s="7" t="s">
        <v>49</v>
      </c>
      <c r="H9" t="s">
        <v>56</v>
      </c>
      <c r="I9" s="11">
        <v>2187.21</v>
      </c>
      <c r="J9" s="2">
        <v>44445</v>
      </c>
      <c r="K9" s="2">
        <v>44535</v>
      </c>
      <c r="L9">
        <v>2187.21</v>
      </c>
    </row>
    <row r="10" spans="1:12" hidden="1" x14ac:dyDescent="0.25">
      <c r="A10" s="7" t="s">
        <v>61</v>
      </c>
      <c r="B10" s="7" t="s">
        <v>61</v>
      </c>
      <c r="C10" s="8" t="s">
        <v>20</v>
      </c>
      <c r="D10" s="8">
        <f t="shared" si="1"/>
        <v>2</v>
      </c>
      <c r="E10" s="8">
        <f t="shared" si="2"/>
        <v>4</v>
      </c>
      <c r="F10" s="8" t="str">
        <f t="shared" si="0"/>
        <v>A.2</v>
      </c>
      <c r="G10" s="7" t="s">
        <v>49</v>
      </c>
      <c r="H10" t="s">
        <v>62</v>
      </c>
      <c r="I10" s="11">
        <v>3969.64</v>
      </c>
      <c r="J10" s="2">
        <v>43922</v>
      </c>
      <c r="K10" s="2">
        <v>43952</v>
      </c>
      <c r="L10">
        <v>3969.64</v>
      </c>
    </row>
    <row r="11" spans="1:12" s="3" customFormat="1" x14ac:dyDescent="0.25">
      <c r="A11" s="6" t="s">
        <v>69</v>
      </c>
      <c r="B11" s="6" t="s">
        <v>69</v>
      </c>
      <c r="C11" s="8" t="s">
        <v>20</v>
      </c>
      <c r="D11" s="8">
        <f t="shared" si="1"/>
        <v>2</v>
      </c>
      <c r="E11" s="8" t="e">
        <f t="shared" si="2"/>
        <v>#VALUE!</v>
      </c>
      <c r="F11" s="8" t="e">
        <f t="shared" si="0"/>
        <v>#VALUE!</v>
      </c>
      <c r="G11" s="6"/>
      <c r="H11" s="3" t="s">
        <v>70</v>
      </c>
      <c r="I11" s="9"/>
      <c r="L11" s="3" t="s">
        <v>22</v>
      </c>
    </row>
    <row r="12" spans="1:12" s="3" customFormat="1" hidden="1" x14ac:dyDescent="0.25">
      <c r="A12" s="6" t="s">
        <v>71</v>
      </c>
      <c r="B12" s="6" t="s">
        <v>1415</v>
      </c>
      <c r="C12" s="8" t="s">
        <v>20</v>
      </c>
      <c r="D12" s="8">
        <f t="shared" si="1"/>
        <v>2</v>
      </c>
      <c r="E12" s="8">
        <f t="shared" si="2"/>
        <v>4</v>
      </c>
      <c r="F12" s="8" t="str">
        <f t="shared" si="0"/>
        <v>A.3</v>
      </c>
      <c r="G12" s="6" t="s">
        <v>69</v>
      </c>
      <c r="H12" s="3" t="s">
        <v>72</v>
      </c>
      <c r="I12" s="9"/>
      <c r="L12" s="3" t="s">
        <v>22</v>
      </c>
    </row>
    <row r="13" spans="1:12" hidden="1" x14ac:dyDescent="0.25">
      <c r="A13" s="7" t="s">
        <v>73</v>
      </c>
      <c r="B13" s="7" t="s">
        <v>1416</v>
      </c>
      <c r="C13" s="8" t="s">
        <v>20</v>
      </c>
      <c r="D13" s="8">
        <f t="shared" si="1"/>
        <v>2</v>
      </c>
      <c r="E13" s="8">
        <f t="shared" si="2"/>
        <v>4</v>
      </c>
      <c r="F13" s="8" t="str">
        <f t="shared" si="0"/>
        <v>A.3</v>
      </c>
      <c r="G13" s="7" t="s">
        <v>69</v>
      </c>
      <c r="H13" t="s">
        <v>74</v>
      </c>
      <c r="I13" s="11">
        <v>16.559999999999999</v>
      </c>
      <c r="J13" s="2">
        <v>43955</v>
      </c>
      <c r="K13" s="2">
        <v>44115</v>
      </c>
      <c r="L13">
        <v>16.559999999999999</v>
      </c>
    </row>
    <row r="14" spans="1:12" hidden="1" x14ac:dyDescent="0.25">
      <c r="A14" s="7" t="s">
        <v>79</v>
      </c>
      <c r="B14" s="7" t="s">
        <v>1417</v>
      </c>
      <c r="C14" s="8" t="s">
        <v>20</v>
      </c>
      <c r="D14" s="8">
        <f t="shared" si="1"/>
        <v>2</v>
      </c>
      <c r="E14" s="8">
        <f t="shared" si="2"/>
        <v>4</v>
      </c>
      <c r="F14" s="8" t="str">
        <f t="shared" si="0"/>
        <v>A.3</v>
      </c>
      <c r="G14" s="7" t="s">
        <v>69</v>
      </c>
      <c r="H14" t="s">
        <v>80</v>
      </c>
      <c r="I14" s="11">
        <v>4.8</v>
      </c>
      <c r="J14" s="2">
        <v>43955</v>
      </c>
      <c r="K14" s="2">
        <v>44115</v>
      </c>
      <c r="L14">
        <v>4.8</v>
      </c>
    </row>
    <row r="15" spans="1:12" hidden="1" x14ac:dyDescent="0.25">
      <c r="A15" s="7" t="s">
        <v>84</v>
      </c>
      <c r="B15" s="7" t="s">
        <v>1418</v>
      </c>
      <c r="C15" s="8" t="s">
        <v>20</v>
      </c>
      <c r="D15" s="8">
        <f t="shared" si="1"/>
        <v>2</v>
      </c>
      <c r="E15" s="8">
        <f t="shared" si="2"/>
        <v>4</v>
      </c>
      <c r="F15" s="8" t="str">
        <f t="shared" si="0"/>
        <v>A.3</v>
      </c>
      <c r="G15" s="7" t="s">
        <v>69</v>
      </c>
      <c r="H15" t="s">
        <v>85</v>
      </c>
      <c r="I15" s="11">
        <v>5</v>
      </c>
      <c r="J15" s="2">
        <v>43955</v>
      </c>
      <c r="K15" s="2">
        <v>44115</v>
      </c>
      <c r="L15">
        <v>5</v>
      </c>
    </row>
    <row r="16" spans="1:12" hidden="1" x14ac:dyDescent="0.25">
      <c r="A16" s="7" t="s">
        <v>88</v>
      </c>
      <c r="B16" s="7" t="s">
        <v>1419</v>
      </c>
      <c r="C16" s="8" t="s">
        <v>20</v>
      </c>
      <c r="D16" s="8">
        <f t="shared" si="1"/>
        <v>2</v>
      </c>
      <c r="E16" s="8">
        <f t="shared" si="2"/>
        <v>4</v>
      </c>
      <c r="F16" s="8" t="str">
        <f t="shared" si="0"/>
        <v>A.3</v>
      </c>
      <c r="G16" s="7" t="s">
        <v>69</v>
      </c>
      <c r="H16" t="s">
        <v>89</v>
      </c>
      <c r="I16" s="11">
        <v>12.6</v>
      </c>
      <c r="J16" s="2">
        <v>43962</v>
      </c>
      <c r="K16" s="2">
        <v>44132</v>
      </c>
      <c r="L16">
        <v>12.6</v>
      </c>
    </row>
    <row r="17" spans="1:12" s="3" customFormat="1" hidden="1" x14ac:dyDescent="0.25">
      <c r="A17" s="6" t="s">
        <v>93</v>
      </c>
      <c r="B17" s="6" t="s">
        <v>1420</v>
      </c>
      <c r="C17" s="8" t="s">
        <v>20</v>
      </c>
      <c r="D17" s="8">
        <f t="shared" si="1"/>
        <v>2</v>
      </c>
      <c r="E17" s="8">
        <f t="shared" si="2"/>
        <v>4</v>
      </c>
      <c r="F17" s="8" t="str">
        <f t="shared" si="0"/>
        <v>A.3</v>
      </c>
      <c r="G17" s="6" t="s">
        <v>69</v>
      </c>
      <c r="H17" s="3" t="s">
        <v>94</v>
      </c>
      <c r="I17" s="9"/>
      <c r="L17" s="3" t="s">
        <v>22</v>
      </c>
    </row>
    <row r="18" spans="1:12" s="3" customFormat="1" hidden="1" x14ac:dyDescent="0.25">
      <c r="A18" s="6" t="s">
        <v>95</v>
      </c>
      <c r="B18" s="6" t="s">
        <v>1421</v>
      </c>
      <c r="C18" s="8" t="s">
        <v>20</v>
      </c>
      <c r="D18" s="8">
        <f t="shared" si="1"/>
        <v>2</v>
      </c>
      <c r="E18" s="8">
        <f t="shared" si="2"/>
        <v>4</v>
      </c>
      <c r="F18" s="8" t="str">
        <f t="shared" si="0"/>
        <v>A.3</v>
      </c>
      <c r="G18" s="6" t="s">
        <v>69</v>
      </c>
      <c r="H18" s="3" t="s">
        <v>96</v>
      </c>
      <c r="I18" s="9"/>
      <c r="L18" s="3" t="s">
        <v>22</v>
      </c>
    </row>
    <row r="19" spans="1:12" hidden="1" x14ac:dyDescent="0.25">
      <c r="A19" s="7" t="s">
        <v>97</v>
      </c>
      <c r="B19" s="7" t="s">
        <v>1422</v>
      </c>
      <c r="C19" s="8" t="s">
        <v>20</v>
      </c>
      <c r="D19" s="8">
        <f t="shared" si="1"/>
        <v>2</v>
      </c>
      <c r="E19" s="8">
        <f t="shared" si="2"/>
        <v>4</v>
      </c>
      <c r="F19" s="8" t="str">
        <f t="shared" si="0"/>
        <v>A.3</v>
      </c>
      <c r="G19" s="7" t="s">
        <v>69</v>
      </c>
      <c r="H19" t="s">
        <v>98</v>
      </c>
      <c r="I19" s="11">
        <v>216.45</v>
      </c>
      <c r="J19" s="2">
        <v>44078</v>
      </c>
      <c r="K19" s="2">
        <v>44278</v>
      </c>
      <c r="L19">
        <v>216.45</v>
      </c>
    </row>
    <row r="20" spans="1:12" hidden="1" x14ac:dyDescent="0.25">
      <c r="A20" s="7" t="s">
        <v>104</v>
      </c>
      <c r="B20" s="7" t="s">
        <v>1423</v>
      </c>
      <c r="C20" s="8" t="s">
        <v>20</v>
      </c>
      <c r="D20" s="8">
        <f t="shared" si="1"/>
        <v>2</v>
      </c>
      <c r="E20" s="8">
        <f t="shared" si="2"/>
        <v>4</v>
      </c>
      <c r="F20" s="8" t="str">
        <f t="shared" si="0"/>
        <v>A.3</v>
      </c>
      <c r="G20" s="7" t="s">
        <v>69</v>
      </c>
      <c r="H20" t="s">
        <v>105</v>
      </c>
      <c r="I20" s="11">
        <v>46.8</v>
      </c>
      <c r="J20" s="2">
        <v>44078</v>
      </c>
      <c r="K20" s="2">
        <v>44278</v>
      </c>
      <c r="L20">
        <v>46.8</v>
      </c>
    </row>
    <row r="21" spans="1:12" s="3" customFormat="1" hidden="1" x14ac:dyDescent="0.25">
      <c r="A21" s="6" t="s">
        <v>110</v>
      </c>
      <c r="B21" s="6" t="s">
        <v>1424</v>
      </c>
      <c r="C21" s="8" t="s">
        <v>20</v>
      </c>
      <c r="D21" s="8">
        <f t="shared" si="1"/>
        <v>2</v>
      </c>
      <c r="E21" s="8">
        <f t="shared" si="2"/>
        <v>4</v>
      </c>
      <c r="F21" s="8" t="str">
        <f t="shared" si="0"/>
        <v>A.3</v>
      </c>
      <c r="G21" s="6" t="s">
        <v>69</v>
      </c>
      <c r="H21" s="3" t="s">
        <v>111</v>
      </c>
      <c r="I21" s="9"/>
      <c r="L21" s="3" t="s">
        <v>22</v>
      </c>
    </row>
    <row r="22" spans="1:12" s="3" customFormat="1" hidden="1" x14ac:dyDescent="0.25">
      <c r="A22" s="6" t="s">
        <v>112</v>
      </c>
      <c r="B22" s="6" t="s">
        <v>1425</v>
      </c>
      <c r="C22" s="8" t="s">
        <v>20</v>
      </c>
      <c r="D22" s="8">
        <f t="shared" si="1"/>
        <v>2</v>
      </c>
      <c r="E22" s="8">
        <f t="shared" si="2"/>
        <v>4</v>
      </c>
      <c r="F22" s="8" t="str">
        <f t="shared" si="0"/>
        <v>A.3</v>
      </c>
      <c r="G22" s="6" t="s">
        <v>69</v>
      </c>
      <c r="H22" s="3" t="s">
        <v>113</v>
      </c>
      <c r="I22" s="9"/>
      <c r="L22" s="3" t="s">
        <v>22</v>
      </c>
    </row>
    <row r="23" spans="1:12" hidden="1" x14ac:dyDescent="0.25">
      <c r="A23" s="7" t="s">
        <v>114</v>
      </c>
      <c r="B23" s="7" t="s">
        <v>1426</v>
      </c>
      <c r="C23" s="8" t="s">
        <v>20</v>
      </c>
      <c r="D23" s="8">
        <f t="shared" si="1"/>
        <v>2</v>
      </c>
      <c r="E23" s="8">
        <f t="shared" si="2"/>
        <v>4</v>
      </c>
      <c r="F23" s="8" t="str">
        <f t="shared" si="0"/>
        <v>A.3</v>
      </c>
      <c r="G23" s="7" t="s">
        <v>69</v>
      </c>
      <c r="H23" t="s">
        <v>115</v>
      </c>
      <c r="I23" s="11">
        <v>62.7</v>
      </c>
      <c r="J23" s="2">
        <v>44099</v>
      </c>
      <c r="K23" s="2">
        <v>44319</v>
      </c>
      <c r="L23">
        <v>62.7</v>
      </c>
    </row>
    <row r="24" spans="1:12" hidden="1" x14ac:dyDescent="0.25">
      <c r="A24" s="7" t="s">
        <v>121</v>
      </c>
      <c r="B24" s="7" t="s">
        <v>1427</v>
      </c>
      <c r="C24" s="8" t="s">
        <v>20</v>
      </c>
      <c r="D24" s="8">
        <f t="shared" si="1"/>
        <v>2</v>
      </c>
      <c r="E24" s="8">
        <f t="shared" si="2"/>
        <v>4</v>
      </c>
      <c r="F24" s="8" t="str">
        <f t="shared" si="0"/>
        <v>A.3</v>
      </c>
      <c r="G24" s="7" t="s">
        <v>69</v>
      </c>
      <c r="H24" t="s">
        <v>122</v>
      </c>
      <c r="I24" s="11">
        <v>26.4</v>
      </c>
      <c r="J24" s="2">
        <v>44099</v>
      </c>
      <c r="K24" s="2">
        <v>44319</v>
      </c>
      <c r="L24">
        <v>26.4</v>
      </c>
    </row>
    <row r="25" spans="1:12" s="3" customFormat="1" hidden="1" x14ac:dyDescent="0.25">
      <c r="A25" s="3" t="s">
        <v>126</v>
      </c>
      <c r="B25" s="3" t="s">
        <v>1428</v>
      </c>
      <c r="C25" s="8" t="s">
        <v>20</v>
      </c>
      <c r="D25" s="8">
        <f t="shared" si="1"/>
        <v>2</v>
      </c>
      <c r="E25" s="8">
        <f t="shared" si="2"/>
        <v>4</v>
      </c>
      <c r="F25" s="8" t="str">
        <f t="shared" si="0"/>
        <v>A.3</v>
      </c>
      <c r="G25" s="3" t="s">
        <v>69</v>
      </c>
      <c r="H25" s="3" t="s">
        <v>127</v>
      </c>
      <c r="I25" s="9"/>
      <c r="L25" s="3" t="s">
        <v>22</v>
      </c>
    </row>
    <row r="26" spans="1:12" hidden="1" x14ac:dyDescent="0.25">
      <c r="A26" t="s">
        <v>128</v>
      </c>
      <c r="B26" t="s">
        <v>1429</v>
      </c>
      <c r="C26" s="8" t="s">
        <v>20</v>
      </c>
      <c r="D26" s="8">
        <f t="shared" si="1"/>
        <v>2</v>
      </c>
      <c r="E26" s="8">
        <f t="shared" si="2"/>
        <v>4</v>
      </c>
      <c r="F26" s="8" t="str">
        <f t="shared" si="0"/>
        <v>A.3</v>
      </c>
      <c r="G26" t="s">
        <v>69</v>
      </c>
      <c r="H26" t="s">
        <v>74</v>
      </c>
      <c r="I26" s="11">
        <v>16.559999999999999</v>
      </c>
      <c r="J26" s="2">
        <v>44286</v>
      </c>
      <c r="K26" s="2">
        <v>44376</v>
      </c>
      <c r="L26">
        <v>16.559999999999999</v>
      </c>
    </row>
    <row r="27" spans="1:12" hidden="1" x14ac:dyDescent="0.25">
      <c r="A27" t="s">
        <v>130</v>
      </c>
      <c r="B27" t="s">
        <v>1430</v>
      </c>
      <c r="C27" s="8" t="s">
        <v>20</v>
      </c>
      <c r="D27" s="8">
        <f t="shared" si="1"/>
        <v>2</v>
      </c>
      <c r="E27" s="8">
        <f t="shared" si="2"/>
        <v>4</v>
      </c>
      <c r="F27" s="8" t="str">
        <f t="shared" si="0"/>
        <v>A.3</v>
      </c>
      <c r="G27" t="s">
        <v>69</v>
      </c>
      <c r="H27" t="s">
        <v>80</v>
      </c>
      <c r="I27" s="11">
        <v>4.8</v>
      </c>
      <c r="J27" s="2">
        <v>44286</v>
      </c>
      <c r="K27" s="2">
        <v>44376</v>
      </c>
      <c r="L27">
        <v>4.8</v>
      </c>
    </row>
    <row r="28" spans="1:12" hidden="1" x14ac:dyDescent="0.25">
      <c r="A28" t="s">
        <v>132</v>
      </c>
      <c r="B28" t="s">
        <v>1431</v>
      </c>
      <c r="C28" s="8" t="s">
        <v>20</v>
      </c>
      <c r="D28" s="8">
        <f t="shared" si="1"/>
        <v>2</v>
      </c>
      <c r="E28" s="8">
        <f t="shared" si="2"/>
        <v>4</v>
      </c>
      <c r="F28" s="8" t="str">
        <f t="shared" si="0"/>
        <v>A.3</v>
      </c>
      <c r="G28" t="s">
        <v>69</v>
      </c>
      <c r="H28" t="s">
        <v>85</v>
      </c>
      <c r="I28" s="11">
        <v>5</v>
      </c>
      <c r="J28" s="2">
        <v>44286</v>
      </c>
      <c r="K28" s="2">
        <v>44376</v>
      </c>
      <c r="L28">
        <v>5</v>
      </c>
    </row>
    <row r="29" spans="1:12" hidden="1" x14ac:dyDescent="0.25">
      <c r="A29" t="s">
        <v>134</v>
      </c>
      <c r="B29" t="s">
        <v>1432</v>
      </c>
      <c r="C29" s="8" t="s">
        <v>20</v>
      </c>
      <c r="D29" s="8">
        <f t="shared" si="1"/>
        <v>2</v>
      </c>
      <c r="E29" s="8">
        <f t="shared" si="2"/>
        <v>4</v>
      </c>
      <c r="F29" s="8" t="str">
        <f t="shared" si="0"/>
        <v>A.3</v>
      </c>
      <c r="G29" t="s">
        <v>69</v>
      </c>
      <c r="H29" t="s">
        <v>89</v>
      </c>
      <c r="I29" s="11">
        <v>13.65</v>
      </c>
      <c r="J29" s="2">
        <v>44291</v>
      </c>
      <c r="K29" s="2">
        <v>44376</v>
      </c>
      <c r="L29">
        <v>13.65</v>
      </c>
    </row>
    <row r="30" spans="1:12" s="3" customFormat="1" hidden="1" x14ac:dyDescent="0.25">
      <c r="A30" s="3" t="s">
        <v>137</v>
      </c>
      <c r="B30" s="3" t="s">
        <v>1433</v>
      </c>
      <c r="C30" s="8" t="s">
        <v>20</v>
      </c>
      <c r="D30" s="8">
        <f t="shared" si="1"/>
        <v>2</v>
      </c>
      <c r="E30" s="8">
        <f t="shared" si="2"/>
        <v>4</v>
      </c>
      <c r="F30" s="8" t="str">
        <f t="shared" si="0"/>
        <v>A.3</v>
      </c>
      <c r="G30" s="3" t="s">
        <v>69</v>
      </c>
      <c r="H30" s="3" t="s">
        <v>138</v>
      </c>
      <c r="I30" s="9"/>
      <c r="L30" s="3" t="s">
        <v>22</v>
      </c>
    </row>
    <row r="31" spans="1:12" hidden="1" x14ac:dyDescent="0.25">
      <c r="A31" t="s">
        <v>139</v>
      </c>
      <c r="B31" t="s">
        <v>1434</v>
      </c>
      <c r="C31" s="8" t="s">
        <v>20</v>
      </c>
      <c r="D31" s="8">
        <f t="shared" si="1"/>
        <v>2</v>
      </c>
      <c r="E31" s="8">
        <f t="shared" si="2"/>
        <v>4</v>
      </c>
      <c r="F31" s="8" t="str">
        <f t="shared" si="0"/>
        <v>A.3</v>
      </c>
      <c r="G31" t="s">
        <v>69</v>
      </c>
      <c r="H31" t="s">
        <v>74</v>
      </c>
      <c r="I31" s="11">
        <v>49.68</v>
      </c>
      <c r="J31" s="2">
        <v>44232</v>
      </c>
      <c r="K31" s="2">
        <v>44332</v>
      </c>
      <c r="L31">
        <v>49.68</v>
      </c>
    </row>
    <row r="32" spans="1:12" hidden="1" x14ac:dyDescent="0.25">
      <c r="A32" t="s">
        <v>142</v>
      </c>
      <c r="B32" t="s">
        <v>1435</v>
      </c>
      <c r="C32" s="8" t="s">
        <v>20</v>
      </c>
      <c r="D32" s="8">
        <f t="shared" si="1"/>
        <v>2</v>
      </c>
      <c r="E32" s="8">
        <f t="shared" si="2"/>
        <v>4</v>
      </c>
      <c r="F32" s="8" t="str">
        <f t="shared" si="0"/>
        <v>A.3</v>
      </c>
      <c r="G32" t="s">
        <v>69</v>
      </c>
      <c r="H32" t="s">
        <v>80</v>
      </c>
      <c r="I32" s="11">
        <v>14.4</v>
      </c>
      <c r="J32" s="2">
        <v>44232</v>
      </c>
      <c r="K32" s="2">
        <v>44332</v>
      </c>
      <c r="L32">
        <v>14.4</v>
      </c>
    </row>
    <row r="33" spans="1:12" hidden="1" x14ac:dyDescent="0.25">
      <c r="A33" t="s">
        <v>145</v>
      </c>
      <c r="B33" t="s">
        <v>1436</v>
      </c>
      <c r="C33" s="8" t="s">
        <v>20</v>
      </c>
      <c r="D33" s="8">
        <f t="shared" si="1"/>
        <v>2</v>
      </c>
      <c r="E33" s="8">
        <f t="shared" si="2"/>
        <v>4</v>
      </c>
      <c r="F33" s="8" t="str">
        <f t="shared" si="0"/>
        <v>A.3</v>
      </c>
      <c r="G33" t="s">
        <v>69</v>
      </c>
      <c r="H33" t="s">
        <v>146</v>
      </c>
      <c r="I33" s="11">
        <v>15</v>
      </c>
      <c r="J33" s="2">
        <v>44232</v>
      </c>
      <c r="K33" s="2">
        <v>44332</v>
      </c>
      <c r="L33">
        <v>15</v>
      </c>
    </row>
    <row r="34" spans="1:12" hidden="1" x14ac:dyDescent="0.25">
      <c r="A34" t="s">
        <v>148</v>
      </c>
      <c r="B34" t="s">
        <v>1437</v>
      </c>
      <c r="C34" s="8" t="s">
        <v>20</v>
      </c>
      <c r="D34" s="8">
        <f t="shared" si="1"/>
        <v>2</v>
      </c>
      <c r="E34" s="8">
        <f t="shared" si="2"/>
        <v>4</v>
      </c>
      <c r="F34" s="8" t="str">
        <f t="shared" si="0"/>
        <v>A.3</v>
      </c>
      <c r="G34" t="s">
        <v>69</v>
      </c>
      <c r="H34" t="s">
        <v>89</v>
      </c>
      <c r="I34" s="11">
        <v>13.65</v>
      </c>
      <c r="J34" s="2">
        <v>44239</v>
      </c>
      <c r="K34" s="2">
        <v>44329</v>
      </c>
      <c r="L34">
        <v>13.65</v>
      </c>
    </row>
    <row r="35" spans="1:12" s="3" customFormat="1" hidden="1" x14ac:dyDescent="0.25">
      <c r="A35" s="3" t="s">
        <v>150</v>
      </c>
      <c r="B35" s="3" t="s">
        <v>1438</v>
      </c>
      <c r="C35" s="8" t="s">
        <v>20</v>
      </c>
      <c r="D35" s="8">
        <f t="shared" si="1"/>
        <v>2</v>
      </c>
      <c r="E35" s="8">
        <f t="shared" si="2"/>
        <v>4</v>
      </c>
      <c r="F35" s="8" t="str">
        <f t="shared" si="0"/>
        <v>A.3</v>
      </c>
      <c r="G35" s="3" t="s">
        <v>69</v>
      </c>
      <c r="H35" s="3" t="s">
        <v>151</v>
      </c>
      <c r="I35" s="9"/>
      <c r="L35" s="3" t="s">
        <v>22</v>
      </c>
    </row>
    <row r="36" spans="1:12" hidden="1" x14ac:dyDescent="0.25">
      <c r="A36" t="s">
        <v>152</v>
      </c>
      <c r="B36" t="s">
        <v>1439</v>
      </c>
      <c r="C36" s="8" t="s">
        <v>20</v>
      </c>
      <c r="D36" s="8">
        <f t="shared" si="1"/>
        <v>2</v>
      </c>
      <c r="E36" s="8">
        <f t="shared" si="2"/>
        <v>4</v>
      </c>
      <c r="F36" s="8" t="str">
        <f t="shared" si="0"/>
        <v>A.3</v>
      </c>
      <c r="G36" t="s">
        <v>69</v>
      </c>
      <c r="H36" t="s">
        <v>153</v>
      </c>
      <c r="I36" s="11">
        <v>8.7200000000000006</v>
      </c>
      <c r="J36" s="2">
        <v>44329</v>
      </c>
      <c r="K36" s="2">
        <v>44359</v>
      </c>
      <c r="L36">
        <v>8.7200000000000006</v>
      </c>
    </row>
    <row r="37" spans="1:12" s="3" customFormat="1" hidden="1" x14ac:dyDescent="0.25">
      <c r="A37" s="3" t="s">
        <v>157</v>
      </c>
      <c r="B37" s="3" t="s">
        <v>1440</v>
      </c>
      <c r="C37" s="8" t="s">
        <v>20</v>
      </c>
      <c r="D37" s="8">
        <f t="shared" si="1"/>
        <v>2</v>
      </c>
      <c r="E37" s="8">
        <f t="shared" si="2"/>
        <v>4</v>
      </c>
      <c r="F37" s="8" t="str">
        <f t="shared" si="0"/>
        <v>A.3</v>
      </c>
      <c r="G37" s="3" t="s">
        <v>69</v>
      </c>
      <c r="H37" s="3" t="s">
        <v>158</v>
      </c>
      <c r="I37" s="9"/>
      <c r="L37" s="3" t="s">
        <v>22</v>
      </c>
    </row>
    <row r="38" spans="1:12" hidden="1" x14ac:dyDescent="0.25">
      <c r="A38" t="s">
        <v>159</v>
      </c>
      <c r="B38" t="s">
        <v>1441</v>
      </c>
      <c r="C38" s="8" t="s">
        <v>20</v>
      </c>
      <c r="D38" s="8">
        <f t="shared" si="1"/>
        <v>2</v>
      </c>
      <c r="E38" s="8">
        <f t="shared" si="2"/>
        <v>4</v>
      </c>
      <c r="F38" s="8" t="str">
        <f t="shared" si="0"/>
        <v>A.3</v>
      </c>
      <c r="G38" t="s">
        <v>69</v>
      </c>
      <c r="H38" t="s">
        <v>160</v>
      </c>
      <c r="I38" s="11">
        <v>2.5</v>
      </c>
      <c r="J38" s="2">
        <v>44299</v>
      </c>
      <c r="K38" s="2">
        <v>44329</v>
      </c>
      <c r="L38">
        <v>2.5</v>
      </c>
    </row>
    <row r="39" spans="1:12" hidden="1" x14ac:dyDescent="0.25">
      <c r="A39" t="s">
        <v>162</v>
      </c>
      <c r="B39" t="s">
        <v>1442</v>
      </c>
      <c r="C39" s="8" t="s">
        <v>20</v>
      </c>
      <c r="D39" s="8">
        <f t="shared" si="1"/>
        <v>2</v>
      </c>
      <c r="E39" s="8">
        <f t="shared" si="2"/>
        <v>4</v>
      </c>
      <c r="F39" s="8" t="str">
        <f t="shared" si="0"/>
        <v>A.3</v>
      </c>
      <c r="G39" t="s">
        <v>69</v>
      </c>
      <c r="H39" t="s">
        <v>163</v>
      </c>
      <c r="I39" s="11">
        <v>26</v>
      </c>
      <c r="J39" s="2">
        <v>44329</v>
      </c>
      <c r="K39" s="2">
        <v>44359</v>
      </c>
      <c r="L39">
        <v>26</v>
      </c>
    </row>
    <row r="40" spans="1:12" hidden="1" x14ac:dyDescent="0.25">
      <c r="A40" t="s">
        <v>166</v>
      </c>
      <c r="B40" t="s">
        <v>1443</v>
      </c>
      <c r="C40" s="8" t="s">
        <v>20</v>
      </c>
      <c r="D40" s="8">
        <f t="shared" si="1"/>
        <v>2</v>
      </c>
      <c r="E40" s="8">
        <f t="shared" si="2"/>
        <v>4</v>
      </c>
      <c r="F40" s="8" t="str">
        <f t="shared" si="0"/>
        <v>A.3</v>
      </c>
      <c r="G40" t="s">
        <v>69</v>
      </c>
      <c r="H40" t="s">
        <v>167</v>
      </c>
      <c r="I40" s="11">
        <v>12</v>
      </c>
      <c r="J40" s="2">
        <v>44359</v>
      </c>
      <c r="K40" s="2">
        <v>44374</v>
      </c>
      <c r="L40">
        <v>12</v>
      </c>
    </row>
    <row r="41" spans="1:12" hidden="1" x14ac:dyDescent="0.25">
      <c r="A41" t="s">
        <v>169</v>
      </c>
      <c r="B41" t="s">
        <v>1444</v>
      </c>
      <c r="C41" s="8" t="s">
        <v>20</v>
      </c>
      <c r="D41" s="8">
        <f t="shared" si="1"/>
        <v>2</v>
      </c>
      <c r="E41" s="8">
        <f t="shared" si="2"/>
        <v>4</v>
      </c>
      <c r="F41" s="8" t="str">
        <f t="shared" si="0"/>
        <v>A.3</v>
      </c>
      <c r="G41" t="s">
        <v>69</v>
      </c>
      <c r="H41" t="s">
        <v>170</v>
      </c>
      <c r="I41" s="11">
        <v>14</v>
      </c>
      <c r="J41" s="2">
        <v>44329</v>
      </c>
      <c r="K41" s="2">
        <v>44359</v>
      </c>
      <c r="L41">
        <v>14</v>
      </c>
    </row>
    <row r="42" spans="1:12" hidden="1" x14ac:dyDescent="0.25">
      <c r="A42" t="s">
        <v>173</v>
      </c>
      <c r="B42" t="s">
        <v>1445</v>
      </c>
      <c r="C42" s="8" t="s">
        <v>20</v>
      </c>
      <c r="D42" s="8">
        <f t="shared" si="1"/>
        <v>2</v>
      </c>
      <c r="E42" s="8">
        <f t="shared" si="2"/>
        <v>4</v>
      </c>
      <c r="F42" s="8" t="str">
        <f t="shared" si="0"/>
        <v>A.3</v>
      </c>
      <c r="G42" t="s">
        <v>69</v>
      </c>
      <c r="H42" t="s">
        <v>174</v>
      </c>
      <c r="I42" s="11">
        <v>12.8</v>
      </c>
      <c r="J42" s="2">
        <v>44359</v>
      </c>
      <c r="K42" s="2">
        <v>44389</v>
      </c>
      <c r="L42">
        <v>12.8</v>
      </c>
    </row>
    <row r="43" spans="1:12" s="3" customFormat="1" hidden="1" x14ac:dyDescent="0.25">
      <c r="A43" s="3" t="s">
        <v>177</v>
      </c>
      <c r="B43" s="3" t="s">
        <v>177</v>
      </c>
      <c r="C43" s="8" t="s">
        <v>20</v>
      </c>
      <c r="D43" s="8">
        <f t="shared" si="1"/>
        <v>2</v>
      </c>
      <c r="E43" s="8">
        <f t="shared" si="2"/>
        <v>4</v>
      </c>
      <c r="F43" s="8" t="str">
        <f t="shared" si="0"/>
        <v>A.3</v>
      </c>
      <c r="G43" s="3" t="s">
        <v>69</v>
      </c>
      <c r="H43" s="3" t="s">
        <v>178</v>
      </c>
      <c r="I43" s="9"/>
      <c r="L43" s="3" t="s">
        <v>22</v>
      </c>
    </row>
    <row r="44" spans="1:12" hidden="1" x14ac:dyDescent="0.25">
      <c r="A44" t="s">
        <v>179</v>
      </c>
      <c r="B44" t="s">
        <v>179</v>
      </c>
      <c r="C44" s="8" t="s">
        <v>20</v>
      </c>
      <c r="D44" s="8">
        <f t="shared" si="1"/>
        <v>2</v>
      </c>
      <c r="E44" s="8">
        <f t="shared" si="2"/>
        <v>4</v>
      </c>
      <c r="F44" s="8" t="str">
        <f t="shared" si="0"/>
        <v>A.3</v>
      </c>
      <c r="G44" t="s">
        <v>69</v>
      </c>
      <c r="H44" t="s">
        <v>98</v>
      </c>
      <c r="I44" s="11">
        <v>8.19</v>
      </c>
      <c r="J44" s="2">
        <v>44254</v>
      </c>
      <c r="K44" s="2">
        <v>44344</v>
      </c>
      <c r="L44">
        <v>8.19</v>
      </c>
    </row>
    <row r="45" spans="1:12" s="3" customFormat="1" hidden="1" x14ac:dyDescent="0.25">
      <c r="A45" s="3" t="s">
        <v>183</v>
      </c>
      <c r="B45" s="3" t="s">
        <v>183</v>
      </c>
      <c r="C45" s="8" t="s">
        <v>20</v>
      </c>
      <c r="D45" s="8">
        <f t="shared" si="1"/>
        <v>2</v>
      </c>
      <c r="E45" s="8">
        <f t="shared" si="2"/>
        <v>4</v>
      </c>
      <c r="F45" s="8" t="str">
        <f t="shared" si="0"/>
        <v>A.3</v>
      </c>
      <c r="G45" s="3" t="s">
        <v>69</v>
      </c>
      <c r="H45" s="3" t="s">
        <v>184</v>
      </c>
      <c r="I45" s="9"/>
      <c r="L45" s="3" t="s">
        <v>22</v>
      </c>
    </row>
    <row r="46" spans="1:12" hidden="1" x14ac:dyDescent="0.25">
      <c r="A46" t="s">
        <v>185</v>
      </c>
      <c r="B46" t="s">
        <v>185</v>
      </c>
      <c r="C46" s="8" t="s">
        <v>20</v>
      </c>
      <c r="D46" s="8">
        <f t="shared" si="1"/>
        <v>2</v>
      </c>
      <c r="E46" s="8">
        <f t="shared" si="2"/>
        <v>4</v>
      </c>
      <c r="F46" s="8" t="str">
        <f t="shared" si="0"/>
        <v>A.3</v>
      </c>
      <c r="G46" t="s">
        <v>69</v>
      </c>
      <c r="H46" t="s">
        <v>186</v>
      </c>
      <c r="I46" s="11">
        <v>4.37</v>
      </c>
      <c r="J46" s="2">
        <v>44225</v>
      </c>
      <c r="K46" s="2">
        <v>44315</v>
      </c>
      <c r="L46">
        <v>4.37</v>
      </c>
    </row>
    <row r="47" spans="1:12" s="5" customFormat="1" hidden="1" x14ac:dyDescent="0.25">
      <c r="A47" s="8" t="s">
        <v>189</v>
      </c>
      <c r="B47" s="8" t="s">
        <v>189</v>
      </c>
      <c r="C47" s="8" t="s">
        <v>189</v>
      </c>
      <c r="D47" s="8" t="e">
        <f t="shared" si="1"/>
        <v>#VALUE!</v>
      </c>
      <c r="E47" s="8" t="e">
        <f t="shared" si="2"/>
        <v>#VALUE!</v>
      </c>
      <c r="F47" s="8" t="e">
        <f t="shared" si="0"/>
        <v>#VALUE!</v>
      </c>
      <c r="G47" s="8"/>
      <c r="H47" s="5" t="s">
        <v>190</v>
      </c>
      <c r="I47" s="10"/>
      <c r="L47" s="5" t="s">
        <v>22</v>
      </c>
    </row>
    <row r="48" spans="1:12" s="3" customFormat="1" x14ac:dyDescent="0.25">
      <c r="A48" s="6" t="s">
        <v>191</v>
      </c>
      <c r="B48" s="6" t="s">
        <v>191</v>
      </c>
      <c r="C48" s="8" t="s">
        <v>189</v>
      </c>
      <c r="D48" s="8">
        <f t="shared" si="1"/>
        <v>2</v>
      </c>
      <c r="E48" s="8" t="e">
        <f t="shared" si="2"/>
        <v>#VALUE!</v>
      </c>
      <c r="F48" s="8" t="e">
        <f t="shared" si="0"/>
        <v>#VALUE!</v>
      </c>
      <c r="G48" s="6"/>
      <c r="H48" s="3" t="s">
        <v>192</v>
      </c>
      <c r="I48" s="9"/>
      <c r="L48" s="3" t="s">
        <v>22</v>
      </c>
    </row>
    <row r="49" spans="1:12" hidden="1" x14ac:dyDescent="0.25">
      <c r="A49" s="7" t="s">
        <v>193</v>
      </c>
      <c r="B49" s="7" t="s">
        <v>193</v>
      </c>
      <c r="C49" s="8" t="s">
        <v>189</v>
      </c>
      <c r="D49" s="8">
        <f t="shared" si="1"/>
        <v>2</v>
      </c>
      <c r="E49" s="8">
        <f t="shared" si="2"/>
        <v>4</v>
      </c>
      <c r="F49" s="8" t="str">
        <f t="shared" si="0"/>
        <v>B.1</v>
      </c>
      <c r="G49" s="7" t="s">
        <v>191</v>
      </c>
      <c r="H49" t="s">
        <v>194</v>
      </c>
      <c r="I49" s="11">
        <v>253.87</v>
      </c>
      <c r="J49" s="2">
        <v>43976</v>
      </c>
      <c r="K49" s="2">
        <v>44209</v>
      </c>
      <c r="L49">
        <v>253.87</v>
      </c>
    </row>
    <row r="50" spans="1:12" hidden="1" x14ac:dyDescent="0.25">
      <c r="A50" s="7" t="s">
        <v>201</v>
      </c>
      <c r="B50" s="7" t="s">
        <v>201</v>
      </c>
      <c r="C50" s="8" t="s">
        <v>189</v>
      </c>
      <c r="D50" s="8">
        <f t="shared" si="1"/>
        <v>2</v>
      </c>
      <c r="E50" s="8">
        <f t="shared" si="2"/>
        <v>4</v>
      </c>
      <c r="F50" s="8" t="str">
        <f t="shared" si="0"/>
        <v>B.1</v>
      </c>
      <c r="G50" s="7" t="s">
        <v>191</v>
      </c>
      <c r="H50" t="s">
        <v>202</v>
      </c>
      <c r="I50" s="11">
        <v>466.45</v>
      </c>
      <c r="J50" s="2">
        <v>43977</v>
      </c>
      <c r="K50" s="2">
        <v>44210</v>
      </c>
      <c r="L50">
        <v>466.45</v>
      </c>
    </row>
    <row r="51" spans="1:12" hidden="1" x14ac:dyDescent="0.25">
      <c r="A51" s="7" t="s">
        <v>207</v>
      </c>
      <c r="B51" s="7" t="s">
        <v>207</v>
      </c>
      <c r="C51" s="8" t="s">
        <v>189</v>
      </c>
      <c r="D51" s="8">
        <f t="shared" si="1"/>
        <v>2</v>
      </c>
      <c r="E51" s="8">
        <f t="shared" si="2"/>
        <v>4</v>
      </c>
      <c r="F51" s="8" t="str">
        <f t="shared" si="0"/>
        <v>B.1</v>
      </c>
      <c r="G51" s="7" t="s">
        <v>191</v>
      </c>
      <c r="H51" t="s">
        <v>208</v>
      </c>
      <c r="I51" s="11">
        <v>860.24</v>
      </c>
      <c r="J51" s="2">
        <v>43984</v>
      </c>
      <c r="K51" s="2">
        <v>44217</v>
      </c>
      <c r="L51">
        <v>860.24</v>
      </c>
    </row>
    <row r="52" spans="1:12" hidden="1" x14ac:dyDescent="0.25">
      <c r="A52" s="7" t="s">
        <v>214</v>
      </c>
      <c r="B52" s="7" t="s">
        <v>214</v>
      </c>
      <c r="C52" s="8" t="s">
        <v>189</v>
      </c>
      <c r="D52" s="8">
        <f t="shared" si="1"/>
        <v>2</v>
      </c>
      <c r="E52" s="8">
        <f t="shared" si="2"/>
        <v>4</v>
      </c>
      <c r="F52" s="8" t="str">
        <f t="shared" si="0"/>
        <v>B.1</v>
      </c>
      <c r="G52" s="7" t="s">
        <v>191</v>
      </c>
      <c r="H52" t="s">
        <v>215</v>
      </c>
      <c r="I52" s="11">
        <v>9720.6299999999992</v>
      </c>
      <c r="J52" s="2">
        <v>44078</v>
      </c>
      <c r="K52" s="2">
        <v>44228</v>
      </c>
      <c r="L52">
        <v>9720.6299999999992</v>
      </c>
    </row>
    <row r="53" spans="1:12" hidden="1" x14ac:dyDescent="0.25">
      <c r="A53" s="7" t="s">
        <v>220</v>
      </c>
      <c r="B53" s="7" t="s">
        <v>220</v>
      </c>
      <c r="C53" s="8" t="s">
        <v>189</v>
      </c>
      <c r="D53" s="8">
        <f t="shared" si="1"/>
        <v>2</v>
      </c>
      <c r="E53" s="8">
        <f t="shared" si="2"/>
        <v>4</v>
      </c>
      <c r="F53" s="8" t="str">
        <f t="shared" si="0"/>
        <v>B.1</v>
      </c>
      <c r="G53" s="7" t="s">
        <v>191</v>
      </c>
      <c r="H53" t="s">
        <v>221</v>
      </c>
      <c r="I53" s="11">
        <v>10238.58</v>
      </c>
      <c r="J53" s="2">
        <v>44070</v>
      </c>
      <c r="K53" s="2">
        <v>44220</v>
      </c>
      <c r="L53">
        <v>10238.58</v>
      </c>
    </row>
    <row r="54" spans="1:12" hidden="1" x14ac:dyDescent="0.25">
      <c r="A54" s="7" t="s">
        <v>227</v>
      </c>
      <c r="B54" s="7" t="s">
        <v>227</v>
      </c>
      <c r="C54" s="8" t="s">
        <v>189</v>
      </c>
      <c r="D54" s="8">
        <f t="shared" si="1"/>
        <v>2</v>
      </c>
      <c r="E54" s="8">
        <f t="shared" si="2"/>
        <v>4</v>
      </c>
      <c r="F54" s="8" t="str">
        <f t="shared" si="0"/>
        <v>B.1</v>
      </c>
      <c r="G54" s="7" t="s">
        <v>191</v>
      </c>
      <c r="H54" t="s">
        <v>228</v>
      </c>
      <c r="I54" s="11">
        <v>8286.9699999999993</v>
      </c>
      <c r="J54" s="2">
        <v>44077</v>
      </c>
      <c r="K54" s="2">
        <v>44227</v>
      </c>
      <c r="L54">
        <v>8286.9699999999993</v>
      </c>
    </row>
    <row r="55" spans="1:12" s="3" customFormat="1" x14ac:dyDescent="0.25">
      <c r="A55" s="6" t="s">
        <v>232</v>
      </c>
      <c r="B55" s="6" t="s">
        <v>232</v>
      </c>
      <c r="C55" s="8" t="s">
        <v>189</v>
      </c>
      <c r="D55" s="8">
        <f t="shared" si="1"/>
        <v>2</v>
      </c>
      <c r="E55" s="8" t="e">
        <f t="shared" si="2"/>
        <v>#VALUE!</v>
      </c>
      <c r="F55" s="8" t="e">
        <f t="shared" si="0"/>
        <v>#VALUE!</v>
      </c>
      <c r="G55" s="6"/>
      <c r="H55" s="3" t="s">
        <v>233</v>
      </c>
      <c r="I55" s="9"/>
      <c r="L55" s="3" t="s">
        <v>22</v>
      </c>
    </row>
    <row r="56" spans="1:12" s="3" customFormat="1" hidden="1" x14ac:dyDescent="0.25">
      <c r="A56" s="6" t="s">
        <v>234</v>
      </c>
      <c r="B56" s="6" t="s">
        <v>234</v>
      </c>
      <c r="C56" s="8" t="s">
        <v>189</v>
      </c>
      <c r="D56" s="8">
        <f t="shared" si="1"/>
        <v>2</v>
      </c>
      <c r="E56" s="8">
        <f t="shared" si="2"/>
        <v>4</v>
      </c>
      <c r="F56" s="8" t="str">
        <f t="shared" si="0"/>
        <v>B.3</v>
      </c>
      <c r="G56" s="6" t="s">
        <v>232</v>
      </c>
      <c r="H56" s="3" t="s">
        <v>235</v>
      </c>
      <c r="I56" s="9"/>
      <c r="L56" s="3" t="s">
        <v>22</v>
      </c>
    </row>
    <row r="57" spans="1:12" hidden="1" x14ac:dyDescent="0.25">
      <c r="A57" s="7" t="s">
        <v>236</v>
      </c>
      <c r="B57" s="7" t="s">
        <v>236</v>
      </c>
      <c r="C57" s="8" t="s">
        <v>189</v>
      </c>
      <c r="D57" s="8">
        <f t="shared" si="1"/>
        <v>2</v>
      </c>
      <c r="E57" s="8">
        <f t="shared" si="2"/>
        <v>4</v>
      </c>
      <c r="F57" s="8" t="str">
        <f t="shared" si="0"/>
        <v>B.3</v>
      </c>
      <c r="G57" s="7" t="s">
        <v>232</v>
      </c>
      <c r="H57" t="s">
        <v>237</v>
      </c>
      <c r="I57" s="11">
        <v>3422.08</v>
      </c>
      <c r="J57" s="2">
        <v>44098</v>
      </c>
      <c r="K57" s="2">
        <v>44278</v>
      </c>
      <c r="L57">
        <v>3422.08</v>
      </c>
    </row>
    <row r="58" spans="1:12" hidden="1" x14ac:dyDescent="0.25">
      <c r="A58" s="7" t="s">
        <v>243</v>
      </c>
      <c r="B58" s="7" t="s">
        <v>243</v>
      </c>
      <c r="C58" s="8" t="s">
        <v>189</v>
      </c>
      <c r="D58" s="8">
        <f t="shared" si="1"/>
        <v>2</v>
      </c>
      <c r="E58" s="8">
        <f t="shared" si="2"/>
        <v>4</v>
      </c>
      <c r="F58" s="8" t="str">
        <f t="shared" si="0"/>
        <v>B.3</v>
      </c>
      <c r="G58" s="7" t="s">
        <v>232</v>
      </c>
      <c r="H58" t="s">
        <v>244</v>
      </c>
      <c r="I58" s="11">
        <v>4383.6899999999996</v>
      </c>
      <c r="J58" s="2">
        <v>44095</v>
      </c>
      <c r="K58" s="2">
        <v>44275</v>
      </c>
      <c r="L58">
        <v>4383.6899999999996</v>
      </c>
    </row>
    <row r="59" spans="1:12" hidden="1" x14ac:dyDescent="0.25">
      <c r="A59" s="7" t="s">
        <v>248</v>
      </c>
      <c r="B59" s="7" t="s">
        <v>248</v>
      </c>
      <c r="C59" s="8" t="s">
        <v>189</v>
      </c>
      <c r="D59" s="8">
        <f t="shared" si="1"/>
        <v>2</v>
      </c>
      <c r="E59" s="8">
        <f t="shared" si="2"/>
        <v>4</v>
      </c>
      <c r="F59" s="8" t="str">
        <f t="shared" si="0"/>
        <v>B.3</v>
      </c>
      <c r="G59" s="7" t="s">
        <v>232</v>
      </c>
      <c r="H59" t="s">
        <v>249</v>
      </c>
      <c r="I59" s="11">
        <v>2679.27</v>
      </c>
      <c r="J59" s="2">
        <v>44096</v>
      </c>
      <c r="K59" s="2">
        <v>44276</v>
      </c>
      <c r="L59">
        <v>2679.27</v>
      </c>
    </row>
    <row r="60" spans="1:12" s="3" customFormat="1" x14ac:dyDescent="0.25">
      <c r="A60" s="6" t="s">
        <v>252</v>
      </c>
      <c r="B60" s="6" t="s">
        <v>252</v>
      </c>
      <c r="C60" s="8" t="s">
        <v>189</v>
      </c>
      <c r="D60" s="8">
        <f t="shared" si="1"/>
        <v>2</v>
      </c>
      <c r="E60" s="8" t="e">
        <f t="shared" si="2"/>
        <v>#VALUE!</v>
      </c>
      <c r="F60" s="8" t="e">
        <f t="shared" si="0"/>
        <v>#VALUE!</v>
      </c>
      <c r="G60" s="6"/>
      <c r="H60" s="3" t="s">
        <v>253</v>
      </c>
      <c r="I60" s="9"/>
      <c r="L60" s="3" t="s">
        <v>22</v>
      </c>
    </row>
    <row r="61" spans="1:12" s="3" customFormat="1" hidden="1" x14ac:dyDescent="0.25">
      <c r="A61" s="6" t="s">
        <v>254</v>
      </c>
      <c r="B61" s="6" t="s">
        <v>254</v>
      </c>
      <c r="C61" s="8" t="s">
        <v>189</v>
      </c>
      <c r="D61" s="8">
        <f t="shared" si="1"/>
        <v>2</v>
      </c>
      <c r="E61" s="8">
        <f t="shared" si="2"/>
        <v>4</v>
      </c>
      <c r="F61" s="8" t="str">
        <f t="shared" si="0"/>
        <v>B.4</v>
      </c>
      <c r="G61" s="6" t="s">
        <v>252</v>
      </c>
      <c r="H61" s="3" t="s">
        <v>255</v>
      </c>
      <c r="I61" s="9"/>
      <c r="L61" s="3" t="s">
        <v>22</v>
      </c>
    </row>
    <row r="62" spans="1:12" hidden="1" x14ac:dyDescent="0.25">
      <c r="A62" s="7" t="s">
        <v>256</v>
      </c>
      <c r="B62" s="7" t="s">
        <v>256</v>
      </c>
      <c r="C62" s="8" t="s">
        <v>189</v>
      </c>
      <c r="D62" s="8">
        <f t="shared" si="1"/>
        <v>2</v>
      </c>
      <c r="E62" s="8">
        <f t="shared" si="2"/>
        <v>4</v>
      </c>
      <c r="F62" s="8" t="str">
        <f t="shared" si="0"/>
        <v>B.4</v>
      </c>
      <c r="G62" s="7" t="s">
        <v>252</v>
      </c>
      <c r="H62" t="s">
        <v>257</v>
      </c>
      <c r="I62" s="11">
        <v>10527.36</v>
      </c>
      <c r="J62" s="2">
        <v>44098</v>
      </c>
      <c r="K62" s="2">
        <v>44316</v>
      </c>
      <c r="L62">
        <v>10527.36</v>
      </c>
    </row>
    <row r="63" spans="1:12" hidden="1" x14ac:dyDescent="0.25">
      <c r="A63" s="7" t="s">
        <v>262</v>
      </c>
      <c r="B63" s="7" t="s">
        <v>262</v>
      </c>
      <c r="C63" s="8" t="s">
        <v>189</v>
      </c>
      <c r="D63" s="8">
        <f t="shared" si="1"/>
        <v>2</v>
      </c>
      <c r="E63" s="8">
        <f t="shared" si="2"/>
        <v>4</v>
      </c>
      <c r="F63" s="8" t="str">
        <f t="shared" si="0"/>
        <v>B.4</v>
      </c>
      <c r="G63" s="7" t="s">
        <v>252</v>
      </c>
      <c r="H63" t="s">
        <v>221</v>
      </c>
      <c r="I63" s="11">
        <v>12631.85</v>
      </c>
      <c r="J63" s="2">
        <v>44097</v>
      </c>
      <c r="K63" s="2">
        <v>44316</v>
      </c>
      <c r="L63">
        <v>12631.85</v>
      </c>
    </row>
    <row r="64" spans="1:12" hidden="1" x14ac:dyDescent="0.25">
      <c r="A64" s="7" t="s">
        <v>267</v>
      </c>
      <c r="B64" s="7" t="s">
        <v>267</v>
      </c>
      <c r="C64" s="8" t="s">
        <v>189</v>
      </c>
      <c r="D64" s="8">
        <f t="shared" si="1"/>
        <v>2</v>
      </c>
      <c r="E64" s="8">
        <f t="shared" si="2"/>
        <v>4</v>
      </c>
      <c r="F64" s="8" t="str">
        <f t="shared" si="0"/>
        <v>B.4</v>
      </c>
      <c r="G64" s="7" t="s">
        <v>252</v>
      </c>
      <c r="H64" t="s">
        <v>228</v>
      </c>
      <c r="I64" s="11">
        <v>9350.2900000000009</v>
      </c>
      <c r="J64" s="2">
        <v>44096</v>
      </c>
      <c r="K64" s="2">
        <v>44316</v>
      </c>
      <c r="L64">
        <v>9350.2900000000009</v>
      </c>
    </row>
    <row r="65" spans="1:12" s="3" customFormat="1" x14ac:dyDescent="0.25">
      <c r="A65" s="6" t="s">
        <v>271</v>
      </c>
      <c r="B65" s="6" t="s">
        <v>271</v>
      </c>
      <c r="C65" s="8" t="s">
        <v>189</v>
      </c>
      <c r="D65" s="8">
        <f t="shared" si="1"/>
        <v>2</v>
      </c>
      <c r="E65" s="8" t="e">
        <f t="shared" si="2"/>
        <v>#VALUE!</v>
      </c>
      <c r="F65" s="8" t="e">
        <f t="shared" si="0"/>
        <v>#VALUE!</v>
      </c>
      <c r="G65" s="6"/>
      <c r="H65" s="3" t="s">
        <v>272</v>
      </c>
      <c r="I65" s="9"/>
      <c r="L65" s="3" t="s">
        <v>22</v>
      </c>
    </row>
    <row r="66" spans="1:12" s="3" customFormat="1" hidden="1" x14ac:dyDescent="0.25">
      <c r="A66" s="6" t="s">
        <v>273</v>
      </c>
      <c r="B66" s="6" t="s">
        <v>273</v>
      </c>
      <c r="C66" s="8" t="s">
        <v>189</v>
      </c>
      <c r="D66" s="8">
        <f t="shared" si="1"/>
        <v>2</v>
      </c>
      <c r="E66" s="8">
        <f t="shared" si="2"/>
        <v>4</v>
      </c>
      <c r="F66" s="8" t="str">
        <f t="shared" ref="F66:F129" si="3">MID(A66,1,E66-1)</f>
        <v>B.5</v>
      </c>
      <c r="G66" s="6" t="s">
        <v>271</v>
      </c>
      <c r="H66" s="3" t="s">
        <v>274</v>
      </c>
      <c r="I66" s="9"/>
      <c r="L66" s="3" t="s">
        <v>22</v>
      </c>
    </row>
    <row r="67" spans="1:12" hidden="1" x14ac:dyDescent="0.25">
      <c r="A67" s="7" t="s">
        <v>275</v>
      </c>
      <c r="B67" s="7" t="s">
        <v>275</v>
      </c>
      <c r="C67" s="8" t="s">
        <v>189</v>
      </c>
      <c r="D67" s="8">
        <f t="shared" ref="D67:D130" si="4">FIND(".",A67)</f>
        <v>2</v>
      </c>
      <c r="E67" s="8">
        <f t="shared" ref="E67:E130" si="5">FIND(".",A67,D67+1)</f>
        <v>4</v>
      </c>
      <c r="F67" s="8" t="str">
        <f t="shared" si="3"/>
        <v>B.5</v>
      </c>
      <c r="G67" s="7" t="s">
        <v>271</v>
      </c>
      <c r="H67" t="s">
        <v>237</v>
      </c>
      <c r="I67" s="11">
        <v>9671.2199999999993</v>
      </c>
      <c r="J67" s="2">
        <v>44100</v>
      </c>
      <c r="K67" s="2">
        <v>44316</v>
      </c>
      <c r="L67">
        <v>9671.2199999999993</v>
      </c>
    </row>
    <row r="68" spans="1:12" hidden="1" x14ac:dyDescent="0.25">
      <c r="A68" s="7" t="s">
        <v>280</v>
      </c>
      <c r="B68" s="7" t="s">
        <v>280</v>
      </c>
      <c r="C68" s="8" t="s">
        <v>189</v>
      </c>
      <c r="D68" s="8">
        <f t="shared" si="4"/>
        <v>2</v>
      </c>
      <c r="E68" s="8">
        <f t="shared" si="5"/>
        <v>4</v>
      </c>
      <c r="F68" s="8" t="str">
        <f t="shared" si="3"/>
        <v>B.5</v>
      </c>
      <c r="G68" s="7" t="s">
        <v>271</v>
      </c>
      <c r="H68" t="s">
        <v>244</v>
      </c>
      <c r="I68" s="11">
        <v>12335.71</v>
      </c>
      <c r="J68" s="2">
        <v>44099</v>
      </c>
      <c r="K68" s="2">
        <v>44316</v>
      </c>
      <c r="L68">
        <v>12335.71</v>
      </c>
    </row>
    <row r="69" spans="1:12" hidden="1" x14ac:dyDescent="0.25">
      <c r="A69" s="7" t="s">
        <v>284</v>
      </c>
      <c r="B69" s="7" t="s">
        <v>284</v>
      </c>
      <c r="C69" s="8" t="s">
        <v>189</v>
      </c>
      <c r="D69" s="8">
        <f t="shared" si="4"/>
        <v>2</v>
      </c>
      <c r="E69" s="8">
        <f t="shared" si="5"/>
        <v>4</v>
      </c>
      <c r="F69" s="8" t="str">
        <f t="shared" si="3"/>
        <v>B.5</v>
      </c>
      <c r="G69" s="7" t="s">
        <v>271</v>
      </c>
      <c r="H69" t="s">
        <v>249</v>
      </c>
      <c r="I69" s="11">
        <v>9154.08</v>
      </c>
      <c r="J69" s="2">
        <v>44100</v>
      </c>
      <c r="K69" s="2">
        <v>44316</v>
      </c>
      <c r="L69">
        <v>9154.08</v>
      </c>
    </row>
    <row r="70" spans="1:12" s="3" customFormat="1" x14ac:dyDescent="0.25">
      <c r="A70" s="3" t="s">
        <v>288</v>
      </c>
      <c r="B70" s="3" t="s">
        <v>288</v>
      </c>
      <c r="C70" s="8" t="s">
        <v>189</v>
      </c>
      <c r="D70" s="8">
        <f t="shared" si="4"/>
        <v>2</v>
      </c>
      <c r="E70" s="8" t="e">
        <f t="shared" si="5"/>
        <v>#VALUE!</v>
      </c>
      <c r="F70" s="8" t="e">
        <f t="shared" si="3"/>
        <v>#VALUE!</v>
      </c>
      <c r="H70" s="3" t="s">
        <v>289</v>
      </c>
      <c r="I70" s="9"/>
      <c r="L70" s="3" t="s">
        <v>22</v>
      </c>
    </row>
    <row r="71" spans="1:12" s="3" customFormat="1" hidden="1" x14ac:dyDescent="0.25">
      <c r="A71" s="3" t="s">
        <v>290</v>
      </c>
      <c r="B71" s="3" t="s">
        <v>290</v>
      </c>
      <c r="C71" s="8" t="s">
        <v>189</v>
      </c>
      <c r="D71" s="8">
        <f t="shared" si="4"/>
        <v>2</v>
      </c>
      <c r="E71" s="8">
        <f t="shared" si="5"/>
        <v>4</v>
      </c>
      <c r="F71" s="8" t="str">
        <f t="shared" si="3"/>
        <v>B.6</v>
      </c>
      <c r="G71" s="3" t="s">
        <v>288</v>
      </c>
      <c r="H71" s="3" t="s">
        <v>291</v>
      </c>
      <c r="I71" s="9"/>
      <c r="L71" s="3" t="s">
        <v>22</v>
      </c>
    </row>
    <row r="72" spans="1:12" hidden="1" x14ac:dyDescent="0.25">
      <c r="A72" t="s">
        <v>292</v>
      </c>
      <c r="B72" t="s">
        <v>292</v>
      </c>
      <c r="C72" s="8" t="s">
        <v>189</v>
      </c>
      <c r="D72" s="8">
        <f t="shared" si="4"/>
        <v>2</v>
      </c>
      <c r="E72" s="8">
        <f t="shared" si="5"/>
        <v>4</v>
      </c>
      <c r="F72" s="8" t="str">
        <f t="shared" si="3"/>
        <v>B.6</v>
      </c>
      <c r="G72" t="s">
        <v>288</v>
      </c>
      <c r="H72" s="12" t="s">
        <v>293</v>
      </c>
      <c r="I72" s="11">
        <v>935</v>
      </c>
      <c r="J72" s="2">
        <v>44229</v>
      </c>
      <c r="K72" s="2">
        <v>44316</v>
      </c>
      <c r="L72">
        <v>935</v>
      </c>
    </row>
    <row r="73" spans="1:12" s="3" customFormat="1" x14ac:dyDescent="0.25">
      <c r="A73" s="6" t="s">
        <v>296</v>
      </c>
      <c r="B73" s="6" t="s">
        <v>296</v>
      </c>
      <c r="C73" s="8" t="s">
        <v>189</v>
      </c>
      <c r="D73" s="8">
        <f t="shared" si="4"/>
        <v>2</v>
      </c>
      <c r="E73" s="8" t="e">
        <f t="shared" si="5"/>
        <v>#VALUE!</v>
      </c>
      <c r="F73" s="8" t="e">
        <f t="shared" si="3"/>
        <v>#VALUE!</v>
      </c>
      <c r="G73" s="6"/>
      <c r="H73" s="3" t="s">
        <v>297</v>
      </c>
      <c r="I73" s="9"/>
      <c r="L73" s="3" t="s">
        <v>22</v>
      </c>
    </row>
    <row r="74" spans="1:12" hidden="1" x14ac:dyDescent="0.25">
      <c r="A74" s="7" t="s">
        <v>298</v>
      </c>
      <c r="B74" s="7" t="s">
        <v>298</v>
      </c>
      <c r="C74" s="8" t="s">
        <v>189</v>
      </c>
      <c r="D74" s="8">
        <f t="shared" si="4"/>
        <v>2</v>
      </c>
      <c r="E74" s="8">
        <f t="shared" si="5"/>
        <v>4</v>
      </c>
      <c r="F74" s="8" t="str">
        <f t="shared" si="3"/>
        <v>B.7</v>
      </c>
      <c r="G74" s="7" t="s">
        <v>296</v>
      </c>
      <c r="H74" t="s">
        <v>299</v>
      </c>
      <c r="I74" s="11">
        <v>1762.05</v>
      </c>
      <c r="J74" s="2">
        <v>44165</v>
      </c>
      <c r="K74" s="2">
        <v>44316</v>
      </c>
      <c r="L74">
        <v>1762.05</v>
      </c>
    </row>
    <row r="75" spans="1:12" s="3" customFormat="1" x14ac:dyDescent="0.25">
      <c r="A75" s="6" t="s">
        <v>304</v>
      </c>
      <c r="B75" s="6" t="s">
        <v>304</v>
      </c>
      <c r="C75" s="8" t="s">
        <v>189</v>
      </c>
      <c r="D75" s="8">
        <f t="shared" si="4"/>
        <v>2</v>
      </c>
      <c r="E75" s="8" t="e">
        <f t="shared" si="5"/>
        <v>#VALUE!</v>
      </c>
      <c r="F75" s="8" t="e">
        <f t="shared" si="3"/>
        <v>#VALUE!</v>
      </c>
      <c r="G75" s="6"/>
      <c r="H75" s="3" t="s">
        <v>305</v>
      </c>
      <c r="I75" s="9"/>
      <c r="L75" s="3" t="s">
        <v>22</v>
      </c>
    </row>
    <row r="76" spans="1:12" hidden="1" x14ac:dyDescent="0.25">
      <c r="A76" s="7" t="s">
        <v>306</v>
      </c>
      <c r="B76" s="7" t="s">
        <v>306</v>
      </c>
      <c r="C76" s="8" t="s">
        <v>189</v>
      </c>
      <c r="D76" s="8">
        <f t="shared" si="4"/>
        <v>2</v>
      </c>
      <c r="E76" s="8">
        <f t="shared" si="5"/>
        <v>5</v>
      </c>
      <c r="F76" s="8" t="str">
        <f t="shared" si="3"/>
        <v>B.EX</v>
      </c>
      <c r="G76" s="7" t="s">
        <v>304</v>
      </c>
      <c r="H76" t="s">
        <v>307</v>
      </c>
      <c r="I76" s="11">
        <v>2830.37</v>
      </c>
      <c r="J76" s="2">
        <v>44198</v>
      </c>
      <c r="K76" s="2">
        <v>44331</v>
      </c>
      <c r="L76">
        <v>2830.37</v>
      </c>
    </row>
    <row r="77" spans="1:12" hidden="1" x14ac:dyDescent="0.25">
      <c r="A77" s="7" t="s">
        <v>314</v>
      </c>
      <c r="B77" s="7" t="s">
        <v>314</v>
      </c>
      <c r="C77" s="8" t="s">
        <v>189</v>
      </c>
      <c r="D77" s="8">
        <f t="shared" si="4"/>
        <v>2</v>
      </c>
      <c r="E77" s="8">
        <f t="shared" si="5"/>
        <v>5</v>
      </c>
      <c r="F77" s="8" t="str">
        <f t="shared" si="3"/>
        <v>B.EX</v>
      </c>
      <c r="G77" s="7" t="s">
        <v>304</v>
      </c>
      <c r="H77" t="s">
        <v>315</v>
      </c>
      <c r="I77" s="11">
        <v>309.35000000000002</v>
      </c>
      <c r="J77" s="2">
        <v>44078</v>
      </c>
      <c r="K77" s="2">
        <v>44331</v>
      </c>
      <c r="L77">
        <v>309.35000000000002</v>
      </c>
    </row>
    <row r="78" spans="1:12" s="5" customFormat="1" hidden="1" x14ac:dyDescent="0.25">
      <c r="A78" s="8" t="s">
        <v>320</v>
      </c>
      <c r="B78" s="8" t="s">
        <v>320</v>
      </c>
      <c r="C78" s="8" t="s">
        <v>320</v>
      </c>
      <c r="D78" s="8" t="e">
        <f t="shared" si="4"/>
        <v>#VALUE!</v>
      </c>
      <c r="E78" s="8" t="e">
        <f t="shared" si="5"/>
        <v>#VALUE!</v>
      </c>
      <c r="F78" s="8" t="e">
        <f t="shared" si="3"/>
        <v>#VALUE!</v>
      </c>
      <c r="G78" s="8"/>
      <c r="H78" s="5" t="s">
        <v>321</v>
      </c>
      <c r="I78" s="10"/>
      <c r="L78" s="5" t="s">
        <v>22</v>
      </c>
    </row>
    <row r="79" spans="1:12" s="3" customFormat="1" x14ac:dyDescent="0.25">
      <c r="A79" s="6" t="s">
        <v>322</v>
      </c>
      <c r="B79" s="6" t="s">
        <v>1446</v>
      </c>
      <c r="C79" s="8" t="s">
        <v>320</v>
      </c>
      <c r="D79" s="8">
        <f t="shared" si="4"/>
        <v>2</v>
      </c>
      <c r="E79" s="8" t="e">
        <f t="shared" si="5"/>
        <v>#VALUE!</v>
      </c>
      <c r="F79" s="8" t="e">
        <f t="shared" si="3"/>
        <v>#VALUE!</v>
      </c>
      <c r="G79" s="6"/>
      <c r="H79" s="3" t="s">
        <v>323</v>
      </c>
      <c r="I79" s="9"/>
      <c r="L79" s="3" t="s">
        <v>22</v>
      </c>
    </row>
    <row r="80" spans="1:12" s="3" customFormat="1" hidden="1" x14ac:dyDescent="0.25">
      <c r="A80" s="6" t="s">
        <v>324</v>
      </c>
      <c r="B80" s="6" t="s">
        <v>1447</v>
      </c>
      <c r="C80" s="8" t="s">
        <v>320</v>
      </c>
      <c r="D80" s="8">
        <f t="shared" si="4"/>
        <v>2</v>
      </c>
      <c r="E80" s="8">
        <f t="shared" si="5"/>
        <v>4</v>
      </c>
      <c r="F80" s="8" t="str">
        <f t="shared" si="3"/>
        <v>C.1</v>
      </c>
      <c r="G80" s="6" t="s">
        <v>322</v>
      </c>
      <c r="H80" s="3" t="s">
        <v>325</v>
      </c>
      <c r="I80" s="9"/>
      <c r="L80" s="3" t="s">
        <v>22</v>
      </c>
    </row>
    <row r="81" spans="1:12" hidden="1" x14ac:dyDescent="0.25">
      <c r="A81" s="7" t="s">
        <v>326</v>
      </c>
      <c r="B81" s="7" t="s">
        <v>1448</v>
      </c>
      <c r="C81" s="8" t="s">
        <v>320</v>
      </c>
      <c r="D81" s="8">
        <f t="shared" si="4"/>
        <v>2</v>
      </c>
      <c r="E81" s="8">
        <f t="shared" si="5"/>
        <v>4</v>
      </c>
      <c r="F81" s="8" t="str">
        <f t="shared" si="3"/>
        <v>C.1</v>
      </c>
      <c r="G81" s="7" t="s">
        <v>322</v>
      </c>
      <c r="H81" t="s">
        <v>327</v>
      </c>
      <c r="I81" s="11">
        <v>8996.16</v>
      </c>
      <c r="J81" s="2">
        <v>44166</v>
      </c>
      <c r="K81" s="2">
        <v>44346</v>
      </c>
      <c r="L81">
        <v>8996.16</v>
      </c>
    </row>
    <row r="82" spans="1:12" s="3" customFormat="1" hidden="1" x14ac:dyDescent="0.25">
      <c r="A82" s="6" t="s">
        <v>334</v>
      </c>
      <c r="B82" s="6" t="s">
        <v>1449</v>
      </c>
      <c r="C82" s="8" t="s">
        <v>320</v>
      </c>
      <c r="D82" s="8">
        <f t="shared" si="4"/>
        <v>2</v>
      </c>
      <c r="E82" s="8">
        <f t="shared" si="5"/>
        <v>4</v>
      </c>
      <c r="F82" s="8" t="str">
        <f t="shared" si="3"/>
        <v>C.1</v>
      </c>
      <c r="G82" s="6" t="s">
        <v>322</v>
      </c>
      <c r="H82" s="3" t="s">
        <v>335</v>
      </c>
      <c r="I82" s="9"/>
      <c r="L82" s="3" t="s">
        <v>22</v>
      </c>
    </row>
    <row r="83" spans="1:12" hidden="1" x14ac:dyDescent="0.25">
      <c r="A83" s="7" t="s">
        <v>336</v>
      </c>
      <c r="B83" s="7" t="s">
        <v>1450</v>
      </c>
      <c r="C83" s="8" t="s">
        <v>320</v>
      </c>
      <c r="D83" s="8">
        <f t="shared" si="4"/>
        <v>2</v>
      </c>
      <c r="E83" s="8">
        <f t="shared" si="5"/>
        <v>4</v>
      </c>
      <c r="F83" s="8" t="str">
        <f t="shared" si="3"/>
        <v>C.1</v>
      </c>
      <c r="G83" s="7" t="s">
        <v>322</v>
      </c>
      <c r="H83" t="s">
        <v>327</v>
      </c>
      <c r="I83" s="11">
        <v>5467.5</v>
      </c>
      <c r="J83" s="2">
        <v>44166</v>
      </c>
      <c r="K83" s="2">
        <v>44346</v>
      </c>
      <c r="L83">
        <v>5467.5</v>
      </c>
    </row>
    <row r="84" spans="1:12" hidden="1" x14ac:dyDescent="0.25">
      <c r="A84" s="7" t="s">
        <v>342</v>
      </c>
      <c r="B84" s="7" t="s">
        <v>1451</v>
      </c>
      <c r="C84" s="8" t="s">
        <v>320</v>
      </c>
      <c r="D84" s="8">
        <f t="shared" si="4"/>
        <v>2</v>
      </c>
      <c r="E84" s="8">
        <f t="shared" si="5"/>
        <v>4</v>
      </c>
      <c r="F84" s="8" t="str">
        <f t="shared" si="3"/>
        <v>C.1</v>
      </c>
      <c r="G84" s="7" t="s">
        <v>322</v>
      </c>
      <c r="H84" t="s">
        <v>343</v>
      </c>
      <c r="I84" s="11">
        <v>4594.32</v>
      </c>
      <c r="J84" s="2">
        <v>44173</v>
      </c>
      <c r="K84" s="2">
        <v>44353</v>
      </c>
      <c r="L84">
        <v>4594.32</v>
      </c>
    </row>
    <row r="85" spans="1:12" s="3" customFormat="1" hidden="1" x14ac:dyDescent="0.25">
      <c r="A85" s="6" t="s">
        <v>348</v>
      </c>
      <c r="B85" s="6" t="s">
        <v>1452</v>
      </c>
      <c r="C85" s="8" t="s">
        <v>320</v>
      </c>
      <c r="D85" s="8">
        <f t="shared" si="4"/>
        <v>2</v>
      </c>
      <c r="E85" s="8">
        <f t="shared" si="5"/>
        <v>4</v>
      </c>
      <c r="F85" s="8" t="str">
        <f t="shared" si="3"/>
        <v>C.1</v>
      </c>
      <c r="G85" s="6" t="s">
        <v>322</v>
      </c>
      <c r="H85" s="3" t="s">
        <v>349</v>
      </c>
      <c r="I85" s="9"/>
      <c r="L85" s="3" t="s">
        <v>22</v>
      </c>
    </row>
    <row r="86" spans="1:12" hidden="1" x14ac:dyDescent="0.25">
      <c r="A86" s="7" t="s">
        <v>350</v>
      </c>
      <c r="B86" s="7" t="s">
        <v>1453</v>
      </c>
      <c r="C86" s="8" t="s">
        <v>320</v>
      </c>
      <c r="D86" s="8">
        <f t="shared" si="4"/>
        <v>2</v>
      </c>
      <c r="E86" s="8">
        <f t="shared" si="5"/>
        <v>4</v>
      </c>
      <c r="F86" s="8" t="str">
        <f t="shared" si="3"/>
        <v>C.1</v>
      </c>
      <c r="G86" s="7" t="s">
        <v>322</v>
      </c>
      <c r="H86" t="s">
        <v>351</v>
      </c>
      <c r="I86" s="11">
        <v>7376.88</v>
      </c>
      <c r="J86" s="2">
        <v>44173</v>
      </c>
      <c r="K86" s="2">
        <v>44353</v>
      </c>
      <c r="L86">
        <v>7376.88</v>
      </c>
    </row>
    <row r="87" spans="1:12" s="3" customFormat="1" x14ac:dyDescent="0.25">
      <c r="A87" s="6" t="s">
        <v>356</v>
      </c>
      <c r="B87" s="6" t="s">
        <v>1454</v>
      </c>
      <c r="C87" s="8" t="s">
        <v>320</v>
      </c>
      <c r="D87" s="8">
        <f t="shared" si="4"/>
        <v>2</v>
      </c>
      <c r="E87" s="8" t="e">
        <f t="shared" si="5"/>
        <v>#VALUE!</v>
      </c>
      <c r="F87" s="8" t="e">
        <f t="shared" si="3"/>
        <v>#VALUE!</v>
      </c>
      <c r="G87" s="6"/>
      <c r="H87" s="3" t="s">
        <v>357</v>
      </c>
      <c r="I87" s="9"/>
      <c r="L87" s="3" t="s">
        <v>22</v>
      </c>
    </row>
    <row r="88" spans="1:12" hidden="1" x14ac:dyDescent="0.25">
      <c r="A88" s="7" t="s">
        <v>358</v>
      </c>
      <c r="B88" s="7" t="s">
        <v>1455</v>
      </c>
      <c r="C88" s="8" t="s">
        <v>320</v>
      </c>
      <c r="D88" s="8">
        <f t="shared" si="4"/>
        <v>2</v>
      </c>
      <c r="E88" s="8">
        <f t="shared" si="5"/>
        <v>4</v>
      </c>
      <c r="F88" s="8" t="str">
        <f t="shared" si="3"/>
        <v>C.3</v>
      </c>
      <c r="G88" s="7" t="s">
        <v>356</v>
      </c>
      <c r="H88" t="s">
        <v>359</v>
      </c>
      <c r="I88" s="11">
        <v>4502.3900000000003</v>
      </c>
      <c r="J88" s="2">
        <v>44166</v>
      </c>
      <c r="K88" s="2">
        <v>44346</v>
      </c>
      <c r="L88">
        <v>4502.3900000000003</v>
      </c>
    </row>
    <row r="89" spans="1:12" s="3" customFormat="1" x14ac:dyDescent="0.25">
      <c r="A89" s="6" t="s">
        <v>365</v>
      </c>
      <c r="B89" s="6" t="s">
        <v>1456</v>
      </c>
      <c r="C89" s="8" t="s">
        <v>320</v>
      </c>
      <c r="D89" s="8">
        <f t="shared" si="4"/>
        <v>2</v>
      </c>
      <c r="E89" s="8" t="e">
        <f t="shared" si="5"/>
        <v>#VALUE!</v>
      </c>
      <c r="F89" s="8" t="e">
        <f t="shared" si="3"/>
        <v>#VALUE!</v>
      </c>
      <c r="G89" s="6"/>
      <c r="H89" s="3" t="s">
        <v>366</v>
      </c>
      <c r="I89" s="9"/>
      <c r="L89" s="3" t="s">
        <v>22</v>
      </c>
    </row>
    <row r="90" spans="1:12" hidden="1" x14ac:dyDescent="0.25">
      <c r="A90" s="7" t="s">
        <v>367</v>
      </c>
      <c r="B90" s="7" t="s">
        <v>1457</v>
      </c>
      <c r="C90" s="8" t="s">
        <v>320</v>
      </c>
      <c r="D90" s="8">
        <f t="shared" si="4"/>
        <v>2</v>
      </c>
      <c r="E90" s="8">
        <f t="shared" si="5"/>
        <v>4</v>
      </c>
      <c r="F90" s="8" t="str">
        <f t="shared" si="3"/>
        <v>C.4</v>
      </c>
      <c r="G90" s="7" t="s">
        <v>365</v>
      </c>
      <c r="H90" s="12" t="s">
        <v>368</v>
      </c>
      <c r="I90" s="11">
        <v>1474.15</v>
      </c>
      <c r="J90" s="2">
        <v>44166</v>
      </c>
      <c r="K90" s="2">
        <v>44326</v>
      </c>
      <c r="L90">
        <v>1474.15</v>
      </c>
    </row>
    <row r="91" spans="1:12" s="3" customFormat="1" x14ac:dyDescent="0.25">
      <c r="A91" s="6" t="s">
        <v>371</v>
      </c>
      <c r="B91" s="6" t="s">
        <v>1458</v>
      </c>
      <c r="C91" s="8" t="s">
        <v>320</v>
      </c>
      <c r="D91" s="8">
        <f t="shared" si="4"/>
        <v>2</v>
      </c>
      <c r="E91" s="8" t="e">
        <f t="shared" si="5"/>
        <v>#VALUE!</v>
      </c>
      <c r="F91" s="8" t="e">
        <f t="shared" si="3"/>
        <v>#VALUE!</v>
      </c>
      <c r="G91" s="6"/>
      <c r="H91" s="3" t="s">
        <v>372</v>
      </c>
      <c r="I91" s="9"/>
      <c r="L91" s="3" t="s">
        <v>22</v>
      </c>
    </row>
    <row r="92" spans="1:12" hidden="1" x14ac:dyDescent="0.25">
      <c r="A92" s="7" t="s">
        <v>373</v>
      </c>
      <c r="B92" s="7" t="s">
        <v>1459</v>
      </c>
      <c r="C92" s="8" t="s">
        <v>320</v>
      </c>
      <c r="D92" s="8">
        <f t="shared" si="4"/>
        <v>2</v>
      </c>
      <c r="E92" s="8">
        <f t="shared" si="5"/>
        <v>4</v>
      </c>
      <c r="F92" s="8" t="str">
        <f t="shared" si="3"/>
        <v>C.5</v>
      </c>
      <c r="G92" s="7" t="s">
        <v>371</v>
      </c>
      <c r="H92" t="s">
        <v>374</v>
      </c>
      <c r="I92" s="11">
        <v>3319.23</v>
      </c>
      <c r="J92" s="2">
        <v>44203</v>
      </c>
      <c r="K92" s="2">
        <v>44383</v>
      </c>
      <c r="L92">
        <v>3319.23</v>
      </c>
    </row>
    <row r="93" spans="1:12" s="3" customFormat="1" x14ac:dyDescent="0.25">
      <c r="A93" s="6" t="s">
        <v>381</v>
      </c>
      <c r="B93" s="6" t="s">
        <v>1460</v>
      </c>
      <c r="C93" s="8" t="s">
        <v>320</v>
      </c>
      <c r="D93" s="8">
        <f t="shared" si="4"/>
        <v>2</v>
      </c>
      <c r="E93" s="8" t="e">
        <f t="shared" si="5"/>
        <v>#VALUE!</v>
      </c>
      <c r="F93" s="8" t="e">
        <f t="shared" si="3"/>
        <v>#VALUE!</v>
      </c>
      <c r="G93" s="6"/>
      <c r="H93" s="3" t="s">
        <v>382</v>
      </c>
      <c r="I93" s="9"/>
      <c r="L93" s="3" t="s">
        <v>22</v>
      </c>
    </row>
    <row r="94" spans="1:12" hidden="1" x14ac:dyDescent="0.25">
      <c r="A94" s="7" t="s">
        <v>383</v>
      </c>
      <c r="B94" s="7" t="s">
        <v>1461</v>
      </c>
      <c r="C94" s="8" t="s">
        <v>320</v>
      </c>
      <c r="D94" s="8">
        <f t="shared" si="4"/>
        <v>2</v>
      </c>
      <c r="E94" s="8">
        <f t="shared" si="5"/>
        <v>4</v>
      </c>
      <c r="F94" s="8" t="str">
        <f t="shared" si="3"/>
        <v>C.7</v>
      </c>
      <c r="G94" s="7" t="s">
        <v>381</v>
      </c>
      <c r="H94" t="s">
        <v>384</v>
      </c>
      <c r="I94" s="11">
        <v>1495.39</v>
      </c>
      <c r="J94" s="2">
        <v>44195</v>
      </c>
      <c r="K94" s="2">
        <v>44345</v>
      </c>
      <c r="L94">
        <v>1495.39</v>
      </c>
    </row>
    <row r="95" spans="1:12" s="3" customFormat="1" x14ac:dyDescent="0.25">
      <c r="A95" s="6" t="s">
        <v>389</v>
      </c>
      <c r="B95" s="6" t="s">
        <v>1462</v>
      </c>
      <c r="C95" s="8" t="s">
        <v>320</v>
      </c>
      <c r="D95" s="8">
        <f t="shared" si="4"/>
        <v>2</v>
      </c>
      <c r="E95" s="8" t="e">
        <f t="shared" si="5"/>
        <v>#VALUE!</v>
      </c>
      <c r="F95" s="8" t="e">
        <f t="shared" si="3"/>
        <v>#VALUE!</v>
      </c>
      <c r="G95" s="6"/>
      <c r="H95" s="3" t="s">
        <v>390</v>
      </c>
      <c r="I95" s="9"/>
      <c r="L95" s="3" t="s">
        <v>22</v>
      </c>
    </row>
    <row r="96" spans="1:12" s="3" customFormat="1" hidden="1" x14ac:dyDescent="0.25">
      <c r="A96" s="6" t="s">
        <v>391</v>
      </c>
      <c r="B96" s="6" t="s">
        <v>1463</v>
      </c>
      <c r="C96" s="8" t="s">
        <v>320</v>
      </c>
      <c r="D96" s="8">
        <f t="shared" si="4"/>
        <v>2</v>
      </c>
      <c r="E96" s="8">
        <f t="shared" si="5"/>
        <v>4</v>
      </c>
      <c r="F96" s="8" t="str">
        <f t="shared" si="3"/>
        <v>C.9</v>
      </c>
      <c r="G96" s="6" t="s">
        <v>389</v>
      </c>
      <c r="H96" s="3" t="s">
        <v>392</v>
      </c>
      <c r="I96" s="9"/>
      <c r="L96" s="3" t="s">
        <v>22</v>
      </c>
    </row>
    <row r="97" spans="1:12" hidden="1" x14ac:dyDescent="0.25">
      <c r="A97" s="7" t="s">
        <v>393</v>
      </c>
      <c r="B97" s="7" t="s">
        <v>1464</v>
      </c>
      <c r="C97" s="8" t="s">
        <v>320</v>
      </c>
      <c r="D97" s="8">
        <f t="shared" si="4"/>
        <v>2</v>
      </c>
      <c r="E97" s="8">
        <f t="shared" si="5"/>
        <v>4</v>
      </c>
      <c r="F97" s="8" t="str">
        <f t="shared" si="3"/>
        <v>C.9</v>
      </c>
      <c r="G97" s="7" t="s">
        <v>389</v>
      </c>
      <c r="H97" t="s">
        <v>94</v>
      </c>
      <c r="I97" s="11">
        <v>1079.06</v>
      </c>
      <c r="J97" s="2">
        <v>44193</v>
      </c>
      <c r="K97" s="2">
        <v>44373</v>
      </c>
      <c r="L97">
        <v>1079.06</v>
      </c>
    </row>
    <row r="98" spans="1:12" s="3" customFormat="1" hidden="1" x14ac:dyDescent="0.25">
      <c r="A98" s="6" t="s">
        <v>399</v>
      </c>
      <c r="B98" s="6" t="s">
        <v>1465</v>
      </c>
      <c r="C98" s="8" t="s">
        <v>320</v>
      </c>
      <c r="D98" s="8">
        <f t="shared" si="4"/>
        <v>2</v>
      </c>
      <c r="E98" s="8">
        <f t="shared" si="5"/>
        <v>4</v>
      </c>
      <c r="F98" s="8" t="str">
        <f t="shared" si="3"/>
        <v>C.9</v>
      </c>
      <c r="G98" s="6" t="s">
        <v>389</v>
      </c>
      <c r="H98" s="3" t="s">
        <v>400</v>
      </c>
      <c r="I98" s="9"/>
      <c r="L98" s="3" t="s">
        <v>22</v>
      </c>
    </row>
    <row r="99" spans="1:12" hidden="1" x14ac:dyDescent="0.25">
      <c r="A99" s="7" t="s">
        <v>401</v>
      </c>
      <c r="B99" s="7" t="s">
        <v>1466</v>
      </c>
      <c r="C99" s="8" t="s">
        <v>320</v>
      </c>
      <c r="D99" s="8">
        <f t="shared" si="4"/>
        <v>2</v>
      </c>
      <c r="E99" s="8">
        <f t="shared" si="5"/>
        <v>4</v>
      </c>
      <c r="F99" s="8" t="str">
        <f t="shared" si="3"/>
        <v>C.9</v>
      </c>
      <c r="G99" s="7" t="s">
        <v>389</v>
      </c>
      <c r="H99" t="s">
        <v>402</v>
      </c>
      <c r="I99" s="11">
        <v>2080.2600000000002</v>
      </c>
      <c r="J99" s="2">
        <v>44193</v>
      </c>
      <c r="K99" s="2">
        <v>44373</v>
      </c>
      <c r="L99">
        <v>2080.2600000000002</v>
      </c>
    </row>
    <row r="100" spans="1:12" s="3" customFormat="1" hidden="1" x14ac:dyDescent="0.25">
      <c r="A100" s="6" t="s">
        <v>409</v>
      </c>
      <c r="B100" s="6" t="s">
        <v>1467</v>
      </c>
      <c r="C100" s="8" t="s">
        <v>320</v>
      </c>
      <c r="D100" s="8">
        <f t="shared" si="4"/>
        <v>2</v>
      </c>
      <c r="E100" s="8">
        <f t="shared" si="5"/>
        <v>4</v>
      </c>
      <c r="F100" s="8" t="str">
        <f t="shared" si="3"/>
        <v>C.9</v>
      </c>
      <c r="G100" s="6" t="s">
        <v>389</v>
      </c>
      <c r="H100" s="3" t="s">
        <v>410</v>
      </c>
      <c r="I100" s="9"/>
      <c r="L100" s="3" t="s">
        <v>22</v>
      </c>
    </row>
    <row r="101" spans="1:12" hidden="1" x14ac:dyDescent="0.25">
      <c r="A101" s="7" t="s">
        <v>411</v>
      </c>
      <c r="B101" s="7" t="s">
        <v>1468</v>
      </c>
      <c r="C101" s="8" t="s">
        <v>320</v>
      </c>
      <c r="D101" s="8">
        <f t="shared" si="4"/>
        <v>2</v>
      </c>
      <c r="E101" s="8">
        <f t="shared" si="5"/>
        <v>4</v>
      </c>
      <c r="F101" s="8" t="str">
        <f t="shared" si="3"/>
        <v>C.9</v>
      </c>
      <c r="G101" s="7" t="s">
        <v>389</v>
      </c>
      <c r="H101" t="s">
        <v>412</v>
      </c>
      <c r="I101" s="11">
        <v>959.56</v>
      </c>
      <c r="J101" s="2">
        <v>44193</v>
      </c>
      <c r="K101" s="2">
        <v>44373</v>
      </c>
      <c r="L101">
        <v>959.56</v>
      </c>
    </row>
    <row r="102" spans="1:12" hidden="1" x14ac:dyDescent="0.25">
      <c r="A102" s="7" t="s">
        <v>418</v>
      </c>
      <c r="B102" s="7" t="s">
        <v>1469</v>
      </c>
      <c r="C102" s="8" t="s">
        <v>320</v>
      </c>
      <c r="D102" s="8">
        <f t="shared" si="4"/>
        <v>2</v>
      </c>
      <c r="E102" s="8">
        <f t="shared" si="5"/>
        <v>4</v>
      </c>
      <c r="F102" s="8" t="str">
        <f t="shared" si="3"/>
        <v>C.9</v>
      </c>
      <c r="G102" s="7" t="s">
        <v>389</v>
      </c>
      <c r="H102" t="s">
        <v>419</v>
      </c>
      <c r="I102" s="11">
        <v>1555.95</v>
      </c>
      <c r="J102" s="2">
        <v>44193</v>
      </c>
      <c r="K102" s="2">
        <v>44373</v>
      </c>
      <c r="L102">
        <v>1555.95</v>
      </c>
    </row>
    <row r="103" spans="1:12" s="3" customFormat="1" hidden="1" x14ac:dyDescent="0.25">
      <c r="A103" s="6" t="s">
        <v>424</v>
      </c>
      <c r="B103" s="6" t="s">
        <v>1470</v>
      </c>
      <c r="C103" s="8" t="s">
        <v>320</v>
      </c>
      <c r="D103" s="8">
        <f t="shared" si="4"/>
        <v>2</v>
      </c>
      <c r="E103" s="8">
        <f t="shared" si="5"/>
        <v>4</v>
      </c>
      <c r="F103" s="8" t="str">
        <f t="shared" si="3"/>
        <v>C.9</v>
      </c>
      <c r="G103" s="6" t="s">
        <v>389</v>
      </c>
      <c r="H103" s="3" t="s">
        <v>425</v>
      </c>
      <c r="I103" s="9"/>
      <c r="L103" s="3" t="s">
        <v>22</v>
      </c>
    </row>
    <row r="104" spans="1:12" hidden="1" x14ac:dyDescent="0.25">
      <c r="A104" s="7" t="s">
        <v>426</v>
      </c>
      <c r="B104" s="7" t="s">
        <v>1471</v>
      </c>
      <c r="C104" s="8" t="s">
        <v>320</v>
      </c>
      <c r="D104" s="8">
        <f t="shared" si="4"/>
        <v>2</v>
      </c>
      <c r="E104" s="8">
        <f t="shared" si="5"/>
        <v>4</v>
      </c>
      <c r="F104" s="8" t="str">
        <f t="shared" si="3"/>
        <v>C.9</v>
      </c>
      <c r="G104" s="7" t="s">
        <v>389</v>
      </c>
      <c r="H104" t="s">
        <v>427</v>
      </c>
      <c r="I104" s="11">
        <v>508.58</v>
      </c>
      <c r="J104" s="2">
        <v>44195</v>
      </c>
      <c r="K104" s="2">
        <v>44375</v>
      </c>
      <c r="L104">
        <v>508.58</v>
      </c>
    </row>
    <row r="105" spans="1:12" hidden="1" x14ac:dyDescent="0.25">
      <c r="A105" s="7" t="s">
        <v>431</v>
      </c>
      <c r="B105" s="7" t="s">
        <v>1472</v>
      </c>
      <c r="C105" s="8" t="s">
        <v>320</v>
      </c>
      <c r="D105" s="8">
        <f t="shared" si="4"/>
        <v>2</v>
      </c>
      <c r="E105" s="8">
        <f t="shared" si="5"/>
        <v>4</v>
      </c>
      <c r="F105" s="8" t="str">
        <f t="shared" si="3"/>
        <v>C.9</v>
      </c>
      <c r="G105" s="7" t="s">
        <v>389</v>
      </c>
      <c r="H105" t="s">
        <v>432</v>
      </c>
      <c r="I105" s="11">
        <v>172.38</v>
      </c>
      <c r="J105" s="2">
        <v>44195</v>
      </c>
      <c r="K105" s="2">
        <v>44375</v>
      </c>
      <c r="L105">
        <v>172.38</v>
      </c>
    </row>
    <row r="106" spans="1:12" hidden="1" x14ac:dyDescent="0.25">
      <c r="A106" s="7" t="s">
        <v>438</v>
      </c>
      <c r="B106" s="7" t="s">
        <v>1473</v>
      </c>
      <c r="C106" s="8" t="s">
        <v>320</v>
      </c>
      <c r="D106" s="8">
        <f t="shared" si="4"/>
        <v>2</v>
      </c>
      <c r="E106" s="8">
        <f t="shared" si="5"/>
        <v>4</v>
      </c>
      <c r="F106" s="8" t="str">
        <f t="shared" si="3"/>
        <v>C.9</v>
      </c>
      <c r="G106" s="7" t="s">
        <v>389</v>
      </c>
      <c r="H106" t="s">
        <v>439</v>
      </c>
      <c r="I106" s="11">
        <v>526.98</v>
      </c>
      <c r="J106" s="2">
        <v>44195</v>
      </c>
      <c r="K106" s="2">
        <v>44375</v>
      </c>
      <c r="L106">
        <v>526.98</v>
      </c>
    </row>
    <row r="107" spans="1:12" s="3" customFormat="1" hidden="1" x14ac:dyDescent="0.25">
      <c r="A107" s="6" t="s">
        <v>443</v>
      </c>
      <c r="B107" s="6" t="s">
        <v>1474</v>
      </c>
      <c r="C107" s="8" t="s">
        <v>320</v>
      </c>
      <c r="D107" s="8">
        <f t="shared" si="4"/>
        <v>2</v>
      </c>
      <c r="E107" s="8">
        <f t="shared" si="5"/>
        <v>4</v>
      </c>
      <c r="F107" s="8" t="str">
        <f t="shared" si="3"/>
        <v>C.9</v>
      </c>
      <c r="G107" s="6" t="s">
        <v>389</v>
      </c>
      <c r="H107" s="3" t="s">
        <v>444</v>
      </c>
      <c r="I107" s="9"/>
      <c r="L107" s="3" t="s">
        <v>22</v>
      </c>
    </row>
    <row r="108" spans="1:12" hidden="1" x14ac:dyDescent="0.25">
      <c r="A108" s="7" t="s">
        <v>445</v>
      </c>
      <c r="B108" s="7" t="s">
        <v>1475</v>
      </c>
      <c r="C108" s="8" t="s">
        <v>320</v>
      </c>
      <c r="D108" s="8">
        <f t="shared" si="4"/>
        <v>2</v>
      </c>
      <c r="E108" s="8">
        <f t="shared" si="5"/>
        <v>4</v>
      </c>
      <c r="F108" s="8" t="str">
        <f t="shared" si="3"/>
        <v>C.9</v>
      </c>
      <c r="G108" s="7" t="s">
        <v>389</v>
      </c>
      <c r="H108" t="s">
        <v>446</v>
      </c>
      <c r="I108" s="11">
        <v>13943.53</v>
      </c>
      <c r="J108" s="2">
        <v>44180</v>
      </c>
      <c r="K108" s="2">
        <v>44360</v>
      </c>
      <c r="L108">
        <v>13943.53</v>
      </c>
    </row>
    <row r="109" spans="1:12" hidden="1" x14ac:dyDescent="0.25">
      <c r="A109" s="7" t="s">
        <v>453</v>
      </c>
      <c r="B109" s="7" t="s">
        <v>1476</v>
      </c>
      <c r="C109" s="8" t="s">
        <v>320</v>
      </c>
      <c r="D109" s="8">
        <f t="shared" si="4"/>
        <v>2</v>
      </c>
      <c r="E109" s="8">
        <f t="shared" si="5"/>
        <v>4</v>
      </c>
      <c r="F109" s="8" t="str">
        <f t="shared" si="3"/>
        <v>C.9</v>
      </c>
      <c r="G109" s="7" t="s">
        <v>389</v>
      </c>
      <c r="H109" t="s">
        <v>454</v>
      </c>
      <c r="I109" s="11">
        <v>748.09</v>
      </c>
      <c r="J109" s="2">
        <v>44180</v>
      </c>
      <c r="K109" s="2">
        <v>44360</v>
      </c>
      <c r="L109">
        <v>748.09</v>
      </c>
    </row>
    <row r="110" spans="1:12" s="3" customFormat="1" hidden="1" x14ac:dyDescent="0.25">
      <c r="A110" s="6" t="s">
        <v>458</v>
      </c>
      <c r="B110" s="6" t="s">
        <v>1477</v>
      </c>
      <c r="C110" s="8" t="s">
        <v>320</v>
      </c>
      <c r="D110" s="8">
        <f t="shared" si="4"/>
        <v>2</v>
      </c>
      <c r="E110" s="8">
        <f t="shared" si="5"/>
        <v>4</v>
      </c>
      <c r="F110" s="8" t="str">
        <f t="shared" si="3"/>
        <v>C.9</v>
      </c>
      <c r="G110" s="6" t="s">
        <v>389</v>
      </c>
      <c r="H110" s="3" t="s">
        <v>459</v>
      </c>
      <c r="I110" s="9"/>
      <c r="L110" s="3" t="s">
        <v>22</v>
      </c>
    </row>
    <row r="111" spans="1:12" hidden="1" x14ac:dyDescent="0.25">
      <c r="A111" s="7" t="s">
        <v>460</v>
      </c>
      <c r="B111" s="7" t="s">
        <v>1478</v>
      </c>
      <c r="C111" s="8" t="s">
        <v>320</v>
      </c>
      <c r="D111" s="8">
        <f t="shared" si="4"/>
        <v>2</v>
      </c>
      <c r="E111" s="8">
        <f t="shared" si="5"/>
        <v>4</v>
      </c>
      <c r="F111" s="8" t="str">
        <f t="shared" si="3"/>
        <v>C.9</v>
      </c>
      <c r="G111" s="7" t="s">
        <v>389</v>
      </c>
      <c r="H111" t="s">
        <v>96</v>
      </c>
      <c r="I111" s="11">
        <v>462.8</v>
      </c>
      <c r="J111" s="2">
        <v>44166</v>
      </c>
      <c r="K111" s="2">
        <v>44316</v>
      </c>
      <c r="L111">
        <v>462.8</v>
      </c>
    </row>
    <row r="112" spans="1:12" s="3" customFormat="1" x14ac:dyDescent="0.25">
      <c r="A112" s="6" t="s">
        <v>463</v>
      </c>
      <c r="B112" s="6" t="s">
        <v>463</v>
      </c>
      <c r="C112" s="8" t="s">
        <v>320</v>
      </c>
      <c r="D112" s="8">
        <f t="shared" si="4"/>
        <v>2</v>
      </c>
      <c r="E112" s="8" t="e">
        <f t="shared" si="5"/>
        <v>#VALUE!</v>
      </c>
      <c r="F112" s="8" t="e">
        <f t="shared" si="3"/>
        <v>#VALUE!</v>
      </c>
      <c r="G112" s="6"/>
      <c r="H112" s="3" t="s">
        <v>464</v>
      </c>
      <c r="I112" s="9"/>
      <c r="L112" s="3" t="s">
        <v>22</v>
      </c>
    </row>
    <row r="113" spans="1:12" hidden="1" x14ac:dyDescent="0.25">
      <c r="A113" s="7" t="s">
        <v>465</v>
      </c>
      <c r="B113" s="7" t="s">
        <v>465</v>
      </c>
      <c r="C113" s="8" t="s">
        <v>320</v>
      </c>
      <c r="D113" s="8">
        <f t="shared" si="4"/>
        <v>2</v>
      </c>
      <c r="E113" s="8">
        <f t="shared" si="5"/>
        <v>5</v>
      </c>
      <c r="F113" s="8" t="str">
        <f t="shared" si="3"/>
        <v>C.10</v>
      </c>
      <c r="G113" s="7" t="s">
        <v>463</v>
      </c>
      <c r="H113" t="s">
        <v>466</v>
      </c>
      <c r="I113" s="11">
        <v>1017.92</v>
      </c>
      <c r="J113" s="2">
        <v>44193</v>
      </c>
      <c r="K113" s="2">
        <v>44373</v>
      </c>
      <c r="L113">
        <v>1017.92</v>
      </c>
    </row>
    <row r="114" spans="1:12" s="3" customFormat="1" x14ac:dyDescent="0.25">
      <c r="A114" s="6" t="s">
        <v>471</v>
      </c>
      <c r="B114" s="6" t="s">
        <v>471</v>
      </c>
      <c r="C114" s="8" t="s">
        <v>320</v>
      </c>
      <c r="D114" s="8">
        <f t="shared" si="4"/>
        <v>2</v>
      </c>
      <c r="E114" s="8" t="e">
        <f t="shared" si="5"/>
        <v>#VALUE!</v>
      </c>
      <c r="F114" s="8" t="e">
        <f t="shared" si="3"/>
        <v>#VALUE!</v>
      </c>
      <c r="G114" s="6"/>
      <c r="H114" s="3" t="s">
        <v>472</v>
      </c>
      <c r="I114" s="9"/>
      <c r="L114" s="3" t="s">
        <v>22</v>
      </c>
    </row>
    <row r="115" spans="1:12" hidden="1" x14ac:dyDescent="0.25">
      <c r="A115" s="7" t="s">
        <v>473</v>
      </c>
      <c r="B115" s="7" t="s">
        <v>473</v>
      </c>
      <c r="C115" s="8" t="s">
        <v>320</v>
      </c>
      <c r="D115" s="8">
        <f t="shared" si="4"/>
        <v>2</v>
      </c>
      <c r="E115" s="8">
        <f t="shared" si="5"/>
        <v>5</v>
      </c>
      <c r="F115" s="8" t="str">
        <f t="shared" si="3"/>
        <v>C.11</v>
      </c>
      <c r="G115" s="7" t="s">
        <v>471</v>
      </c>
      <c r="H115" t="s">
        <v>474</v>
      </c>
      <c r="I115" s="11">
        <v>71.3</v>
      </c>
      <c r="J115" s="2">
        <v>44203</v>
      </c>
      <c r="K115" s="2">
        <v>44403</v>
      </c>
      <c r="L115">
        <v>71.3</v>
      </c>
    </row>
    <row r="116" spans="1:12" hidden="1" x14ac:dyDescent="0.25">
      <c r="A116" s="7" t="s">
        <v>479</v>
      </c>
      <c r="B116" s="7" t="s">
        <v>479</v>
      </c>
      <c r="C116" s="8" t="s">
        <v>320</v>
      </c>
      <c r="D116" s="8">
        <f t="shared" si="4"/>
        <v>2</v>
      </c>
      <c r="E116" s="8">
        <f t="shared" si="5"/>
        <v>5</v>
      </c>
      <c r="F116" s="8" t="str">
        <f t="shared" si="3"/>
        <v>C.11</v>
      </c>
      <c r="G116" s="7" t="s">
        <v>471</v>
      </c>
      <c r="H116" t="s">
        <v>480</v>
      </c>
      <c r="I116" s="11">
        <v>3070.27</v>
      </c>
      <c r="J116" s="2">
        <v>44180</v>
      </c>
      <c r="K116" s="2">
        <v>44380</v>
      </c>
      <c r="L116">
        <v>3070.27</v>
      </c>
    </row>
    <row r="117" spans="1:12" hidden="1" x14ac:dyDescent="0.25">
      <c r="A117" s="7" t="s">
        <v>484</v>
      </c>
      <c r="B117" s="7" t="s">
        <v>484</v>
      </c>
      <c r="C117" s="8" t="s">
        <v>320</v>
      </c>
      <c r="D117" s="8">
        <f t="shared" si="4"/>
        <v>2</v>
      </c>
      <c r="E117" s="8">
        <f t="shared" si="5"/>
        <v>5</v>
      </c>
      <c r="F117" s="8" t="str">
        <f t="shared" si="3"/>
        <v>C.11</v>
      </c>
      <c r="G117" s="7" t="s">
        <v>471</v>
      </c>
      <c r="H117" t="s">
        <v>485</v>
      </c>
      <c r="I117" s="11">
        <v>531.70000000000005</v>
      </c>
      <c r="J117" s="2">
        <v>44180</v>
      </c>
      <c r="K117" s="2">
        <v>44380</v>
      </c>
      <c r="L117">
        <v>531.70000000000005</v>
      </c>
    </row>
    <row r="118" spans="1:12" hidden="1" x14ac:dyDescent="0.25">
      <c r="A118" s="7" t="s">
        <v>490</v>
      </c>
      <c r="B118" s="7" t="s">
        <v>490</v>
      </c>
      <c r="C118" s="8" t="s">
        <v>320</v>
      </c>
      <c r="D118" s="8">
        <f t="shared" si="4"/>
        <v>2</v>
      </c>
      <c r="E118" s="8">
        <f t="shared" si="5"/>
        <v>5</v>
      </c>
      <c r="F118" s="8" t="str">
        <f t="shared" si="3"/>
        <v>C.11</v>
      </c>
      <c r="G118" s="7" t="s">
        <v>471</v>
      </c>
      <c r="H118" t="s">
        <v>491</v>
      </c>
      <c r="I118" s="11">
        <v>888.88</v>
      </c>
      <c r="J118" s="2">
        <v>44180</v>
      </c>
      <c r="K118" s="2">
        <v>44330</v>
      </c>
      <c r="L118">
        <v>888.88</v>
      </c>
    </row>
    <row r="119" spans="1:12" hidden="1" x14ac:dyDescent="0.25">
      <c r="A119" s="7" t="s">
        <v>496</v>
      </c>
      <c r="B119" s="7" t="s">
        <v>496</v>
      </c>
      <c r="C119" s="8" t="s">
        <v>320</v>
      </c>
      <c r="D119" s="8">
        <f t="shared" si="4"/>
        <v>2</v>
      </c>
      <c r="E119" s="8">
        <f t="shared" si="5"/>
        <v>5</v>
      </c>
      <c r="F119" s="8" t="str">
        <f t="shared" si="3"/>
        <v>C.11</v>
      </c>
      <c r="G119" s="7" t="s">
        <v>471</v>
      </c>
      <c r="H119" t="s">
        <v>497</v>
      </c>
      <c r="I119" s="11">
        <v>3224.59</v>
      </c>
      <c r="J119" s="2">
        <v>44180</v>
      </c>
      <c r="K119" s="2">
        <v>44410</v>
      </c>
      <c r="L119">
        <v>3224.59</v>
      </c>
    </row>
    <row r="120" spans="1:12" s="3" customFormat="1" x14ac:dyDescent="0.25">
      <c r="A120" s="6" t="s">
        <v>503</v>
      </c>
      <c r="B120" s="6" t="s">
        <v>503</v>
      </c>
      <c r="C120" s="8" t="s">
        <v>320</v>
      </c>
      <c r="D120" s="8">
        <f t="shared" si="4"/>
        <v>2</v>
      </c>
      <c r="E120" s="8" t="e">
        <f t="shared" si="5"/>
        <v>#VALUE!</v>
      </c>
      <c r="F120" s="8" t="e">
        <f t="shared" si="3"/>
        <v>#VALUE!</v>
      </c>
      <c r="G120" s="6"/>
      <c r="H120" s="3" t="s">
        <v>504</v>
      </c>
      <c r="I120" s="9"/>
      <c r="L120" s="3" t="s">
        <v>22</v>
      </c>
    </row>
    <row r="121" spans="1:12" s="3" customFormat="1" hidden="1" x14ac:dyDescent="0.25">
      <c r="A121" s="6" t="s">
        <v>505</v>
      </c>
      <c r="B121" s="6" t="s">
        <v>505</v>
      </c>
      <c r="C121" s="8" t="s">
        <v>320</v>
      </c>
      <c r="D121" s="8">
        <f t="shared" si="4"/>
        <v>2</v>
      </c>
      <c r="E121" s="8">
        <f t="shared" si="5"/>
        <v>5</v>
      </c>
      <c r="F121" s="8" t="str">
        <f t="shared" si="3"/>
        <v>C.12</v>
      </c>
      <c r="G121" s="6" t="s">
        <v>503</v>
      </c>
      <c r="H121" s="3" t="s">
        <v>506</v>
      </c>
      <c r="I121" s="9"/>
      <c r="L121" s="3" t="s">
        <v>22</v>
      </c>
    </row>
    <row r="122" spans="1:12" hidden="1" x14ac:dyDescent="0.25">
      <c r="A122" s="7" t="s">
        <v>507</v>
      </c>
      <c r="B122" s="7" t="s">
        <v>507</v>
      </c>
      <c r="C122" s="8" t="s">
        <v>320</v>
      </c>
      <c r="D122" s="8">
        <f t="shared" si="4"/>
        <v>2</v>
      </c>
      <c r="E122" s="8">
        <f t="shared" si="5"/>
        <v>5</v>
      </c>
      <c r="F122" s="8" t="str">
        <f t="shared" si="3"/>
        <v>C.12</v>
      </c>
      <c r="G122" s="7" t="s">
        <v>503</v>
      </c>
      <c r="H122" t="s">
        <v>508</v>
      </c>
      <c r="I122" s="11">
        <v>400.41</v>
      </c>
      <c r="J122" s="2">
        <v>44331</v>
      </c>
      <c r="K122" s="2">
        <v>44421</v>
      </c>
      <c r="L122">
        <v>400.41</v>
      </c>
    </row>
    <row r="123" spans="1:12" s="3" customFormat="1" hidden="1" x14ac:dyDescent="0.25">
      <c r="A123" s="6" t="s">
        <v>512</v>
      </c>
      <c r="B123" s="6" t="s">
        <v>512</v>
      </c>
      <c r="C123" s="8" t="s">
        <v>320</v>
      </c>
      <c r="D123" s="8">
        <f t="shared" si="4"/>
        <v>2</v>
      </c>
      <c r="E123" s="8">
        <f t="shared" si="5"/>
        <v>5</v>
      </c>
      <c r="F123" s="8" t="str">
        <f t="shared" si="3"/>
        <v>C.12</v>
      </c>
      <c r="G123" s="6" t="s">
        <v>503</v>
      </c>
      <c r="H123" s="3" t="s">
        <v>513</v>
      </c>
      <c r="I123" s="9"/>
      <c r="L123" s="3" t="s">
        <v>22</v>
      </c>
    </row>
    <row r="124" spans="1:12" hidden="1" x14ac:dyDescent="0.25">
      <c r="A124" s="7" t="s">
        <v>514</v>
      </c>
      <c r="B124" s="7" t="s">
        <v>514</v>
      </c>
      <c r="C124" s="8" t="s">
        <v>320</v>
      </c>
      <c r="D124" s="8">
        <f t="shared" si="4"/>
        <v>2</v>
      </c>
      <c r="E124" s="8">
        <f t="shared" si="5"/>
        <v>5</v>
      </c>
      <c r="F124" s="8" t="str">
        <f t="shared" si="3"/>
        <v>C.12</v>
      </c>
      <c r="G124" s="7" t="s">
        <v>503</v>
      </c>
      <c r="H124" t="s">
        <v>515</v>
      </c>
      <c r="I124" s="11">
        <v>837.31</v>
      </c>
      <c r="J124" s="2">
        <v>44352</v>
      </c>
      <c r="K124" s="2">
        <v>44442</v>
      </c>
      <c r="L124">
        <v>837.31</v>
      </c>
    </row>
    <row r="125" spans="1:12" s="3" customFormat="1" x14ac:dyDescent="0.25">
      <c r="A125" s="6" t="s">
        <v>520</v>
      </c>
      <c r="B125" s="6" t="s">
        <v>520</v>
      </c>
      <c r="C125" s="8" t="s">
        <v>320</v>
      </c>
      <c r="D125" s="8">
        <f t="shared" si="4"/>
        <v>2</v>
      </c>
      <c r="E125" s="8" t="e">
        <f t="shared" si="5"/>
        <v>#VALUE!</v>
      </c>
      <c r="F125" s="8" t="e">
        <f t="shared" si="3"/>
        <v>#VALUE!</v>
      </c>
      <c r="G125" s="6"/>
      <c r="H125" s="3" t="s">
        <v>521</v>
      </c>
      <c r="I125" s="9"/>
      <c r="L125" s="3" t="s">
        <v>22</v>
      </c>
    </row>
    <row r="126" spans="1:12" hidden="1" x14ac:dyDescent="0.25">
      <c r="A126" s="7" t="s">
        <v>522</v>
      </c>
      <c r="B126" s="7" t="s">
        <v>1479</v>
      </c>
      <c r="C126" s="8" t="s">
        <v>320</v>
      </c>
      <c r="D126" s="8">
        <f t="shared" si="4"/>
        <v>2</v>
      </c>
      <c r="E126" s="8">
        <f t="shared" si="5"/>
        <v>5</v>
      </c>
      <c r="F126" s="8" t="str">
        <f t="shared" si="3"/>
        <v>C.EX</v>
      </c>
      <c r="G126" s="7" t="s">
        <v>520</v>
      </c>
      <c r="H126" t="s">
        <v>523</v>
      </c>
      <c r="I126" s="11">
        <v>1009.13</v>
      </c>
      <c r="J126" s="2">
        <v>44203</v>
      </c>
      <c r="K126" s="2">
        <v>44383</v>
      </c>
      <c r="L126">
        <v>1009.13</v>
      </c>
    </row>
    <row r="127" spans="1:12" hidden="1" x14ac:dyDescent="0.25">
      <c r="A127" s="7" t="s">
        <v>527</v>
      </c>
      <c r="B127" s="7" t="s">
        <v>1480</v>
      </c>
      <c r="C127" s="8" t="s">
        <v>320</v>
      </c>
      <c r="D127" s="8">
        <f t="shared" si="4"/>
        <v>2</v>
      </c>
      <c r="E127" s="8">
        <f t="shared" si="5"/>
        <v>5</v>
      </c>
      <c r="F127" s="8" t="str">
        <f t="shared" si="3"/>
        <v>C.EX</v>
      </c>
      <c r="G127" s="7" t="s">
        <v>520</v>
      </c>
      <c r="H127" t="s">
        <v>528</v>
      </c>
      <c r="I127" s="11">
        <v>114.76</v>
      </c>
      <c r="J127" s="2">
        <v>44263</v>
      </c>
      <c r="K127" s="2">
        <v>44413</v>
      </c>
      <c r="L127">
        <v>114.76</v>
      </c>
    </row>
    <row r="128" spans="1:12" hidden="1" x14ac:dyDescent="0.25">
      <c r="A128" s="7" t="s">
        <v>534</v>
      </c>
      <c r="B128" s="7" t="s">
        <v>1481</v>
      </c>
      <c r="C128" s="8" t="s">
        <v>320</v>
      </c>
      <c r="D128" s="8">
        <f t="shared" si="4"/>
        <v>2</v>
      </c>
      <c r="E128" s="8">
        <f t="shared" si="5"/>
        <v>5</v>
      </c>
      <c r="F128" s="8" t="str">
        <f t="shared" si="3"/>
        <v>C.EX</v>
      </c>
      <c r="G128" s="7" t="s">
        <v>520</v>
      </c>
      <c r="H128" t="s">
        <v>535</v>
      </c>
      <c r="I128" s="11">
        <v>57.38</v>
      </c>
      <c r="J128" s="2">
        <v>44263</v>
      </c>
      <c r="K128" s="2">
        <v>44413</v>
      </c>
      <c r="L128">
        <v>57.38</v>
      </c>
    </row>
    <row r="129" spans="1:12" hidden="1" x14ac:dyDescent="0.25">
      <c r="A129" s="7" t="s">
        <v>540</v>
      </c>
      <c r="B129" s="7" t="s">
        <v>1482</v>
      </c>
      <c r="C129" s="8" t="s">
        <v>320</v>
      </c>
      <c r="D129" s="8">
        <f t="shared" si="4"/>
        <v>2</v>
      </c>
      <c r="E129" s="8">
        <f t="shared" si="5"/>
        <v>5</v>
      </c>
      <c r="F129" s="8" t="str">
        <f t="shared" si="3"/>
        <v>C.EX</v>
      </c>
      <c r="G129" s="7" t="s">
        <v>520</v>
      </c>
      <c r="H129" t="s">
        <v>541</v>
      </c>
      <c r="I129" s="11">
        <v>212.33</v>
      </c>
      <c r="J129" s="2">
        <v>44263</v>
      </c>
      <c r="K129" s="2">
        <v>44413</v>
      </c>
      <c r="L129">
        <v>212.33</v>
      </c>
    </row>
    <row r="130" spans="1:12" hidden="1" x14ac:dyDescent="0.25">
      <c r="A130" s="7" t="s">
        <v>544</v>
      </c>
      <c r="B130" s="7" t="s">
        <v>1483</v>
      </c>
      <c r="C130" s="8" t="s">
        <v>320</v>
      </c>
      <c r="D130" s="8">
        <f t="shared" si="4"/>
        <v>2</v>
      </c>
      <c r="E130" s="8">
        <f t="shared" si="5"/>
        <v>5</v>
      </c>
      <c r="F130" s="8" t="str">
        <f t="shared" ref="F130:F193" si="6">MID(A130,1,E130-1)</f>
        <v>C.EX</v>
      </c>
      <c r="G130" s="7" t="s">
        <v>520</v>
      </c>
      <c r="H130" t="s">
        <v>545</v>
      </c>
      <c r="I130" s="11">
        <v>136.06</v>
      </c>
      <c r="J130" s="2">
        <v>44265</v>
      </c>
      <c r="K130" s="2">
        <v>44415</v>
      </c>
      <c r="L130">
        <v>136.06</v>
      </c>
    </row>
    <row r="131" spans="1:12" hidden="1" x14ac:dyDescent="0.25">
      <c r="A131" s="7" t="s">
        <v>550</v>
      </c>
      <c r="B131" s="7" t="s">
        <v>1484</v>
      </c>
      <c r="C131" s="8" t="s">
        <v>320</v>
      </c>
      <c r="D131" s="8">
        <f t="shared" ref="D131:D194" si="7">FIND(".",A131)</f>
        <v>2</v>
      </c>
      <c r="E131" s="8">
        <f t="shared" ref="E131:E194" si="8">FIND(".",A131,D131+1)</f>
        <v>5</v>
      </c>
      <c r="F131" s="8" t="str">
        <f t="shared" si="6"/>
        <v>C.EX</v>
      </c>
      <c r="G131" s="7" t="s">
        <v>520</v>
      </c>
      <c r="H131" t="s">
        <v>551</v>
      </c>
      <c r="I131" s="11">
        <v>4.8</v>
      </c>
      <c r="J131" s="2">
        <v>44193</v>
      </c>
      <c r="K131" s="2">
        <v>44373</v>
      </c>
      <c r="L131">
        <v>4.8</v>
      </c>
    </row>
    <row r="132" spans="1:12" hidden="1" x14ac:dyDescent="0.25">
      <c r="A132" s="7" t="s">
        <v>555</v>
      </c>
      <c r="B132" s="7" t="s">
        <v>1485</v>
      </c>
      <c r="C132" s="8" t="s">
        <v>320</v>
      </c>
      <c r="D132" s="8">
        <f t="shared" si="7"/>
        <v>2</v>
      </c>
      <c r="E132" s="8">
        <f t="shared" si="8"/>
        <v>5</v>
      </c>
      <c r="F132" s="8" t="str">
        <f t="shared" si="6"/>
        <v>C.EX</v>
      </c>
      <c r="G132" s="7" t="s">
        <v>520</v>
      </c>
      <c r="H132" t="s">
        <v>556</v>
      </c>
      <c r="I132" s="11">
        <v>6.49</v>
      </c>
      <c r="J132" s="2">
        <v>44193</v>
      </c>
      <c r="K132" s="2">
        <v>44373</v>
      </c>
      <c r="L132">
        <v>6.49</v>
      </c>
    </row>
    <row r="133" spans="1:12" hidden="1" x14ac:dyDescent="0.25">
      <c r="A133" s="7" t="s">
        <v>559</v>
      </c>
      <c r="B133" s="7" t="s">
        <v>1486</v>
      </c>
      <c r="C133" s="8" t="s">
        <v>320</v>
      </c>
      <c r="D133" s="8">
        <f t="shared" si="7"/>
        <v>2</v>
      </c>
      <c r="E133" s="8">
        <f t="shared" si="8"/>
        <v>5</v>
      </c>
      <c r="F133" s="8" t="str">
        <f t="shared" si="6"/>
        <v>C.EX</v>
      </c>
      <c r="G133" s="7" t="s">
        <v>520</v>
      </c>
      <c r="H133" t="s">
        <v>560</v>
      </c>
      <c r="I133" s="11">
        <v>12.98</v>
      </c>
      <c r="J133" s="2">
        <v>44193</v>
      </c>
      <c r="K133" s="2">
        <v>44373</v>
      </c>
      <c r="L133">
        <v>12.98</v>
      </c>
    </row>
    <row r="134" spans="1:12" hidden="1" x14ac:dyDescent="0.25">
      <c r="A134" s="7" t="s">
        <v>563</v>
      </c>
      <c r="B134" s="7" t="s">
        <v>1487</v>
      </c>
      <c r="C134" s="8" t="s">
        <v>320</v>
      </c>
      <c r="D134" s="8">
        <f t="shared" si="7"/>
        <v>2</v>
      </c>
      <c r="E134" s="8">
        <f t="shared" si="8"/>
        <v>5</v>
      </c>
      <c r="F134" s="8" t="str">
        <f t="shared" si="6"/>
        <v>C.EX</v>
      </c>
      <c r="G134" s="7" t="s">
        <v>520</v>
      </c>
      <c r="H134" t="s">
        <v>564</v>
      </c>
      <c r="I134" s="11">
        <v>2.15</v>
      </c>
      <c r="J134" s="2">
        <v>44194</v>
      </c>
      <c r="K134" s="2">
        <v>44374</v>
      </c>
      <c r="L134">
        <v>2.15</v>
      </c>
    </row>
    <row r="135" spans="1:12" hidden="1" x14ac:dyDescent="0.25">
      <c r="A135" s="7" t="s">
        <v>568</v>
      </c>
      <c r="B135" s="7" t="s">
        <v>568</v>
      </c>
      <c r="C135" s="8" t="s">
        <v>320</v>
      </c>
      <c r="D135" s="8">
        <f t="shared" si="7"/>
        <v>2</v>
      </c>
      <c r="E135" s="8">
        <f t="shared" si="8"/>
        <v>5</v>
      </c>
      <c r="F135" s="8" t="str">
        <f t="shared" si="6"/>
        <v>C.EX</v>
      </c>
      <c r="G135" s="7" t="s">
        <v>520</v>
      </c>
      <c r="H135" t="s">
        <v>569</v>
      </c>
      <c r="I135" s="11">
        <v>4.01</v>
      </c>
      <c r="J135" s="2">
        <v>44171</v>
      </c>
      <c r="K135" s="2">
        <v>44351</v>
      </c>
      <c r="L135">
        <v>4.01</v>
      </c>
    </row>
    <row r="136" spans="1:12" hidden="1" x14ac:dyDescent="0.25">
      <c r="A136" s="7" t="s">
        <v>571</v>
      </c>
      <c r="B136" s="7" t="s">
        <v>571</v>
      </c>
      <c r="C136" s="8" t="s">
        <v>320</v>
      </c>
      <c r="D136" s="8">
        <f t="shared" si="7"/>
        <v>2</v>
      </c>
      <c r="E136" s="8">
        <f t="shared" si="8"/>
        <v>5</v>
      </c>
      <c r="F136" s="8" t="str">
        <f t="shared" si="6"/>
        <v>C.EX</v>
      </c>
      <c r="G136" s="7" t="s">
        <v>520</v>
      </c>
      <c r="H136" t="s">
        <v>572</v>
      </c>
      <c r="I136" s="11">
        <v>10091.040000000001</v>
      </c>
      <c r="J136" s="2">
        <v>44200</v>
      </c>
      <c r="K136" s="2">
        <v>44430</v>
      </c>
      <c r="L136">
        <v>10091.040000000001</v>
      </c>
    </row>
    <row r="137" spans="1:12" hidden="1" x14ac:dyDescent="0.25">
      <c r="A137" s="7" t="s">
        <v>577</v>
      </c>
      <c r="B137" s="7" t="s">
        <v>577</v>
      </c>
      <c r="C137" s="8" t="s">
        <v>320</v>
      </c>
      <c r="D137" s="8">
        <f t="shared" si="7"/>
        <v>2</v>
      </c>
      <c r="E137" s="8">
        <f t="shared" si="8"/>
        <v>5</v>
      </c>
      <c r="F137" s="8" t="str">
        <f t="shared" si="6"/>
        <v>C.EX</v>
      </c>
      <c r="G137" s="7" t="s">
        <v>520</v>
      </c>
      <c r="H137" s="12" t="s">
        <v>578</v>
      </c>
      <c r="I137" s="11">
        <v>1278.1199999999999</v>
      </c>
      <c r="J137" s="2">
        <v>44195</v>
      </c>
      <c r="K137" s="2">
        <v>44345</v>
      </c>
      <c r="L137">
        <v>1278.1199999999999</v>
      </c>
    </row>
    <row r="138" spans="1:12" hidden="1" x14ac:dyDescent="0.25">
      <c r="A138" s="7" t="s">
        <v>583</v>
      </c>
      <c r="B138" s="7" t="s">
        <v>583</v>
      </c>
      <c r="C138" s="8" t="s">
        <v>320</v>
      </c>
      <c r="D138" s="8">
        <f t="shared" si="7"/>
        <v>2</v>
      </c>
      <c r="E138" s="8">
        <f t="shared" si="8"/>
        <v>5</v>
      </c>
      <c r="F138" s="8" t="str">
        <f t="shared" si="6"/>
        <v>C.EX</v>
      </c>
      <c r="G138" s="7" t="s">
        <v>520</v>
      </c>
      <c r="H138" t="s">
        <v>584</v>
      </c>
      <c r="I138" s="11">
        <v>232.53</v>
      </c>
      <c r="J138" s="2">
        <v>44242</v>
      </c>
      <c r="K138" s="2">
        <v>44462</v>
      </c>
      <c r="L138">
        <v>232.53</v>
      </c>
    </row>
    <row r="139" spans="1:12" hidden="1" x14ac:dyDescent="0.25">
      <c r="A139" s="7" t="s">
        <v>588</v>
      </c>
      <c r="B139" s="7" t="s">
        <v>588</v>
      </c>
      <c r="C139" s="8" t="s">
        <v>320</v>
      </c>
      <c r="D139" s="8">
        <f t="shared" si="7"/>
        <v>2</v>
      </c>
      <c r="E139" s="8">
        <f t="shared" si="8"/>
        <v>5</v>
      </c>
      <c r="F139" s="8" t="str">
        <f t="shared" si="6"/>
        <v>C.EX</v>
      </c>
      <c r="G139" s="7" t="s">
        <v>520</v>
      </c>
      <c r="H139" s="12" t="s">
        <v>589</v>
      </c>
      <c r="I139" s="11">
        <v>1031.9100000000001</v>
      </c>
      <c r="J139" s="2">
        <v>44205</v>
      </c>
      <c r="K139" s="2">
        <v>44365</v>
      </c>
      <c r="L139">
        <v>1031.9100000000001</v>
      </c>
    </row>
    <row r="140" spans="1:12" hidden="1" x14ac:dyDescent="0.25">
      <c r="A140" s="7" t="s">
        <v>593</v>
      </c>
      <c r="B140" s="7" t="s">
        <v>593</v>
      </c>
      <c r="C140" s="8" t="s">
        <v>320</v>
      </c>
      <c r="D140" s="8">
        <f t="shared" si="7"/>
        <v>2</v>
      </c>
      <c r="E140" s="8">
        <f t="shared" si="8"/>
        <v>5</v>
      </c>
      <c r="F140" s="8" t="str">
        <f t="shared" si="6"/>
        <v>C.EX</v>
      </c>
      <c r="G140" s="7" t="s">
        <v>520</v>
      </c>
      <c r="H140" s="13" t="s">
        <v>594</v>
      </c>
      <c r="I140" s="11">
        <v>1692.79</v>
      </c>
      <c r="J140" s="2">
        <v>44218</v>
      </c>
      <c r="K140" s="2">
        <v>44398</v>
      </c>
      <c r="L140">
        <v>1692.79</v>
      </c>
    </row>
    <row r="141" spans="1:12" hidden="1" x14ac:dyDescent="0.25">
      <c r="A141" s="7" t="s">
        <v>600</v>
      </c>
      <c r="B141" s="7" t="s">
        <v>600</v>
      </c>
      <c r="C141" s="8" t="s">
        <v>320</v>
      </c>
      <c r="D141" s="8">
        <f t="shared" si="7"/>
        <v>2</v>
      </c>
      <c r="E141" s="8">
        <f t="shared" si="8"/>
        <v>5</v>
      </c>
      <c r="F141" s="8" t="str">
        <f t="shared" si="6"/>
        <v>C.EX</v>
      </c>
      <c r="G141" s="7" t="s">
        <v>520</v>
      </c>
      <c r="H141" s="12" t="s">
        <v>601</v>
      </c>
      <c r="I141" s="11">
        <v>2175.0300000000002</v>
      </c>
      <c r="J141" s="2">
        <v>44098</v>
      </c>
      <c r="K141" s="2">
        <v>44283</v>
      </c>
      <c r="L141">
        <v>2175.0300000000002</v>
      </c>
    </row>
    <row r="142" spans="1:12" hidden="1" x14ac:dyDescent="0.25">
      <c r="A142" s="7" t="s">
        <v>604</v>
      </c>
      <c r="B142" s="7" t="s">
        <v>604</v>
      </c>
      <c r="C142" s="8" t="s">
        <v>320</v>
      </c>
      <c r="D142" s="8">
        <f t="shared" si="7"/>
        <v>2</v>
      </c>
      <c r="E142" s="8">
        <f t="shared" si="8"/>
        <v>5</v>
      </c>
      <c r="F142" s="8" t="str">
        <f t="shared" si="6"/>
        <v>C.EX</v>
      </c>
      <c r="G142" s="7" t="s">
        <v>520</v>
      </c>
      <c r="H142" t="s">
        <v>605</v>
      </c>
      <c r="I142" s="11">
        <v>2710.38</v>
      </c>
      <c r="J142" s="2">
        <v>44173</v>
      </c>
      <c r="K142" s="2">
        <v>44353</v>
      </c>
      <c r="L142">
        <v>2710.38</v>
      </c>
    </row>
    <row r="143" spans="1:12" s="5" customFormat="1" hidden="1" x14ac:dyDescent="0.25">
      <c r="A143" s="8" t="s">
        <v>610</v>
      </c>
      <c r="B143" s="8" t="s">
        <v>610</v>
      </c>
      <c r="C143" s="8" t="s">
        <v>610</v>
      </c>
      <c r="D143" s="8" t="e">
        <f t="shared" si="7"/>
        <v>#VALUE!</v>
      </c>
      <c r="E143" s="8" t="e">
        <f t="shared" si="8"/>
        <v>#VALUE!</v>
      </c>
      <c r="F143" s="8" t="e">
        <f t="shared" si="6"/>
        <v>#VALUE!</v>
      </c>
      <c r="G143" s="8"/>
      <c r="H143" s="5" t="s">
        <v>611</v>
      </c>
      <c r="I143" s="10"/>
      <c r="L143" s="5" t="s">
        <v>22</v>
      </c>
    </row>
    <row r="144" spans="1:12" s="3" customFormat="1" x14ac:dyDescent="0.25">
      <c r="A144" s="6" t="s">
        <v>612</v>
      </c>
      <c r="B144" s="6" t="s">
        <v>612</v>
      </c>
      <c r="C144" s="8" t="s">
        <v>610</v>
      </c>
      <c r="D144" s="8">
        <f t="shared" si="7"/>
        <v>2</v>
      </c>
      <c r="E144" s="8" t="e">
        <f t="shared" si="8"/>
        <v>#VALUE!</v>
      </c>
      <c r="F144" s="8" t="e">
        <f t="shared" si="6"/>
        <v>#VALUE!</v>
      </c>
      <c r="G144" s="6"/>
      <c r="H144" s="3" t="s">
        <v>613</v>
      </c>
      <c r="I144" s="9"/>
      <c r="L144" s="3" t="s">
        <v>22</v>
      </c>
    </row>
    <row r="145" spans="1:12" hidden="1" x14ac:dyDescent="0.25">
      <c r="A145" s="7" t="s">
        <v>614</v>
      </c>
      <c r="B145" s="7" t="s">
        <v>1488</v>
      </c>
      <c r="C145" s="8" t="s">
        <v>610</v>
      </c>
      <c r="D145" s="8">
        <f t="shared" si="7"/>
        <v>2</v>
      </c>
      <c r="E145" s="8">
        <f t="shared" si="8"/>
        <v>4</v>
      </c>
      <c r="F145" s="8" t="str">
        <f t="shared" si="6"/>
        <v>D.1</v>
      </c>
      <c r="G145" s="7" t="s">
        <v>612</v>
      </c>
      <c r="H145" t="s">
        <v>615</v>
      </c>
      <c r="I145" s="11">
        <v>719.99</v>
      </c>
      <c r="J145" s="2">
        <v>44233</v>
      </c>
      <c r="K145" s="2">
        <v>44433</v>
      </c>
      <c r="L145">
        <v>719.99</v>
      </c>
    </row>
    <row r="146" spans="1:12" hidden="1" x14ac:dyDescent="0.25">
      <c r="A146" s="7" t="s">
        <v>620</v>
      </c>
      <c r="B146" s="7" t="s">
        <v>1489</v>
      </c>
      <c r="C146" s="8" t="s">
        <v>610</v>
      </c>
      <c r="D146" s="8">
        <f t="shared" si="7"/>
        <v>2</v>
      </c>
      <c r="E146" s="8">
        <f t="shared" si="8"/>
        <v>4</v>
      </c>
      <c r="F146" s="8" t="str">
        <f t="shared" si="6"/>
        <v>D.1</v>
      </c>
      <c r="G146" s="7" t="s">
        <v>612</v>
      </c>
      <c r="H146" t="s">
        <v>621</v>
      </c>
      <c r="I146" s="11">
        <v>493.7</v>
      </c>
      <c r="J146" s="2">
        <v>44233</v>
      </c>
      <c r="K146" s="2">
        <v>44433</v>
      </c>
      <c r="L146">
        <v>493.7</v>
      </c>
    </row>
    <row r="147" spans="1:12" hidden="1" x14ac:dyDescent="0.25">
      <c r="A147" s="7" t="s">
        <v>625</v>
      </c>
      <c r="B147" s="7" t="s">
        <v>1490</v>
      </c>
      <c r="C147" s="8" t="s">
        <v>610</v>
      </c>
      <c r="D147" s="8">
        <f t="shared" si="7"/>
        <v>2</v>
      </c>
      <c r="E147" s="8">
        <f t="shared" si="8"/>
        <v>4</v>
      </c>
      <c r="F147" s="8" t="str">
        <f t="shared" si="6"/>
        <v>D.1</v>
      </c>
      <c r="G147" s="7" t="s">
        <v>612</v>
      </c>
      <c r="H147" t="s">
        <v>626</v>
      </c>
      <c r="I147" s="11">
        <v>15.81</v>
      </c>
      <c r="J147" s="2">
        <v>44233</v>
      </c>
      <c r="K147" s="2">
        <v>44433</v>
      </c>
      <c r="L147">
        <v>15.81</v>
      </c>
    </row>
    <row r="148" spans="1:12" hidden="1" x14ac:dyDescent="0.25">
      <c r="A148" s="7" t="s">
        <v>630</v>
      </c>
      <c r="B148" s="7" t="s">
        <v>1491</v>
      </c>
      <c r="C148" s="8" t="s">
        <v>610</v>
      </c>
      <c r="D148" s="8">
        <f t="shared" si="7"/>
        <v>2</v>
      </c>
      <c r="E148" s="8">
        <f t="shared" si="8"/>
        <v>4</v>
      </c>
      <c r="F148" s="8" t="str">
        <f t="shared" si="6"/>
        <v>D.1</v>
      </c>
      <c r="G148" s="7" t="s">
        <v>612</v>
      </c>
      <c r="H148" t="s">
        <v>631</v>
      </c>
      <c r="I148" s="11">
        <v>736.39</v>
      </c>
      <c r="J148" s="2">
        <v>44233</v>
      </c>
      <c r="K148" s="2">
        <v>44433</v>
      </c>
      <c r="L148">
        <v>736.39</v>
      </c>
    </row>
    <row r="149" spans="1:12" hidden="1" x14ac:dyDescent="0.25">
      <c r="A149" s="7" t="s">
        <v>633</v>
      </c>
      <c r="B149" s="7" t="s">
        <v>1492</v>
      </c>
      <c r="C149" s="8" t="s">
        <v>610</v>
      </c>
      <c r="D149" s="8">
        <f t="shared" si="7"/>
        <v>2</v>
      </c>
      <c r="E149" s="8">
        <f t="shared" si="8"/>
        <v>4</v>
      </c>
      <c r="F149" s="8" t="str">
        <f t="shared" si="6"/>
        <v>D.1</v>
      </c>
      <c r="G149" s="7" t="s">
        <v>612</v>
      </c>
      <c r="H149" t="s">
        <v>634</v>
      </c>
      <c r="I149" s="11">
        <v>20.75</v>
      </c>
      <c r="J149" s="2">
        <v>44233</v>
      </c>
      <c r="K149" s="2">
        <v>44433</v>
      </c>
      <c r="L149">
        <v>20.75</v>
      </c>
    </row>
    <row r="150" spans="1:12" hidden="1" x14ac:dyDescent="0.25">
      <c r="A150" s="7" t="s">
        <v>637</v>
      </c>
      <c r="B150" s="7" t="s">
        <v>1493</v>
      </c>
      <c r="C150" s="8" t="s">
        <v>610</v>
      </c>
      <c r="D150" s="8">
        <f t="shared" si="7"/>
        <v>2</v>
      </c>
      <c r="E150" s="8">
        <f t="shared" si="8"/>
        <v>4</v>
      </c>
      <c r="F150" s="8" t="str">
        <f t="shared" si="6"/>
        <v>D.1</v>
      </c>
      <c r="G150" s="7" t="s">
        <v>612</v>
      </c>
      <c r="H150" t="s">
        <v>638</v>
      </c>
      <c r="I150" s="11">
        <v>450.48</v>
      </c>
      <c r="J150" s="2">
        <v>44233</v>
      </c>
      <c r="K150" s="2">
        <v>44433</v>
      </c>
      <c r="L150">
        <v>450.48</v>
      </c>
    </row>
    <row r="151" spans="1:12" hidden="1" x14ac:dyDescent="0.25">
      <c r="A151" s="7" t="s">
        <v>641</v>
      </c>
      <c r="B151" s="7" t="s">
        <v>1494</v>
      </c>
      <c r="C151" s="8" t="s">
        <v>610</v>
      </c>
      <c r="D151" s="8">
        <f t="shared" si="7"/>
        <v>2</v>
      </c>
      <c r="E151" s="8">
        <f t="shared" si="8"/>
        <v>4</v>
      </c>
      <c r="F151" s="8" t="str">
        <f t="shared" si="6"/>
        <v>D.1</v>
      </c>
      <c r="G151" s="7" t="s">
        <v>612</v>
      </c>
      <c r="H151" t="s">
        <v>642</v>
      </c>
      <c r="I151" s="11">
        <v>504.44</v>
      </c>
      <c r="J151" s="2">
        <v>44233</v>
      </c>
      <c r="K151" s="2">
        <v>44433</v>
      </c>
      <c r="L151">
        <v>504.44</v>
      </c>
    </row>
    <row r="152" spans="1:12" hidden="1" x14ac:dyDescent="0.25">
      <c r="A152" s="7" t="s">
        <v>645</v>
      </c>
      <c r="B152" s="7" t="s">
        <v>1495</v>
      </c>
      <c r="C152" s="8" t="s">
        <v>610</v>
      </c>
      <c r="D152" s="8">
        <f t="shared" si="7"/>
        <v>2</v>
      </c>
      <c r="E152" s="8">
        <f t="shared" si="8"/>
        <v>4</v>
      </c>
      <c r="F152" s="8" t="str">
        <f t="shared" si="6"/>
        <v>D.1</v>
      </c>
      <c r="G152" s="7" t="s">
        <v>612</v>
      </c>
      <c r="H152" t="s">
        <v>646</v>
      </c>
      <c r="I152" s="11">
        <v>82.19</v>
      </c>
      <c r="J152" s="2">
        <v>44263</v>
      </c>
      <c r="K152" s="2">
        <v>44463</v>
      </c>
      <c r="L152">
        <v>82.19</v>
      </c>
    </row>
    <row r="153" spans="1:12" hidden="1" x14ac:dyDescent="0.25">
      <c r="A153" s="7" t="s">
        <v>651</v>
      </c>
      <c r="B153" s="7" t="s">
        <v>1496</v>
      </c>
      <c r="C153" s="8" t="s">
        <v>610</v>
      </c>
      <c r="D153" s="8">
        <f t="shared" si="7"/>
        <v>2</v>
      </c>
      <c r="E153" s="8">
        <f t="shared" si="8"/>
        <v>4</v>
      </c>
      <c r="F153" s="8" t="str">
        <f t="shared" si="6"/>
        <v>D.1</v>
      </c>
      <c r="G153" s="7" t="s">
        <v>612</v>
      </c>
      <c r="H153" t="s">
        <v>652</v>
      </c>
      <c r="I153" s="11">
        <v>6.93</v>
      </c>
      <c r="J153" s="2">
        <v>44390</v>
      </c>
      <c r="K153" s="2">
        <v>44450</v>
      </c>
      <c r="L153">
        <v>6.93</v>
      </c>
    </row>
    <row r="154" spans="1:12" hidden="1" x14ac:dyDescent="0.25">
      <c r="A154" s="7" t="s">
        <v>656</v>
      </c>
      <c r="B154" s="7" t="s">
        <v>656</v>
      </c>
      <c r="C154" s="8" t="s">
        <v>610</v>
      </c>
      <c r="D154" s="8">
        <f t="shared" si="7"/>
        <v>2</v>
      </c>
      <c r="E154" s="8">
        <f t="shared" si="8"/>
        <v>4</v>
      </c>
      <c r="F154" s="8" t="str">
        <f t="shared" si="6"/>
        <v>D.1</v>
      </c>
      <c r="G154" s="7" t="s">
        <v>612</v>
      </c>
      <c r="H154" t="s">
        <v>657</v>
      </c>
      <c r="I154" s="11">
        <v>27.03</v>
      </c>
      <c r="J154" s="2">
        <v>44390</v>
      </c>
      <c r="K154" s="2">
        <v>44450</v>
      </c>
      <c r="L154">
        <v>27.03</v>
      </c>
    </row>
    <row r="155" spans="1:12" s="3" customFormat="1" x14ac:dyDescent="0.25">
      <c r="A155" s="6" t="s">
        <v>663</v>
      </c>
      <c r="B155" s="6" t="s">
        <v>663</v>
      </c>
      <c r="C155" s="8" t="s">
        <v>610</v>
      </c>
      <c r="D155" s="8">
        <f t="shared" si="7"/>
        <v>2</v>
      </c>
      <c r="E155" s="8" t="e">
        <f t="shared" si="8"/>
        <v>#VALUE!</v>
      </c>
      <c r="F155" s="8" t="e">
        <f t="shared" si="6"/>
        <v>#VALUE!</v>
      </c>
      <c r="G155" s="6"/>
      <c r="H155" s="3" t="s">
        <v>664</v>
      </c>
      <c r="I155" s="9"/>
      <c r="L155" s="3" t="s">
        <v>22</v>
      </c>
    </row>
    <row r="156" spans="1:12" hidden="1" x14ac:dyDescent="0.25">
      <c r="A156" s="7" t="s">
        <v>665</v>
      </c>
      <c r="B156" s="7" t="s">
        <v>665</v>
      </c>
      <c r="C156" s="8" t="s">
        <v>610</v>
      </c>
      <c r="D156" s="8">
        <f t="shared" si="7"/>
        <v>2</v>
      </c>
      <c r="E156" s="8">
        <f t="shared" si="8"/>
        <v>4</v>
      </c>
      <c r="F156" s="8" t="str">
        <f t="shared" si="6"/>
        <v>D.2</v>
      </c>
      <c r="G156" s="7" t="s">
        <v>663</v>
      </c>
      <c r="H156" t="s">
        <v>666</v>
      </c>
      <c r="I156" s="11">
        <v>200</v>
      </c>
      <c r="J156" s="2">
        <v>44396</v>
      </c>
      <c r="K156" s="2">
        <v>44441</v>
      </c>
      <c r="L156">
        <v>200</v>
      </c>
    </row>
    <row r="157" spans="1:12" hidden="1" x14ac:dyDescent="0.25">
      <c r="A157" s="7" t="s">
        <v>667</v>
      </c>
      <c r="B157" s="7" t="s">
        <v>667</v>
      </c>
      <c r="C157" s="8" t="s">
        <v>610</v>
      </c>
      <c r="D157" s="8">
        <f t="shared" si="7"/>
        <v>2</v>
      </c>
      <c r="E157" s="8">
        <f t="shared" si="8"/>
        <v>4</v>
      </c>
      <c r="F157" s="8" t="str">
        <f t="shared" si="6"/>
        <v>D.2</v>
      </c>
      <c r="G157" s="7" t="s">
        <v>663</v>
      </c>
      <c r="H157" t="s">
        <v>668</v>
      </c>
      <c r="I157" s="11">
        <v>9.09</v>
      </c>
      <c r="J157" s="2">
        <v>44396</v>
      </c>
      <c r="K157" s="2">
        <v>44456</v>
      </c>
      <c r="L157">
        <v>9.09</v>
      </c>
    </row>
    <row r="158" spans="1:12" hidden="1" x14ac:dyDescent="0.25">
      <c r="A158" s="7" t="s">
        <v>670</v>
      </c>
      <c r="B158" s="7" t="s">
        <v>670</v>
      </c>
      <c r="C158" s="8" t="s">
        <v>610</v>
      </c>
      <c r="D158" s="8">
        <f t="shared" si="7"/>
        <v>2</v>
      </c>
      <c r="E158" s="8">
        <f t="shared" si="8"/>
        <v>4</v>
      </c>
      <c r="F158" s="8" t="str">
        <f t="shared" si="6"/>
        <v>D.2</v>
      </c>
      <c r="G158" s="7" t="s">
        <v>663</v>
      </c>
      <c r="H158" t="s">
        <v>671</v>
      </c>
      <c r="I158" s="11">
        <v>4316.3999999999996</v>
      </c>
      <c r="J158" s="2">
        <v>44242</v>
      </c>
      <c r="K158" s="2">
        <v>44422</v>
      </c>
      <c r="L158">
        <v>4316.3999999999996</v>
      </c>
    </row>
    <row r="159" spans="1:12" hidden="1" x14ac:dyDescent="0.25">
      <c r="A159" s="7" t="s">
        <v>677</v>
      </c>
      <c r="B159" s="7" t="s">
        <v>677</v>
      </c>
      <c r="C159" s="8" t="s">
        <v>610</v>
      </c>
      <c r="D159" s="8">
        <f t="shared" si="7"/>
        <v>2</v>
      </c>
      <c r="E159" s="8">
        <f t="shared" si="8"/>
        <v>4</v>
      </c>
      <c r="F159" s="8" t="str">
        <f t="shared" si="6"/>
        <v>D.2</v>
      </c>
      <c r="G159" s="7" t="s">
        <v>663</v>
      </c>
      <c r="H159" t="s">
        <v>678</v>
      </c>
      <c r="I159" s="11">
        <v>3795</v>
      </c>
      <c r="J159" s="2">
        <v>44099</v>
      </c>
      <c r="K159" s="2">
        <v>44279</v>
      </c>
      <c r="L159">
        <v>3795</v>
      </c>
    </row>
    <row r="160" spans="1:12" hidden="1" x14ac:dyDescent="0.25">
      <c r="A160" s="7" t="s">
        <v>681</v>
      </c>
      <c r="B160" s="7" t="s">
        <v>681</v>
      </c>
      <c r="C160" s="8" t="s">
        <v>610</v>
      </c>
      <c r="D160" s="8">
        <f t="shared" si="7"/>
        <v>2</v>
      </c>
      <c r="E160" s="8">
        <f t="shared" si="8"/>
        <v>4</v>
      </c>
      <c r="F160" s="8" t="str">
        <f t="shared" si="6"/>
        <v>D.2</v>
      </c>
      <c r="G160" s="7" t="s">
        <v>663</v>
      </c>
      <c r="H160" t="s">
        <v>682</v>
      </c>
      <c r="I160" s="11">
        <v>2442</v>
      </c>
      <c r="J160" s="2">
        <v>44099</v>
      </c>
      <c r="K160" s="2">
        <v>44279</v>
      </c>
      <c r="L160">
        <v>2442</v>
      </c>
    </row>
    <row r="161" spans="1:12" s="3" customFormat="1" x14ac:dyDescent="0.25">
      <c r="A161" s="6" t="s">
        <v>685</v>
      </c>
      <c r="B161" s="6" t="s">
        <v>685</v>
      </c>
      <c r="C161" s="8" t="s">
        <v>610</v>
      </c>
      <c r="D161" s="8">
        <f t="shared" si="7"/>
        <v>2</v>
      </c>
      <c r="E161" s="8" t="e">
        <f t="shared" si="8"/>
        <v>#VALUE!</v>
      </c>
      <c r="F161" s="8" t="e">
        <f t="shared" si="6"/>
        <v>#VALUE!</v>
      </c>
      <c r="G161" s="6"/>
      <c r="H161" s="3" t="s">
        <v>686</v>
      </c>
      <c r="I161" s="9"/>
      <c r="L161" s="3" t="s">
        <v>22</v>
      </c>
    </row>
    <row r="162" spans="1:12" hidden="1" x14ac:dyDescent="0.25">
      <c r="A162" s="7" t="s">
        <v>687</v>
      </c>
      <c r="B162" s="7" t="s">
        <v>687</v>
      </c>
      <c r="C162" s="8" t="s">
        <v>610</v>
      </c>
      <c r="D162" s="8">
        <f t="shared" si="7"/>
        <v>2</v>
      </c>
      <c r="E162" s="8">
        <f t="shared" si="8"/>
        <v>4</v>
      </c>
      <c r="F162" s="8" t="str">
        <f t="shared" si="6"/>
        <v>D.3</v>
      </c>
      <c r="G162" s="7" t="s">
        <v>685</v>
      </c>
      <c r="H162" t="s">
        <v>688</v>
      </c>
      <c r="I162" s="11">
        <v>327.39999999999998</v>
      </c>
      <c r="J162" s="2">
        <v>44070</v>
      </c>
      <c r="K162" s="2">
        <v>44220</v>
      </c>
      <c r="L162">
        <v>327.39999999999998</v>
      </c>
    </row>
    <row r="163" spans="1:12" hidden="1" x14ac:dyDescent="0.25">
      <c r="A163" s="7" t="s">
        <v>691</v>
      </c>
      <c r="B163" s="7" t="s">
        <v>691</v>
      </c>
      <c r="C163" s="8" t="s">
        <v>610</v>
      </c>
      <c r="D163" s="8">
        <f t="shared" si="7"/>
        <v>2</v>
      </c>
      <c r="E163" s="8">
        <f t="shared" si="8"/>
        <v>4</v>
      </c>
      <c r="F163" s="8" t="str">
        <f t="shared" si="6"/>
        <v>D.3</v>
      </c>
      <c r="G163" s="7" t="s">
        <v>685</v>
      </c>
      <c r="H163" t="s">
        <v>692</v>
      </c>
      <c r="I163" s="11">
        <v>3399</v>
      </c>
      <c r="J163" s="2">
        <v>44173</v>
      </c>
      <c r="K163" s="2">
        <v>44343</v>
      </c>
      <c r="L163">
        <v>3399</v>
      </c>
    </row>
    <row r="164" spans="1:12" hidden="1" x14ac:dyDescent="0.25">
      <c r="A164" s="7" t="s">
        <v>695</v>
      </c>
      <c r="B164" s="7" t="s">
        <v>695</v>
      </c>
      <c r="C164" s="8" t="s">
        <v>610</v>
      </c>
      <c r="D164" s="8">
        <f t="shared" si="7"/>
        <v>2</v>
      </c>
      <c r="E164" s="8">
        <f t="shared" si="8"/>
        <v>4</v>
      </c>
      <c r="F164" s="8" t="str">
        <f t="shared" si="6"/>
        <v>D.3</v>
      </c>
      <c r="G164" s="7" t="s">
        <v>685</v>
      </c>
      <c r="H164" t="s">
        <v>696</v>
      </c>
      <c r="I164" s="11">
        <v>328</v>
      </c>
      <c r="J164" s="2">
        <v>44362</v>
      </c>
      <c r="K164" s="2">
        <v>44422</v>
      </c>
      <c r="L164">
        <v>328</v>
      </c>
    </row>
    <row r="165" spans="1:12" s="3" customFormat="1" x14ac:dyDescent="0.25">
      <c r="A165" s="6" t="s">
        <v>698</v>
      </c>
      <c r="B165" s="6" t="s">
        <v>698</v>
      </c>
      <c r="C165" s="8" t="s">
        <v>610</v>
      </c>
      <c r="D165" s="8">
        <f t="shared" si="7"/>
        <v>2</v>
      </c>
      <c r="E165" s="8" t="e">
        <f t="shared" si="8"/>
        <v>#VALUE!</v>
      </c>
      <c r="F165" s="8" t="e">
        <f t="shared" si="6"/>
        <v>#VALUE!</v>
      </c>
      <c r="G165" s="6"/>
      <c r="H165" s="3" t="s">
        <v>699</v>
      </c>
      <c r="I165" s="9"/>
      <c r="L165" s="3" t="s">
        <v>22</v>
      </c>
    </row>
    <row r="166" spans="1:12" hidden="1" x14ac:dyDescent="0.25">
      <c r="A166" s="7" t="s">
        <v>700</v>
      </c>
      <c r="B166" s="7" t="s">
        <v>700</v>
      </c>
      <c r="C166" s="8" t="s">
        <v>610</v>
      </c>
      <c r="D166" s="8">
        <f t="shared" si="7"/>
        <v>2</v>
      </c>
      <c r="E166" s="8">
        <f t="shared" si="8"/>
        <v>4</v>
      </c>
      <c r="F166" s="8" t="str">
        <f t="shared" si="6"/>
        <v>D.4</v>
      </c>
      <c r="G166" s="7" t="s">
        <v>698</v>
      </c>
      <c r="H166" t="s">
        <v>701</v>
      </c>
      <c r="I166" s="11">
        <v>1974</v>
      </c>
      <c r="J166" s="2">
        <v>44301</v>
      </c>
      <c r="K166" s="2">
        <v>44421</v>
      </c>
      <c r="L166">
        <v>1974</v>
      </c>
    </row>
    <row r="167" spans="1:12" hidden="1" x14ac:dyDescent="0.25">
      <c r="A167" s="7" t="s">
        <v>704</v>
      </c>
      <c r="B167" s="7" t="s">
        <v>704</v>
      </c>
      <c r="C167" s="8" t="s">
        <v>610</v>
      </c>
      <c r="D167" s="8">
        <f t="shared" si="7"/>
        <v>2</v>
      </c>
      <c r="E167" s="8">
        <f t="shared" si="8"/>
        <v>4</v>
      </c>
      <c r="F167" s="8" t="str">
        <f t="shared" si="6"/>
        <v>D.4</v>
      </c>
      <c r="G167" s="7" t="s">
        <v>698</v>
      </c>
      <c r="H167" t="s">
        <v>705</v>
      </c>
      <c r="I167" s="11">
        <v>2254</v>
      </c>
      <c r="J167" s="2">
        <v>44301</v>
      </c>
      <c r="K167" s="2">
        <v>44421</v>
      </c>
      <c r="L167">
        <v>2254</v>
      </c>
    </row>
    <row r="168" spans="1:12" hidden="1" x14ac:dyDescent="0.25">
      <c r="A168" s="7" t="s">
        <v>708</v>
      </c>
      <c r="B168" s="7" t="s">
        <v>708</v>
      </c>
      <c r="C168" s="8" t="s">
        <v>610</v>
      </c>
      <c r="D168" s="8">
        <f t="shared" si="7"/>
        <v>2</v>
      </c>
      <c r="E168" s="8">
        <f t="shared" si="8"/>
        <v>4</v>
      </c>
      <c r="F168" s="8" t="str">
        <f t="shared" si="6"/>
        <v>D.4</v>
      </c>
      <c r="G168" s="7" t="s">
        <v>698</v>
      </c>
      <c r="H168" t="s">
        <v>709</v>
      </c>
      <c r="I168" s="11">
        <v>271.60000000000002</v>
      </c>
      <c r="J168" s="2">
        <v>44362</v>
      </c>
      <c r="K168" s="2">
        <v>44452</v>
      </c>
      <c r="L168">
        <v>271.60000000000002</v>
      </c>
    </row>
    <row r="169" spans="1:12" hidden="1" x14ac:dyDescent="0.25">
      <c r="A169" s="7" t="s">
        <v>712</v>
      </c>
      <c r="B169" s="7" t="s">
        <v>712</v>
      </c>
      <c r="C169" s="8" t="s">
        <v>610</v>
      </c>
      <c r="D169" s="8">
        <f t="shared" si="7"/>
        <v>2</v>
      </c>
      <c r="E169" s="8">
        <f t="shared" si="8"/>
        <v>4</v>
      </c>
      <c r="F169" s="8" t="str">
        <f t="shared" si="6"/>
        <v>D.4</v>
      </c>
      <c r="G169" s="7" t="s">
        <v>698</v>
      </c>
      <c r="H169" t="s">
        <v>713</v>
      </c>
      <c r="I169" s="11">
        <v>8349</v>
      </c>
      <c r="J169" s="2">
        <v>44180</v>
      </c>
      <c r="K169" s="2">
        <v>44420</v>
      </c>
      <c r="L169">
        <v>8349</v>
      </c>
    </row>
    <row r="170" spans="1:12" hidden="1" x14ac:dyDescent="0.25">
      <c r="A170" s="7" t="s">
        <v>716</v>
      </c>
      <c r="B170" s="7" t="s">
        <v>716</v>
      </c>
      <c r="C170" s="8" t="s">
        <v>610</v>
      </c>
      <c r="D170" s="8">
        <f t="shared" si="7"/>
        <v>2</v>
      </c>
      <c r="E170" s="8">
        <f t="shared" si="8"/>
        <v>4</v>
      </c>
      <c r="F170" s="8" t="str">
        <f t="shared" si="6"/>
        <v>D.4</v>
      </c>
      <c r="G170" s="7" t="s">
        <v>698</v>
      </c>
      <c r="H170" t="s">
        <v>671</v>
      </c>
      <c r="I170" s="11">
        <v>1135.2</v>
      </c>
      <c r="J170" s="2">
        <v>44270</v>
      </c>
      <c r="K170" s="2">
        <v>44420</v>
      </c>
      <c r="L170">
        <v>1135.2</v>
      </c>
    </row>
    <row r="171" spans="1:12" s="3" customFormat="1" x14ac:dyDescent="0.25">
      <c r="A171" s="6" t="s">
        <v>719</v>
      </c>
      <c r="B171" s="6" t="s">
        <v>719</v>
      </c>
      <c r="C171" s="8" t="s">
        <v>610</v>
      </c>
      <c r="D171" s="8">
        <f t="shared" si="7"/>
        <v>2</v>
      </c>
      <c r="E171" s="8" t="e">
        <f t="shared" si="8"/>
        <v>#VALUE!</v>
      </c>
      <c r="F171" s="8" t="e">
        <f t="shared" si="6"/>
        <v>#VALUE!</v>
      </c>
      <c r="G171" s="6"/>
      <c r="H171" s="3" t="s">
        <v>720</v>
      </c>
      <c r="I171" s="9"/>
      <c r="L171" s="3" t="s">
        <v>22</v>
      </c>
    </row>
    <row r="172" spans="1:12" hidden="1" x14ac:dyDescent="0.25">
      <c r="A172" s="7" t="s">
        <v>721</v>
      </c>
      <c r="B172" s="7" t="s">
        <v>721</v>
      </c>
      <c r="C172" s="8" t="s">
        <v>610</v>
      </c>
      <c r="D172" s="8">
        <f t="shared" si="7"/>
        <v>2</v>
      </c>
      <c r="E172" s="8">
        <f t="shared" si="8"/>
        <v>4</v>
      </c>
      <c r="F172" s="8" t="str">
        <f t="shared" si="6"/>
        <v>D.5</v>
      </c>
      <c r="G172" s="7" t="s">
        <v>719</v>
      </c>
      <c r="H172" t="s">
        <v>713</v>
      </c>
      <c r="I172" s="11">
        <v>1501.5</v>
      </c>
      <c r="J172" s="2">
        <v>44078</v>
      </c>
      <c r="K172" s="2">
        <v>44397</v>
      </c>
      <c r="L172">
        <v>1501.5</v>
      </c>
    </row>
    <row r="173" spans="1:12" hidden="1" x14ac:dyDescent="0.25">
      <c r="A173" s="7" t="s">
        <v>724</v>
      </c>
      <c r="B173" s="7" t="s">
        <v>724</v>
      </c>
      <c r="C173" s="8" t="s">
        <v>610</v>
      </c>
      <c r="D173" s="8">
        <f t="shared" si="7"/>
        <v>2</v>
      </c>
      <c r="E173" s="8">
        <f t="shared" si="8"/>
        <v>4</v>
      </c>
      <c r="F173" s="8" t="str">
        <f t="shared" si="6"/>
        <v>D.5</v>
      </c>
      <c r="G173" s="7" t="s">
        <v>719</v>
      </c>
      <c r="H173" t="s">
        <v>725</v>
      </c>
      <c r="I173" s="11">
        <v>2234.1</v>
      </c>
      <c r="J173" s="2">
        <v>44233</v>
      </c>
      <c r="K173" s="2">
        <v>44462</v>
      </c>
      <c r="L173">
        <v>2234.1</v>
      </c>
    </row>
    <row r="174" spans="1:12" hidden="1" x14ac:dyDescent="0.25">
      <c r="A174" s="7" t="s">
        <v>728</v>
      </c>
      <c r="B174" s="7" t="s">
        <v>728</v>
      </c>
      <c r="C174" s="8" t="s">
        <v>610</v>
      </c>
      <c r="D174" s="8">
        <f t="shared" si="7"/>
        <v>2</v>
      </c>
      <c r="E174" s="8">
        <f t="shared" si="8"/>
        <v>4</v>
      </c>
      <c r="F174" s="8" t="str">
        <f t="shared" si="6"/>
        <v>D.5</v>
      </c>
      <c r="G174" s="7" t="s">
        <v>719</v>
      </c>
      <c r="H174" t="s">
        <v>729</v>
      </c>
      <c r="I174" s="11">
        <v>85</v>
      </c>
      <c r="J174" s="2">
        <v>44331</v>
      </c>
      <c r="K174" s="2">
        <v>44421</v>
      </c>
      <c r="L174">
        <v>85</v>
      </c>
    </row>
    <row r="175" spans="1:12" s="3" customFormat="1" x14ac:dyDescent="0.25">
      <c r="A175" s="6" t="s">
        <v>731</v>
      </c>
      <c r="B175" s="6" t="s">
        <v>731</v>
      </c>
      <c r="C175" s="8" t="s">
        <v>610</v>
      </c>
      <c r="D175" s="8">
        <f t="shared" si="7"/>
        <v>2</v>
      </c>
      <c r="E175" s="8" t="e">
        <f t="shared" si="8"/>
        <v>#VALUE!</v>
      </c>
      <c r="F175" s="8" t="e">
        <f t="shared" si="6"/>
        <v>#VALUE!</v>
      </c>
      <c r="G175" s="6"/>
      <c r="H175" s="3" t="s">
        <v>732</v>
      </c>
      <c r="I175" s="9"/>
      <c r="L175" s="3" t="s">
        <v>22</v>
      </c>
    </row>
    <row r="176" spans="1:12" hidden="1" x14ac:dyDescent="0.25">
      <c r="A176" s="7" t="s">
        <v>733</v>
      </c>
      <c r="B176" s="7" t="s">
        <v>733</v>
      </c>
      <c r="C176" s="8" t="s">
        <v>610</v>
      </c>
      <c r="D176" s="8">
        <f t="shared" si="7"/>
        <v>2</v>
      </c>
      <c r="E176" s="8">
        <f t="shared" si="8"/>
        <v>4</v>
      </c>
      <c r="F176" s="8" t="str">
        <f t="shared" si="6"/>
        <v>D.7</v>
      </c>
      <c r="G176" s="7" t="s">
        <v>731</v>
      </c>
      <c r="H176" t="s">
        <v>734</v>
      </c>
      <c r="I176" s="11">
        <v>3385.55</v>
      </c>
      <c r="J176" s="2">
        <v>44158</v>
      </c>
      <c r="K176" s="2">
        <v>44308</v>
      </c>
      <c r="L176">
        <v>3385.55</v>
      </c>
    </row>
    <row r="177" spans="1:12" hidden="1" x14ac:dyDescent="0.25">
      <c r="A177" s="7" t="s">
        <v>738</v>
      </c>
      <c r="B177" s="7" t="s">
        <v>738</v>
      </c>
      <c r="C177" s="8" t="s">
        <v>610</v>
      </c>
      <c r="D177" s="8">
        <f t="shared" si="7"/>
        <v>2</v>
      </c>
      <c r="E177" s="8">
        <f t="shared" si="8"/>
        <v>4</v>
      </c>
      <c r="F177" s="8" t="str">
        <f t="shared" si="6"/>
        <v>D.7</v>
      </c>
      <c r="G177" s="7" t="s">
        <v>731</v>
      </c>
      <c r="H177" t="s">
        <v>739</v>
      </c>
      <c r="I177" s="11">
        <v>200</v>
      </c>
      <c r="J177" s="2">
        <v>44203</v>
      </c>
      <c r="K177" s="2">
        <v>44353</v>
      </c>
      <c r="L177">
        <v>200</v>
      </c>
    </row>
    <row r="178" spans="1:12" s="3" customFormat="1" x14ac:dyDescent="0.25">
      <c r="A178" s="6" t="s">
        <v>740</v>
      </c>
      <c r="B178" s="6" t="s">
        <v>740</v>
      </c>
      <c r="C178" s="8" t="s">
        <v>610</v>
      </c>
      <c r="D178" s="8">
        <f t="shared" si="7"/>
        <v>2</v>
      </c>
      <c r="E178" s="8" t="e">
        <f t="shared" si="8"/>
        <v>#VALUE!</v>
      </c>
      <c r="F178" s="8" t="e">
        <f t="shared" si="6"/>
        <v>#VALUE!</v>
      </c>
      <c r="G178" s="6"/>
      <c r="H178" s="3" t="s">
        <v>741</v>
      </c>
      <c r="I178" s="9"/>
      <c r="L178" s="3" t="s">
        <v>22</v>
      </c>
    </row>
    <row r="179" spans="1:12" hidden="1" x14ac:dyDescent="0.25">
      <c r="A179" s="7" t="s">
        <v>742</v>
      </c>
      <c r="B179" s="7" t="s">
        <v>1497</v>
      </c>
      <c r="C179" s="8" t="s">
        <v>610</v>
      </c>
      <c r="D179" s="8">
        <f t="shared" si="7"/>
        <v>2</v>
      </c>
      <c r="E179" s="8">
        <f t="shared" si="8"/>
        <v>5</v>
      </c>
      <c r="F179" s="8" t="str">
        <f t="shared" si="6"/>
        <v>D.EX</v>
      </c>
      <c r="G179" s="7" t="s">
        <v>740</v>
      </c>
      <c r="H179" t="s">
        <v>743</v>
      </c>
      <c r="I179" s="11">
        <v>10.4</v>
      </c>
      <c r="J179" s="2">
        <v>44233</v>
      </c>
      <c r="K179" s="2">
        <v>44433</v>
      </c>
      <c r="L179">
        <v>10.4</v>
      </c>
    </row>
    <row r="180" spans="1:12" hidden="1" x14ac:dyDescent="0.25">
      <c r="A180" s="7" t="s">
        <v>747</v>
      </c>
      <c r="B180" s="7" t="s">
        <v>1498</v>
      </c>
      <c r="C180" s="8" t="s">
        <v>610</v>
      </c>
      <c r="D180" s="8">
        <f t="shared" si="7"/>
        <v>2</v>
      </c>
      <c r="E180" s="8">
        <f t="shared" si="8"/>
        <v>5</v>
      </c>
      <c r="F180" s="8" t="str">
        <f t="shared" si="6"/>
        <v>D.EX</v>
      </c>
      <c r="G180" s="7" t="s">
        <v>740</v>
      </c>
      <c r="H180" t="s">
        <v>748</v>
      </c>
      <c r="I180" s="11">
        <v>1.05</v>
      </c>
      <c r="J180" s="2">
        <v>44395</v>
      </c>
      <c r="K180" s="2">
        <v>44425</v>
      </c>
      <c r="L180">
        <v>1.05</v>
      </c>
    </row>
    <row r="181" spans="1:12" hidden="1" x14ac:dyDescent="0.25">
      <c r="A181" s="7" t="s">
        <v>752</v>
      </c>
      <c r="B181" s="7" t="s">
        <v>1499</v>
      </c>
      <c r="C181" s="8" t="s">
        <v>610</v>
      </c>
      <c r="D181" s="8">
        <f t="shared" si="7"/>
        <v>2</v>
      </c>
      <c r="E181" s="8">
        <f t="shared" si="8"/>
        <v>5</v>
      </c>
      <c r="F181" s="8" t="str">
        <f t="shared" si="6"/>
        <v>D.EX</v>
      </c>
      <c r="G181" s="7" t="s">
        <v>740</v>
      </c>
      <c r="H181" t="s">
        <v>753</v>
      </c>
      <c r="I181" s="11">
        <v>358.09</v>
      </c>
      <c r="J181" s="2">
        <v>44263</v>
      </c>
      <c r="K181" s="2">
        <v>44483</v>
      </c>
      <c r="L181">
        <v>358.09</v>
      </c>
    </row>
    <row r="182" spans="1:12" hidden="1" x14ac:dyDescent="0.25">
      <c r="A182" s="7" t="s">
        <v>757</v>
      </c>
      <c r="B182" s="7" t="s">
        <v>1500</v>
      </c>
      <c r="C182" s="8" t="s">
        <v>610</v>
      </c>
      <c r="D182" s="8">
        <f t="shared" si="7"/>
        <v>2</v>
      </c>
      <c r="E182" s="8">
        <f t="shared" si="8"/>
        <v>5</v>
      </c>
      <c r="F182" s="8" t="str">
        <f t="shared" si="6"/>
        <v>D.EX</v>
      </c>
      <c r="G182" s="7" t="s">
        <v>740</v>
      </c>
      <c r="H182" t="s">
        <v>758</v>
      </c>
      <c r="I182" s="11">
        <v>2798.4</v>
      </c>
      <c r="J182" s="2">
        <v>44301</v>
      </c>
      <c r="K182" s="2">
        <v>44461</v>
      </c>
      <c r="L182">
        <v>2798.4</v>
      </c>
    </row>
    <row r="183" spans="1:12" hidden="1" x14ac:dyDescent="0.25">
      <c r="A183" s="7" t="s">
        <v>763</v>
      </c>
      <c r="B183" s="7" t="s">
        <v>1501</v>
      </c>
      <c r="C183" s="8" t="s">
        <v>610</v>
      </c>
      <c r="D183" s="8">
        <f t="shared" si="7"/>
        <v>2</v>
      </c>
      <c r="E183" s="8">
        <f t="shared" si="8"/>
        <v>5</v>
      </c>
      <c r="F183" s="8" t="str">
        <f t="shared" si="6"/>
        <v>D.EX</v>
      </c>
      <c r="G183" s="7" t="s">
        <v>740</v>
      </c>
      <c r="H183" t="s">
        <v>764</v>
      </c>
      <c r="I183" s="11">
        <v>30.2</v>
      </c>
      <c r="J183" s="2">
        <v>44233</v>
      </c>
      <c r="K183" s="2">
        <v>44433</v>
      </c>
      <c r="L183">
        <v>30.2</v>
      </c>
    </row>
    <row r="184" spans="1:12" hidden="1" x14ac:dyDescent="0.25">
      <c r="A184" s="7" t="s">
        <v>767</v>
      </c>
      <c r="B184" s="7" t="s">
        <v>1502</v>
      </c>
      <c r="C184" s="8" t="s">
        <v>610</v>
      </c>
      <c r="D184" s="8">
        <f t="shared" si="7"/>
        <v>2</v>
      </c>
      <c r="E184" s="8">
        <f t="shared" si="8"/>
        <v>5</v>
      </c>
      <c r="F184" s="8" t="str">
        <f t="shared" si="6"/>
        <v>D.EX</v>
      </c>
      <c r="G184" s="7" t="s">
        <v>740</v>
      </c>
      <c r="H184" t="s">
        <v>768</v>
      </c>
      <c r="I184" s="11">
        <v>0.75</v>
      </c>
      <c r="J184" s="2">
        <v>44306</v>
      </c>
      <c r="K184" s="2">
        <v>44426</v>
      </c>
      <c r="L184">
        <v>0.75</v>
      </c>
    </row>
    <row r="185" spans="1:12" hidden="1" x14ac:dyDescent="0.25">
      <c r="A185" s="7" t="s">
        <v>772</v>
      </c>
      <c r="B185" s="7" t="s">
        <v>1503</v>
      </c>
      <c r="C185" s="8" t="s">
        <v>610</v>
      </c>
      <c r="D185" s="8">
        <f t="shared" si="7"/>
        <v>2</v>
      </c>
      <c r="E185" s="8">
        <f t="shared" si="8"/>
        <v>5</v>
      </c>
      <c r="F185" s="8" t="str">
        <f t="shared" si="6"/>
        <v>D.EX</v>
      </c>
      <c r="G185" s="7" t="s">
        <v>740</v>
      </c>
      <c r="H185" t="s">
        <v>773</v>
      </c>
      <c r="I185" s="11">
        <v>24.23</v>
      </c>
      <c r="J185" s="2">
        <v>44306</v>
      </c>
      <c r="K185" s="2">
        <v>44426</v>
      </c>
      <c r="L185">
        <v>24.23</v>
      </c>
    </row>
    <row r="186" spans="1:12" hidden="1" x14ac:dyDescent="0.25">
      <c r="A186" s="7" t="s">
        <v>777</v>
      </c>
      <c r="B186" s="7" t="s">
        <v>1504</v>
      </c>
      <c r="C186" s="8" t="s">
        <v>610</v>
      </c>
      <c r="D186" s="8">
        <f t="shared" si="7"/>
        <v>2</v>
      </c>
      <c r="E186" s="8">
        <f t="shared" si="8"/>
        <v>5</v>
      </c>
      <c r="F186" s="8" t="str">
        <f t="shared" si="6"/>
        <v>D.EX</v>
      </c>
      <c r="G186" s="7" t="s">
        <v>740</v>
      </c>
      <c r="H186" t="s">
        <v>778</v>
      </c>
      <c r="I186" s="11">
        <v>8.75</v>
      </c>
      <c r="J186" s="2">
        <v>44306</v>
      </c>
      <c r="K186" s="2">
        <v>44426</v>
      </c>
      <c r="L186">
        <v>8.75</v>
      </c>
    </row>
    <row r="187" spans="1:12" hidden="1" x14ac:dyDescent="0.25">
      <c r="A187" s="7" t="s">
        <v>782</v>
      </c>
      <c r="B187" s="7" t="s">
        <v>1505</v>
      </c>
      <c r="C187" s="8" t="s">
        <v>610</v>
      </c>
      <c r="D187" s="8">
        <f t="shared" si="7"/>
        <v>2</v>
      </c>
      <c r="E187" s="8">
        <f t="shared" si="8"/>
        <v>5</v>
      </c>
      <c r="F187" s="8" t="str">
        <f t="shared" si="6"/>
        <v>D.EX</v>
      </c>
      <c r="G187" s="7" t="s">
        <v>740</v>
      </c>
      <c r="H187" t="s">
        <v>783</v>
      </c>
      <c r="I187" s="11">
        <v>80.14</v>
      </c>
      <c r="J187" s="2">
        <v>44301</v>
      </c>
      <c r="K187" s="2">
        <v>44421</v>
      </c>
      <c r="L187">
        <v>80.14</v>
      </c>
    </row>
    <row r="188" spans="1:12" hidden="1" x14ac:dyDescent="0.25">
      <c r="A188" s="7" t="s">
        <v>787</v>
      </c>
      <c r="B188" s="7" t="s">
        <v>787</v>
      </c>
      <c r="C188" s="8" t="s">
        <v>610</v>
      </c>
      <c r="D188" s="8">
        <f t="shared" si="7"/>
        <v>2</v>
      </c>
      <c r="E188" s="8">
        <f t="shared" si="8"/>
        <v>5</v>
      </c>
      <c r="F188" s="8" t="str">
        <f t="shared" si="6"/>
        <v>D.EX</v>
      </c>
      <c r="G188" s="7" t="s">
        <v>740</v>
      </c>
      <c r="H188" t="s">
        <v>788</v>
      </c>
      <c r="I188" s="11">
        <v>81.12</v>
      </c>
      <c r="J188" s="2">
        <v>44306</v>
      </c>
      <c r="K188" s="2">
        <v>44426</v>
      </c>
      <c r="L188">
        <v>81.12</v>
      </c>
    </row>
    <row r="189" spans="1:12" hidden="1" x14ac:dyDescent="0.25">
      <c r="A189" s="7" t="s">
        <v>792</v>
      </c>
      <c r="B189" s="7" t="s">
        <v>792</v>
      </c>
      <c r="C189" s="8" t="s">
        <v>610</v>
      </c>
      <c r="D189" s="8">
        <f t="shared" si="7"/>
        <v>2</v>
      </c>
      <c r="E189" s="8">
        <f t="shared" si="8"/>
        <v>5</v>
      </c>
      <c r="F189" s="8" t="str">
        <f t="shared" si="6"/>
        <v>D.EX</v>
      </c>
      <c r="G189" s="7" t="s">
        <v>740</v>
      </c>
      <c r="H189" s="12" t="s">
        <v>793</v>
      </c>
      <c r="I189" s="11">
        <v>105.86</v>
      </c>
      <c r="J189" s="2">
        <v>44306</v>
      </c>
      <c r="K189" s="2">
        <v>44456</v>
      </c>
      <c r="L189">
        <v>105.86</v>
      </c>
    </row>
    <row r="190" spans="1:12" hidden="1" x14ac:dyDescent="0.25">
      <c r="A190" s="7" t="s">
        <v>799</v>
      </c>
      <c r="B190" s="7" t="s">
        <v>799</v>
      </c>
      <c r="C190" s="8" t="s">
        <v>610</v>
      </c>
      <c r="D190" s="8">
        <f t="shared" si="7"/>
        <v>2</v>
      </c>
      <c r="E190" s="8">
        <f t="shared" si="8"/>
        <v>5</v>
      </c>
      <c r="F190" s="8" t="str">
        <f t="shared" si="6"/>
        <v>D.EX</v>
      </c>
      <c r="G190" s="7" t="s">
        <v>740</v>
      </c>
      <c r="H190" t="s">
        <v>800</v>
      </c>
      <c r="I190" s="11">
        <v>625</v>
      </c>
      <c r="J190" s="2">
        <v>44070</v>
      </c>
      <c r="K190" s="2">
        <v>44419</v>
      </c>
      <c r="L190">
        <v>625</v>
      </c>
    </row>
    <row r="191" spans="1:12" hidden="1" x14ac:dyDescent="0.25">
      <c r="A191" s="7" t="s">
        <v>802</v>
      </c>
      <c r="B191" s="7" t="s">
        <v>802</v>
      </c>
      <c r="C191" s="8" t="s">
        <v>610</v>
      </c>
      <c r="D191" s="8">
        <f t="shared" si="7"/>
        <v>2</v>
      </c>
      <c r="E191" s="8">
        <f t="shared" si="8"/>
        <v>5</v>
      </c>
      <c r="F191" s="8" t="str">
        <f t="shared" si="6"/>
        <v>D.EX</v>
      </c>
      <c r="G191" s="7" t="s">
        <v>740</v>
      </c>
      <c r="H191" t="s">
        <v>803</v>
      </c>
      <c r="I191" s="11">
        <v>3.08</v>
      </c>
      <c r="J191" s="2">
        <v>44357</v>
      </c>
      <c r="K191" s="2">
        <v>44367</v>
      </c>
      <c r="L191">
        <v>3.08</v>
      </c>
    </row>
    <row r="192" spans="1:12" hidden="1" x14ac:dyDescent="0.25">
      <c r="A192" s="7" t="s">
        <v>806</v>
      </c>
      <c r="B192" s="7" t="s">
        <v>806</v>
      </c>
      <c r="C192" s="8" t="s">
        <v>610</v>
      </c>
      <c r="D192" s="8">
        <f t="shared" si="7"/>
        <v>2</v>
      </c>
      <c r="E192" s="8">
        <f t="shared" si="8"/>
        <v>5</v>
      </c>
      <c r="F192" s="8" t="str">
        <f t="shared" si="6"/>
        <v>D.EX</v>
      </c>
      <c r="G192" s="7" t="s">
        <v>740</v>
      </c>
      <c r="H192" t="s">
        <v>807</v>
      </c>
      <c r="I192" s="11">
        <v>33.15</v>
      </c>
      <c r="J192" s="2">
        <v>44301</v>
      </c>
      <c r="K192" s="2">
        <v>44421</v>
      </c>
      <c r="L192">
        <v>33.15</v>
      </c>
    </row>
    <row r="193" spans="1:12" s="5" customFormat="1" hidden="1" x14ac:dyDescent="0.25">
      <c r="A193" s="5" t="s">
        <v>811</v>
      </c>
      <c r="B193" s="5" t="s">
        <v>811</v>
      </c>
      <c r="C193" s="8" t="s">
        <v>811</v>
      </c>
      <c r="D193" s="8" t="e">
        <f t="shared" si="7"/>
        <v>#VALUE!</v>
      </c>
      <c r="E193" s="8" t="e">
        <f t="shared" si="8"/>
        <v>#VALUE!</v>
      </c>
      <c r="F193" s="8" t="e">
        <f t="shared" si="6"/>
        <v>#VALUE!</v>
      </c>
      <c r="H193" s="5" t="s">
        <v>812</v>
      </c>
      <c r="I193" s="10"/>
      <c r="L193" s="5" t="s">
        <v>22</v>
      </c>
    </row>
    <row r="194" spans="1:12" s="3" customFormat="1" x14ac:dyDescent="0.25">
      <c r="A194" s="3" t="s">
        <v>814</v>
      </c>
      <c r="B194" s="3" t="s">
        <v>814</v>
      </c>
      <c r="C194" s="8" t="s">
        <v>811</v>
      </c>
      <c r="D194" s="8">
        <f t="shared" si="7"/>
        <v>2</v>
      </c>
      <c r="E194" s="8" t="e">
        <f t="shared" si="8"/>
        <v>#VALUE!</v>
      </c>
      <c r="F194" s="8" t="e">
        <f t="shared" ref="F194:F257" si="9">MID(A194,1,E194-1)</f>
        <v>#VALUE!</v>
      </c>
      <c r="H194" s="3" t="s">
        <v>815</v>
      </c>
      <c r="I194" s="9"/>
      <c r="L194" s="3" t="s">
        <v>22</v>
      </c>
    </row>
    <row r="195" spans="1:12" hidden="1" x14ac:dyDescent="0.25">
      <c r="A195" t="s">
        <v>816</v>
      </c>
      <c r="B195" t="s">
        <v>1506</v>
      </c>
      <c r="C195" s="8" t="s">
        <v>811</v>
      </c>
      <c r="D195" s="8">
        <f t="shared" ref="D195:D258" si="10">FIND(".",A195)</f>
        <v>2</v>
      </c>
      <c r="E195" s="8">
        <f t="shared" ref="E195:E258" si="11">FIND(".",A195,D195+1)</f>
        <v>4</v>
      </c>
      <c r="F195" s="8" t="str">
        <f t="shared" si="9"/>
        <v>E.1</v>
      </c>
      <c r="G195" t="s">
        <v>814</v>
      </c>
      <c r="H195" t="s">
        <v>817</v>
      </c>
      <c r="I195" s="11">
        <v>6943.57</v>
      </c>
      <c r="J195" s="2">
        <v>44270</v>
      </c>
      <c r="K195" s="2">
        <v>44360</v>
      </c>
      <c r="L195">
        <v>6943.57</v>
      </c>
    </row>
    <row r="196" spans="1:12" hidden="1" x14ac:dyDescent="0.25">
      <c r="A196" t="s">
        <v>823</v>
      </c>
      <c r="B196" t="s">
        <v>1507</v>
      </c>
      <c r="C196" s="8" t="s">
        <v>811</v>
      </c>
      <c r="D196" s="8">
        <f t="shared" si="10"/>
        <v>2</v>
      </c>
      <c r="E196" s="8">
        <f t="shared" si="11"/>
        <v>4</v>
      </c>
      <c r="F196" s="8" t="str">
        <f t="shared" si="9"/>
        <v>E.1</v>
      </c>
      <c r="G196" t="s">
        <v>814</v>
      </c>
      <c r="H196" t="s">
        <v>178</v>
      </c>
      <c r="I196" s="11">
        <v>737.38</v>
      </c>
      <c r="J196" s="2">
        <v>44282</v>
      </c>
      <c r="K196" s="2">
        <v>44372</v>
      </c>
      <c r="L196">
        <v>737.38</v>
      </c>
    </row>
    <row r="197" spans="1:12" hidden="1" x14ac:dyDescent="0.25">
      <c r="A197" t="s">
        <v>828</v>
      </c>
      <c r="B197" t="s">
        <v>1508</v>
      </c>
      <c r="C197" s="8" t="s">
        <v>811</v>
      </c>
      <c r="D197" s="8">
        <f t="shared" si="10"/>
        <v>2</v>
      </c>
      <c r="E197" s="8">
        <f t="shared" si="11"/>
        <v>4</v>
      </c>
      <c r="F197" s="8" t="str">
        <f t="shared" si="9"/>
        <v>E.1</v>
      </c>
      <c r="G197" t="s">
        <v>814</v>
      </c>
      <c r="H197" t="s">
        <v>829</v>
      </c>
      <c r="I197" s="11">
        <v>1239.32</v>
      </c>
      <c r="J197" s="2">
        <v>44267</v>
      </c>
      <c r="K197" s="2">
        <v>44357</v>
      </c>
      <c r="L197">
        <v>1239.32</v>
      </c>
    </row>
    <row r="198" spans="1:12" hidden="1" x14ac:dyDescent="0.25">
      <c r="A198" t="s">
        <v>833</v>
      </c>
      <c r="B198" t="s">
        <v>1509</v>
      </c>
      <c r="C198" s="8" t="s">
        <v>811</v>
      </c>
      <c r="D198" s="8">
        <f t="shared" si="10"/>
        <v>2</v>
      </c>
      <c r="E198" s="8">
        <f t="shared" si="11"/>
        <v>4</v>
      </c>
      <c r="F198" s="8" t="str">
        <f t="shared" si="9"/>
        <v>E.1</v>
      </c>
      <c r="G198" t="s">
        <v>814</v>
      </c>
      <c r="H198" t="s">
        <v>834</v>
      </c>
      <c r="I198" s="11">
        <v>8491.35</v>
      </c>
      <c r="J198" s="2">
        <v>44360</v>
      </c>
      <c r="K198" s="2">
        <v>44390</v>
      </c>
      <c r="L198">
        <v>8491.35</v>
      </c>
    </row>
    <row r="199" spans="1:12" hidden="1" x14ac:dyDescent="0.25">
      <c r="A199" t="s">
        <v>840</v>
      </c>
      <c r="B199" t="s">
        <v>1510</v>
      </c>
      <c r="C199" s="8" t="s">
        <v>811</v>
      </c>
      <c r="D199" s="8">
        <f t="shared" si="10"/>
        <v>2</v>
      </c>
      <c r="E199" s="8">
        <f t="shared" si="11"/>
        <v>4</v>
      </c>
      <c r="F199" s="8" t="str">
        <f t="shared" si="9"/>
        <v>E.1</v>
      </c>
      <c r="G199" t="s">
        <v>814</v>
      </c>
      <c r="H199" t="s">
        <v>184</v>
      </c>
      <c r="I199" s="11">
        <v>487.13</v>
      </c>
      <c r="J199" s="2">
        <v>44284</v>
      </c>
      <c r="K199" s="2">
        <v>44374</v>
      </c>
      <c r="L199">
        <v>487.13</v>
      </c>
    </row>
    <row r="200" spans="1:12" hidden="1" x14ac:dyDescent="0.25">
      <c r="A200" t="s">
        <v>844</v>
      </c>
      <c r="B200" t="s">
        <v>844</v>
      </c>
      <c r="C200" s="8" t="s">
        <v>811</v>
      </c>
      <c r="D200" s="8">
        <f t="shared" si="10"/>
        <v>2</v>
      </c>
      <c r="E200" s="8">
        <f t="shared" si="11"/>
        <v>4</v>
      </c>
      <c r="F200" s="8" t="str">
        <f t="shared" si="9"/>
        <v>E.1</v>
      </c>
      <c r="G200" t="s">
        <v>814</v>
      </c>
      <c r="H200" t="s">
        <v>845</v>
      </c>
      <c r="I200" s="11">
        <v>339.3</v>
      </c>
      <c r="J200" s="2">
        <v>44284</v>
      </c>
      <c r="K200" s="2">
        <v>44374</v>
      </c>
      <c r="L200">
        <v>339.3</v>
      </c>
    </row>
    <row r="201" spans="1:12" s="3" customFormat="1" x14ac:dyDescent="0.25">
      <c r="A201" s="3" t="s">
        <v>849</v>
      </c>
      <c r="B201" s="3" t="s">
        <v>849</v>
      </c>
      <c r="C201" s="8" t="s">
        <v>811</v>
      </c>
      <c r="D201" s="8">
        <f t="shared" si="10"/>
        <v>2</v>
      </c>
      <c r="E201" s="8" t="e">
        <f t="shared" si="11"/>
        <v>#VALUE!</v>
      </c>
      <c r="F201" s="8" t="e">
        <f t="shared" si="9"/>
        <v>#VALUE!</v>
      </c>
      <c r="H201" s="3" t="s">
        <v>850</v>
      </c>
      <c r="I201" s="9"/>
      <c r="L201" s="3" t="s">
        <v>22</v>
      </c>
    </row>
    <row r="202" spans="1:12" s="3" customFormat="1" hidden="1" x14ac:dyDescent="0.25">
      <c r="A202" s="3" t="s">
        <v>851</v>
      </c>
      <c r="B202" s="3" t="s">
        <v>851</v>
      </c>
      <c r="C202" s="8" t="s">
        <v>811</v>
      </c>
      <c r="D202" s="8">
        <f t="shared" si="10"/>
        <v>2</v>
      </c>
      <c r="E202" s="8">
        <f t="shared" si="11"/>
        <v>4</v>
      </c>
      <c r="F202" s="8" t="str">
        <f t="shared" si="9"/>
        <v>E.2</v>
      </c>
      <c r="G202" s="3" t="s">
        <v>849</v>
      </c>
      <c r="H202" s="3" t="s">
        <v>852</v>
      </c>
      <c r="I202" s="9"/>
      <c r="L202" s="3" t="s">
        <v>22</v>
      </c>
    </row>
    <row r="203" spans="1:12" hidden="1" x14ac:dyDescent="0.25">
      <c r="A203" t="s">
        <v>853</v>
      </c>
      <c r="B203" t="s">
        <v>853</v>
      </c>
      <c r="C203" s="8" t="s">
        <v>811</v>
      </c>
      <c r="D203" s="8">
        <f t="shared" si="10"/>
        <v>2</v>
      </c>
      <c r="E203" s="8">
        <f t="shared" si="11"/>
        <v>4</v>
      </c>
      <c r="F203" s="8" t="str">
        <f t="shared" si="9"/>
        <v>E.2</v>
      </c>
      <c r="G203" t="s">
        <v>849</v>
      </c>
      <c r="H203" t="s">
        <v>854</v>
      </c>
      <c r="I203" s="11">
        <v>440.36</v>
      </c>
      <c r="J203" s="2">
        <v>44244</v>
      </c>
      <c r="K203" s="2">
        <v>44377</v>
      </c>
      <c r="L203">
        <v>440.36</v>
      </c>
    </row>
    <row r="204" spans="1:12" s="3" customFormat="1" hidden="1" x14ac:dyDescent="0.25">
      <c r="A204" s="3" t="s">
        <v>858</v>
      </c>
      <c r="B204" s="3" t="s">
        <v>858</v>
      </c>
      <c r="C204" s="8" t="s">
        <v>811</v>
      </c>
      <c r="D204" s="8">
        <f t="shared" si="10"/>
        <v>2</v>
      </c>
      <c r="E204" s="8">
        <f t="shared" si="11"/>
        <v>4</v>
      </c>
      <c r="F204" s="8" t="str">
        <f t="shared" si="9"/>
        <v>E.2</v>
      </c>
      <c r="G204" s="3" t="s">
        <v>849</v>
      </c>
      <c r="H204" s="3" t="s">
        <v>859</v>
      </c>
      <c r="I204" s="9"/>
      <c r="L204" s="3" t="s">
        <v>22</v>
      </c>
    </row>
    <row r="205" spans="1:12" hidden="1" x14ac:dyDescent="0.25">
      <c r="A205" t="s">
        <v>1402</v>
      </c>
      <c r="B205" t="s">
        <v>1402</v>
      </c>
      <c r="C205" s="8" t="s">
        <v>811</v>
      </c>
      <c r="D205" s="8">
        <f t="shared" si="10"/>
        <v>2</v>
      </c>
      <c r="E205" s="8">
        <f t="shared" si="11"/>
        <v>4</v>
      </c>
      <c r="F205" s="8" t="str">
        <f t="shared" si="9"/>
        <v>E.2</v>
      </c>
      <c r="G205" t="s">
        <v>849</v>
      </c>
      <c r="H205" t="s">
        <v>861</v>
      </c>
      <c r="I205" s="11">
        <v>23.59</v>
      </c>
      <c r="J205" s="2">
        <v>44244</v>
      </c>
      <c r="K205" s="2">
        <v>44376</v>
      </c>
      <c r="L205">
        <v>23.59</v>
      </c>
    </row>
    <row r="206" spans="1:12" hidden="1" x14ac:dyDescent="0.25">
      <c r="A206" t="s">
        <v>1403</v>
      </c>
      <c r="B206" t="s">
        <v>1403</v>
      </c>
      <c r="C206" s="8" t="s">
        <v>811</v>
      </c>
      <c r="D206" s="8">
        <f t="shared" si="10"/>
        <v>2</v>
      </c>
      <c r="E206" s="8">
        <f t="shared" si="11"/>
        <v>4</v>
      </c>
      <c r="F206" s="8" t="str">
        <f t="shared" si="9"/>
        <v>E.2</v>
      </c>
      <c r="G206" t="s">
        <v>849</v>
      </c>
      <c r="H206" t="s">
        <v>867</v>
      </c>
      <c r="I206" s="11">
        <v>9.7100000000000009</v>
      </c>
      <c r="J206" s="2">
        <v>44244</v>
      </c>
      <c r="K206" s="2">
        <v>44377</v>
      </c>
      <c r="L206">
        <v>9.7100000000000009</v>
      </c>
    </row>
    <row r="207" spans="1:12" s="3" customFormat="1" x14ac:dyDescent="0.25">
      <c r="A207" s="3" t="s">
        <v>869</v>
      </c>
      <c r="B207" s="3" t="s">
        <v>869</v>
      </c>
      <c r="C207" s="8" t="s">
        <v>811</v>
      </c>
      <c r="D207" s="8">
        <f t="shared" si="10"/>
        <v>2</v>
      </c>
      <c r="E207" s="8" t="e">
        <f t="shared" si="11"/>
        <v>#VALUE!</v>
      </c>
      <c r="F207" s="8" t="e">
        <f t="shared" si="9"/>
        <v>#VALUE!</v>
      </c>
      <c r="H207" s="3" t="s">
        <v>870</v>
      </c>
      <c r="I207" s="9"/>
      <c r="L207" s="3" t="s">
        <v>22</v>
      </c>
    </row>
    <row r="208" spans="1:12" hidden="1" x14ac:dyDescent="0.25">
      <c r="A208" t="s">
        <v>871</v>
      </c>
      <c r="B208" t="s">
        <v>871</v>
      </c>
      <c r="C208" s="8" t="s">
        <v>811</v>
      </c>
      <c r="D208" s="8">
        <f t="shared" si="10"/>
        <v>2</v>
      </c>
      <c r="E208" s="8">
        <f t="shared" si="11"/>
        <v>4</v>
      </c>
      <c r="F208" s="8" t="str">
        <f t="shared" si="9"/>
        <v>E.3</v>
      </c>
      <c r="G208" t="s">
        <v>869</v>
      </c>
      <c r="H208" t="s">
        <v>872</v>
      </c>
      <c r="I208" s="11">
        <v>5526.5</v>
      </c>
      <c r="J208" s="2">
        <v>44216</v>
      </c>
      <c r="K208" s="2">
        <v>44425</v>
      </c>
      <c r="L208">
        <v>5526.5</v>
      </c>
    </row>
    <row r="209" spans="1:12" hidden="1" x14ac:dyDescent="0.25">
      <c r="A209" t="s">
        <v>876</v>
      </c>
      <c r="B209" t="s">
        <v>876</v>
      </c>
      <c r="C209" s="8" t="s">
        <v>811</v>
      </c>
      <c r="D209" s="8">
        <f t="shared" si="10"/>
        <v>2</v>
      </c>
      <c r="E209" s="8">
        <f t="shared" si="11"/>
        <v>4</v>
      </c>
      <c r="F209" s="8" t="str">
        <f t="shared" si="9"/>
        <v>E.3</v>
      </c>
      <c r="G209" t="s">
        <v>869</v>
      </c>
      <c r="H209" t="s">
        <v>877</v>
      </c>
      <c r="I209" s="11">
        <v>3636</v>
      </c>
      <c r="J209" s="2">
        <v>44395</v>
      </c>
      <c r="K209" s="2">
        <v>44425</v>
      </c>
      <c r="L209">
        <v>3636</v>
      </c>
    </row>
    <row r="210" spans="1:12" s="3" customFormat="1" x14ac:dyDescent="0.25">
      <c r="A210" s="3" t="s">
        <v>879</v>
      </c>
      <c r="B210" s="3" t="s">
        <v>879</v>
      </c>
      <c r="C210" s="8" t="s">
        <v>811</v>
      </c>
      <c r="D210" s="8">
        <f t="shared" si="10"/>
        <v>2</v>
      </c>
      <c r="E210" s="8" t="e">
        <f t="shared" si="11"/>
        <v>#VALUE!</v>
      </c>
      <c r="F210" s="8" t="e">
        <f t="shared" si="9"/>
        <v>#VALUE!</v>
      </c>
      <c r="H210" s="3" t="s">
        <v>880</v>
      </c>
      <c r="I210" s="9"/>
      <c r="L210" s="3" t="s">
        <v>22</v>
      </c>
    </row>
    <row r="211" spans="1:12" s="3" customFormat="1" hidden="1" x14ac:dyDescent="0.25">
      <c r="A211" s="3" t="s">
        <v>881</v>
      </c>
      <c r="B211" s="3" t="s">
        <v>881</v>
      </c>
      <c r="C211" s="8" t="s">
        <v>811</v>
      </c>
      <c r="D211" s="8">
        <f t="shared" si="10"/>
        <v>2</v>
      </c>
      <c r="E211" s="8">
        <f t="shared" si="11"/>
        <v>4</v>
      </c>
      <c r="F211" s="8" t="str">
        <f t="shared" si="9"/>
        <v>E.4</v>
      </c>
      <c r="G211" s="3" t="s">
        <v>879</v>
      </c>
      <c r="H211" s="3" t="s">
        <v>882</v>
      </c>
      <c r="I211" s="9"/>
      <c r="L211" s="3" t="s">
        <v>22</v>
      </c>
    </row>
    <row r="212" spans="1:12" hidden="1" x14ac:dyDescent="0.25">
      <c r="A212" t="s">
        <v>883</v>
      </c>
      <c r="B212" t="s">
        <v>883</v>
      </c>
      <c r="C212" s="8" t="s">
        <v>811</v>
      </c>
      <c r="D212" s="8">
        <f t="shared" si="10"/>
        <v>2</v>
      </c>
      <c r="E212" s="8">
        <f t="shared" si="11"/>
        <v>4</v>
      </c>
      <c r="F212" s="8" t="str">
        <f t="shared" si="9"/>
        <v>E.4</v>
      </c>
      <c r="G212" t="s">
        <v>879</v>
      </c>
      <c r="H212" t="s">
        <v>884</v>
      </c>
      <c r="I212" s="11">
        <v>1562.8</v>
      </c>
      <c r="J212" s="2">
        <v>44198</v>
      </c>
      <c r="K212" s="2">
        <v>44288</v>
      </c>
      <c r="L212">
        <v>1562.8</v>
      </c>
    </row>
    <row r="213" spans="1:12" hidden="1" x14ac:dyDescent="0.25">
      <c r="A213" t="s">
        <v>887</v>
      </c>
      <c r="B213" t="s">
        <v>887</v>
      </c>
      <c r="C213" s="8" t="s">
        <v>811</v>
      </c>
      <c r="D213" s="8">
        <f t="shared" si="10"/>
        <v>2</v>
      </c>
      <c r="E213" s="8">
        <f t="shared" si="11"/>
        <v>4</v>
      </c>
      <c r="F213" s="8" t="str">
        <f t="shared" si="9"/>
        <v>E.4</v>
      </c>
      <c r="G213" t="s">
        <v>879</v>
      </c>
      <c r="H213" t="s">
        <v>888</v>
      </c>
      <c r="I213" s="11">
        <v>1105.5999999999999</v>
      </c>
      <c r="J213" s="2">
        <v>44198</v>
      </c>
      <c r="K213" s="2">
        <v>44318</v>
      </c>
      <c r="L213">
        <v>1105.5999999999999</v>
      </c>
    </row>
    <row r="214" spans="1:12" hidden="1" x14ac:dyDescent="0.25">
      <c r="A214" t="s">
        <v>892</v>
      </c>
      <c r="B214" t="s">
        <v>892</v>
      </c>
      <c r="C214" s="8" t="s">
        <v>811</v>
      </c>
      <c r="D214" s="8">
        <f t="shared" si="10"/>
        <v>2</v>
      </c>
      <c r="E214" s="8">
        <f t="shared" si="11"/>
        <v>4</v>
      </c>
      <c r="F214" s="8" t="str">
        <f t="shared" si="9"/>
        <v>E.4</v>
      </c>
      <c r="G214" t="s">
        <v>879</v>
      </c>
      <c r="H214" t="s">
        <v>893</v>
      </c>
      <c r="I214" s="11">
        <v>207.3</v>
      </c>
      <c r="J214" s="2">
        <v>44198</v>
      </c>
      <c r="K214" s="2">
        <v>44318</v>
      </c>
      <c r="L214">
        <v>207.3</v>
      </c>
    </row>
    <row r="215" spans="1:12" hidden="1" x14ac:dyDescent="0.25">
      <c r="A215" t="s">
        <v>895</v>
      </c>
      <c r="B215" t="s">
        <v>895</v>
      </c>
      <c r="C215" s="8" t="s">
        <v>811</v>
      </c>
      <c r="D215" s="8">
        <f t="shared" si="10"/>
        <v>2</v>
      </c>
      <c r="E215" s="8">
        <f t="shared" si="11"/>
        <v>4</v>
      </c>
      <c r="F215" s="8" t="str">
        <f t="shared" si="9"/>
        <v>E.4</v>
      </c>
      <c r="G215" t="s">
        <v>879</v>
      </c>
      <c r="H215" t="s">
        <v>896</v>
      </c>
      <c r="I215" s="11">
        <v>172.9</v>
      </c>
      <c r="J215" s="2">
        <v>44198</v>
      </c>
      <c r="K215" s="2">
        <v>44318</v>
      </c>
      <c r="L215">
        <v>172.9</v>
      </c>
    </row>
    <row r="216" spans="1:12" hidden="1" x14ac:dyDescent="0.25">
      <c r="A216" t="s">
        <v>899</v>
      </c>
      <c r="B216" t="s">
        <v>899</v>
      </c>
      <c r="C216" s="8" t="s">
        <v>811</v>
      </c>
      <c r="D216" s="8">
        <f t="shared" si="10"/>
        <v>2</v>
      </c>
      <c r="E216" s="8">
        <f t="shared" si="11"/>
        <v>4</v>
      </c>
      <c r="F216" s="8" t="str">
        <f t="shared" si="9"/>
        <v>E.4</v>
      </c>
      <c r="G216" t="s">
        <v>879</v>
      </c>
      <c r="H216" t="s">
        <v>900</v>
      </c>
      <c r="I216" s="11">
        <v>66.12</v>
      </c>
      <c r="J216" s="2">
        <v>44198</v>
      </c>
      <c r="K216" s="2">
        <v>44318</v>
      </c>
      <c r="L216">
        <v>66.12</v>
      </c>
    </row>
    <row r="217" spans="1:12" hidden="1" x14ac:dyDescent="0.25">
      <c r="A217" t="s">
        <v>905</v>
      </c>
      <c r="B217" t="s">
        <v>905</v>
      </c>
      <c r="C217" s="8" t="s">
        <v>811</v>
      </c>
      <c r="D217" s="8">
        <f t="shared" si="10"/>
        <v>2</v>
      </c>
      <c r="E217" s="8">
        <f t="shared" si="11"/>
        <v>4</v>
      </c>
      <c r="F217" s="8" t="str">
        <f t="shared" si="9"/>
        <v>E.4</v>
      </c>
      <c r="G217" t="s">
        <v>879</v>
      </c>
      <c r="H217" t="s">
        <v>906</v>
      </c>
      <c r="I217" s="11">
        <v>4497.7</v>
      </c>
      <c r="J217" s="2">
        <v>44198</v>
      </c>
      <c r="K217" s="2">
        <v>44318</v>
      </c>
      <c r="L217">
        <v>4497.7</v>
      </c>
    </row>
    <row r="218" spans="1:12" s="3" customFormat="1" x14ac:dyDescent="0.25">
      <c r="A218" s="3" t="s">
        <v>908</v>
      </c>
      <c r="B218" s="3" t="s">
        <v>908</v>
      </c>
      <c r="C218" s="8" t="s">
        <v>811</v>
      </c>
      <c r="D218" s="8">
        <f t="shared" si="10"/>
        <v>2</v>
      </c>
      <c r="E218" s="8" t="e">
        <f t="shared" si="11"/>
        <v>#VALUE!</v>
      </c>
      <c r="F218" s="8" t="e">
        <f t="shared" si="9"/>
        <v>#VALUE!</v>
      </c>
      <c r="H218" s="3" t="s">
        <v>909</v>
      </c>
      <c r="I218" s="9"/>
      <c r="L218" s="3" t="s">
        <v>22</v>
      </c>
    </row>
    <row r="219" spans="1:12" hidden="1" x14ac:dyDescent="0.25">
      <c r="A219" t="s">
        <v>910</v>
      </c>
      <c r="B219" t="s">
        <v>910</v>
      </c>
      <c r="C219" s="8" t="s">
        <v>811</v>
      </c>
      <c r="D219" s="8">
        <f t="shared" si="10"/>
        <v>2</v>
      </c>
      <c r="E219" s="8">
        <f t="shared" si="11"/>
        <v>4</v>
      </c>
      <c r="F219" s="8" t="str">
        <f t="shared" si="9"/>
        <v>E.5</v>
      </c>
      <c r="G219" t="s">
        <v>908</v>
      </c>
      <c r="H219" t="s">
        <v>911</v>
      </c>
      <c r="I219" s="11">
        <v>7304</v>
      </c>
      <c r="J219" s="2">
        <v>44198</v>
      </c>
      <c r="K219" s="2">
        <v>44288</v>
      </c>
      <c r="L219">
        <v>7304</v>
      </c>
    </row>
    <row r="220" spans="1:12" hidden="1" x14ac:dyDescent="0.25">
      <c r="A220" t="s">
        <v>913</v>
      </c>
      <c r="B220" t="s">
        <v>913</v>
      </c>
      <c r="C220" s="8" t="s">
        <v>811</v>
      </c>
      <c r="D220" s="8">
        <f t="shared" si="10"/>
        <v>2</v>
      </c>
      <c r="E220" s="8">
        <f t="shared" si="11"/>
        <v>4</v>
      </c>
      <c r="F220" s="8" t="str">
        <f t="shared" si="9"/>
        <v>E.5</v>
      </c>
      <c r="G220" t="s">
        <v>908</v>
      </c>
      <c r="H220" t="s">
        <v>914</v>
      </c>
      <c r="I220" s="11">
        <v>803.16</v>
      </c>
      <c r="J220" s="2">
        <v>44228</v>
      </c>
      <c r="K220" s="2">
        <v>44318</v>
      </c>
      <c r="L220">
        <v>803.16</v>
      </c>
    </row>
    <row r="221" spans="1:12" hidden="1" x14ac:dyDescent="0.25">
      <c r="A221" t="s">
        <v>917</v>
      </c>
      <c r="B221" t="s">
        <v>917</v>
      </c>
      <c r="C221" s="8" t="s">
        <v>811</v>
      </c>
      <c r="D221" s="8">
        <f t="shared" si="10"/>
        <v>2</v>
      </c>
      <c r="E221" s="8">
        <f t="shared" si="11"/>
        <v>4</v>
      </c>
      <c r="F221" s="8" t="str">
        <f t="shared" si="9"/>
        <v>E.5</v>
      </c>
      <c r="G221" t="s">
        <v>908</v>
      </c>
      <c r="H221" t="s">
        <v>918</v>
      </c>
      <c r="I221" s="11">
        <v>1306.4000000000001</v>
      </c>
      <c r="J221" s="2">
        <v>44228</v>
      </c>
      <c r="K221" s="2">
        <v>44318</v>
      </c>
      <c r="L221">
        <v>1306.4000000000001</v>
      </c>
    </row>
    <row r="222" spans="1:12" s="3" customFormat="1" x14ac:dyDescent="0.25">
      <c r="A222" s="3" t="s">
        <v>921</v>
      </c>
      <c r="B222" s="3" t="s">
        <v>921</v>
      </c>
      <c r="C222" s="8" t="s">
        <v>811</v>
      </c>
      <c r="D222" s="8">
        <f t="shared" si="10"/>
        <v>2</v>
      </c>
      <c r="E222" s="8" t="e">
        <f t="shared" si="11"/>
        <v>#VALUE!</v>
      </c>
      <c r="F222" s="8" t="e">
        <f t="shared" si="9"/>
        <v>#VALUE!</v>
      </c>
      <c r="H222" s="3" t="s">
        <v>922</v>
      </c>
      <c r="I222" s="9"/>
      <c r="L222" s="3" t="s">
        <v>22</v>
      </c>
    </row>
    <row r="223" spans="1:12" hidden="1" x14ac:dyDescent="0.25">
      <c r="A223" t="s">
        <v>923</v>
      </c>
      <c r="B223" t="s">
        <v>923</v>
      </c>
      <c r="C223" s="8" t="s">
        <v>811</v>
      </c>
      <c r="D223" s="8">
        <f t="shared" si="10"/>
        <v>2</v>
      </c>
      <c r="E223" s="8">
        <f t="shared" si="11"/>
        <v>4</v>
      </c>
      <c r="F223" s="8" t="str">
        <f t="shared" si="9"/>
        <v>E.6</v>
      </c>
      <c r="G223" t="s">
        <v>921</v>
      </c>
      <c r="H223" t="s">
        <v>924</v>
      </c>
      <c r="I223" s="11">
        <v>824.51</v>
      </c>
      <c r="J223" s="2">
        <v>44405</v>
      </c>
      <c r="K223" s="2">
        <v>44465</v>
      </c>
      <c r="L223">
        <v>824.51</v>
      </c>
    </row>
    <row r="224" spans="1:12" s="3" customFormat="1" x14ac:dyDescent="0.25">
      <c r="A224" s="3" t="s">
        <v>928</v>
      </c>
      <c r="B224" s="3" t="s">
        <v>928</v>
      </c>
      <c r="C224" s="8" t="s">
        <v>811</v>
      </c>
      <c r="D224" s="8">
        <f t="shared" si="10"/>
        <v>2</v>
      </c>
      <c r="E224" s="8" t="e">
        <f t="shared" si="11"/>
        <v>#VALUE!</v>
      </c>
      <c r="F224" s="8" t="e">
        <f t="shared" si="9"/>
        <v>#VALUE!</v>
      </c>
      <c r="H224" s="3" t="s">
        <v>929</v>
      </c>
      <c r="I224" s="9"/>
      <c r="L224" s="3" t="s">
        <v>22</v>
      </c>
    </row>
    <row r="225" spans="1:12" hidden="1" x14ac:dyDescent="0.25">
      <c r="A225" t="s">
        <v>930</v>
      </c>
      <c r="B225" t="s">
        <v>930</v>
      </c>
      <c r="C225" s="8" t="s">
        <v>811</v>
      </c>
      <c r="D225" s="8">
        <f t="shared" si="10"/>
        <v>2</v>
      </c>
      <c r="E225" s="8">
        <f t="shared" si="11"/>
        <v>5</v>
      </c>
      <c r="F225" s="8" t="str">
        <f t="shared" si="9"/>
        <v>E.EX</v>
      </c>
      <c r="G225" t="s">
        <v>928</v>
      </c>
      <c r="H225" t="s">
        <v>931</v>
      </c>
      <c r="I225" s="11">
        <v>4514.6899999999996</v>
      </c>
      <c r="J225" s="2">
        <v>44405</v>
      </c>
      <c r="K225" s="2">
        <v>44465</v>
      </c>
      <c r="L225">
        <v>4514.6899999999996</v>
      </c>
    </row>
    <row r="226" spans="1:12" hidden="1" x14ac:dyDescent="0.25">
      <c r="A226" t="s">
        <v>936</v>
      </c>
      <c r="B226" t="s">
        <v>936</v>
      </c>
      <c r="C226" s="8" t="s">
        <v>811</v>
      </c>
      <c r="D226" s="8">
        <f t="shared" si="10"/>
        <v>2</v>
      </c>
      <c r="E226" s="8">
        <f t="shared" si="11"/>
        <v>5</v>
      </c>
      <c r="F226" s="8" t="str">
        <f t="shared" si="9"/>
        <v>E.EX</v>
      </c>
      <c r="G226" t="s">
        <v>928</v>
      </c>
      <c r="H226" t="s">
        <v>937</v>
      </c>
      <c r="I226" s="11">
        <v>78.540000000000006</v>
      </c>
      <c r="J226" s="2">
        <v>44282</v>
      </c>
      <c r="K226" s="2">
        <v>44371</v>
      </c>
      <c r="L226">
        <v>78.540000000000006</v>
      </c>
    </row>
    <row r="227" spans="1:12" s="5" customFormat="1" hidden="1" x14ac:dyDescent="0.25">
      <c r="A227" s="8" t="s">
        <v>941</v>
      </c>
      <c r="B227" s="8" t="s">
        <v>941</v>
      </c>
      <c r="C227" s="8" t="s">
        <v>941</v>
      </c>
      <c r="D227" s="8" t="e">
        <f t="shared" si="10"/>
        <v>#VALUE!</v>
      </c>
      <c r="E227" s="8" t="e">
        <f t="shared" si="11"/>
        <v>#VALUE!</v>
      </c>
      <c r="F227" s="8" t="e">
        <f t="shared" si="9"/>
        <v>#VALUE!</v>
      </c>
      <c r="G227" s="8"/>
      <c r="H227" s="5" t="s">
        <v>942</v>
      </c>
      <c r="I227" s="10"/>
      <c r="L227" s="5" t="s">
        <v>22</v>
      </c>
    </row>
    <row r="228" spans="1:12" s="3" customFormat="1" x14ac:dyDescent="0.25">
      <c r="A228" s="6" t="s">
        <v>943</v>
      </c>
      <c r="B228" s="6" t="s">
        <v>943</v>
      </c>
      <c r="C228" s="8" t="s">
        <v>941</v>
      </c>
      <c r="D228" s="8">
        <f t="shared" si="10"/>
        <v>2</v>
      </c>
      <c r="E228" s="8" t="e">
        <f t="shared" si="11"/>
        <v>#VALUE!</v>
      </c>
      <c r="F228" s="8" t="e">
        <f t="shared" si="9"/>
        <v>#VALUE!</v>
      </c>
      <c r="G228" s="6"/>
      <c r="H228" s="3" t="s">
        <v>944</v>
      </c>
      <c r="I228" s="9"/>
      <c r="L228" s="3" t="s">
        <v>22</v>
      </c>
    </row>
    <row r="229" spans="1:12" hidden="1" x14ac:dyDescent="0.25">
      <c r="A229" s="7" t="s">
        <v>945</v>
      </c>
      <c r="B229" s="7" t="s">
        <v>945</v>
      </c>
      <c r="C229" s="8" t="s">
        <v>941</v>
      </c>
      <c r="D229" s="8">
        <f t="shared" si="10"/>
        <v>2</v>
      </c>
      <c r="E229" s="8">
        <f t="shared" si="11"/>
        <v>4</v>
      </c>
      <c r="F229" s="8" t="str">
        <f t="shared" si="9"/>
        <v>F.1</v>
      </c>
      <c r="G229" s="7" t="s">
        <v>943</v>
      </c>
      <c r="H229" t="s">
        <v>946</v>
      </c>
      <c r="I229" s="11">
        <v>6656.82</v>
      </c>
      <c r="J229" s="2">
        <v>43955</v>
      </c>
      <c r="K229" s="2">
        <v>44085</v>
      </c>
      <c r="L229">
        <v>6656.82</v>
      </c>
    </row>
    <row r="230" spans="1:12" hidden="1" x14ac:dyDescent="0.25">
      <c r="A230" s="7" t="s">
        <v>952</v>
      </c>
      <c r="B230" s="7" t="s">
        <v>952</v>
      </c>
      <c r="C230" s="8" t="s">
        <v>941</v>
      </c>
      <c r="D230" s="8">
        <f t="shared" si="10"/>
        <v>2</v>
      </c>
      <c r="E230" s="8">
        <f t="shared" si="11"/>
        <v>4</v>
      </c>
      <c r="F230" s="8" t="str">
        <f t="shared" si="9"/>
        <v>F.1</v>
      </c>
      <c r="G230" s="7" t="s">
        <v>943</v>
      </c>
      <c r="H230" t="s">
        <v>953</v>
      </c>
      <c r="I230" s="11">
        <v>12562.88</v>
      </c>
      <c r="J230" s="2">
        <v>43955</v>
      </c>
      <c r="K230" s="2">
        <v>44085</v>
      </c>
      <c r="L230">
        <v>12562.88</v>
      </c>
    </row>
    <row r="231" spans="1:12" s="3" customFormat="1" x14ac:dyDescent="0.25">
      <c r="A231" s="6" t="s">
        <v>959</v>
      </c>
      <c r="B231" s="6" t="s">
        <v>959</v>
      </c>
      <c r="C231" s="8" t="s">
        <v>941</v>
      </c>
      <c r="D231" s="8">
        <f t="shared" si="10"/>
        <v>2</v>
      </c>
      <c r="E231" s="8" t="e">
        <f t="shared" si="11"/>
        <v>#VALUE!</v>
      </c>
      <c r="F231" s="8" t="e">
        <f t="shared" si="9"/>
        <v>#VALUE!</v>
      </c>
      <c r="G231" s="6"/>
      <c r="H231" s="3" t="s">
        <v>960</v>
      </c>
      <c r="I231" s="9"/>
      <c r="L231" s="3" t="s">
        <v>22</v>
      </c>
    </row>
    <row r="232" spans="1:12" s="3" customFormat="1" hidden="1" x14ac:dyDescent="0.25">
      <c r="A232" s="6" t="s">
        <v>961</v>
      </c>
      <c r="B232" s="6" t="s">
        <v>961</v>
      </c>
      <c r="C232" s="8" t="s">
        <v>941</v>
      </c>
      <c r="D232" s="8">
        <f t="shared" si="10"/>
        <v>2</v>
      </c>
      <c r="E232" s="8">
        <f t="shared" si="11"/>
        <v>4</v>
      </c>
      <c r="F232" s="8" t="str">
        <f t="shared" si="9"/>
        <v>F.4</v>
      </c>
      <c r="G232" s="6" t="s">
        <v>959</v>
      </c>
      <c r="H232" s="3" t="s">
        <v>962</v>
      </c>
      <c r="I232" s="9"/>
      <c r="L232" s="3" t="s">
        <v>22</v>
      </c>
    </row>
    <row r="233" spans="1:12" hidden="1" x14ac:dyDescent="0.25">
      <c r="A233" s="7" t="s">
        <v>963</v>
      </c>
      <c r="B233" s="7" t="s">
        <v>963</v>
      </c>
      <c r="C233" s="8" t="s">
        <v>941</v>
      </c>
      <c r="D233" s="8">
        <f t="shared" si="10"/>
        <v>2</v>
      </c>
      <c r="E233" s="8">
        <f t="shared" si="11"/>
        <v>4</v>
      </c>
      <c r="F233" s="8" t="str">
        <f t="shared" si="9"/>
        <v>F.4</v>
      </c>
      <c r="G233" s="7" t="s">
        <v>959</v>
      </c>
      <c r="H233" t="s">
        <v>964</v>
      </c>
      <c r="I233" s="11">
        <v>2170.1999999999998</v>
      </c>
      <c r="J233" s="2">
        <v>43982</v>
      </c>
      <c r="K233" s="2">
        <v>44165</v>
      </c>
      <c r="L233">
        <v>2170.1999999999998</v>
      </c>
    </row>
    <row r="234" spans="1:12" hidden="1" x14ac:dyDescent="0.25">
      <c r="A234" s="7" t="s">
        <v>968</v>
      </c>
      <c r="B234" s="7" t="s">
        <v>968</v>
      </c>
      <c r="C234" s="8" t="s">
        <v>941</v>
      </c>
      <c r="D234" s="8">
        <f t="shared" si="10"/>
        <v>2</v>
      </c>
      <c r="E234" s="8">
        <f t="shared" si="11"/>
        <v>4</v>
      </c>
      <c r="F234" s="8" t="str">
        <f t="shared" si="9"/>
        <v>F.4</v>
      </c>
      <c r="G234" s="7" t="s">
        <v>959</v>
      </c>
      <c r="H234" t="s">
        <v>969</v>
      </c>
      <c r="I234" s="11">
        <v>15370.96</v>
      </c>
      <c r="J234" s="2">
        <v>43969</v>
      </c>
      <c r="K234" s="2">
        <v>44165</v>
      </c>
      <c r="L234">
        <v>15370.96</v>
      </c>
    </row>
    <row r="235" spans="1:12" s="5" customFormat="1" hidden="1" x14ac:dyDescent="0.25">
      <c r="A235" s="5" t="s">
        <v>975</v>
      </c>
      <c r="B235" s="5" t="s">
        <v>975</v>
      </c>
      <c r="C235" s="8" t="s">
        <v>975</v>
      </c>
      <c r="D235" s="8" t="e">
        <f t="shared" si="10"/>
        <v>#VALUE!</v>
      </c>
      <c r="E235" s="8" t="e">
        <f t="shared" si="11"/>
        <v>#VALUE!</v>
      </c>
      <c r="F235" s="8" t="e">
        <f t="shared" si="9"/>
        <v>#VALUE!</v>
      </c>
      <c r="H235" s="5" t="s">
        <v>976</v>
      </c>
      <c r="I235" s="10"/>
      <c r="L235" s="5" t="s">
        <v>22</v>
      </c>
    </row>
    <row r="236" spans="1:12" s="3" customFormat="1" x14ac:dyDescent="0.25">
      <c r="A236" s="3" t="s">
        <v>978</v>
      </c>
      <c r="B236" s="3" t="s">
        <v>978</v>
      </c>
      <c r="C236" s="8" t="s">
        <v>975</v>
      </c>
      <c r="D236" s="8">
        <f t="shared" si="10"/>
        <v>2</v>
      </c>
      <c r="E236" s="8" t="e">
        <f t="shared" si="11"/>
        <v>#VALUE!</v>
      </c>
      <c r="F236" s="8" t="e">
        <f t="shared" si="9"/>
        <v>#VALUE!</v>
      </c>
      <c r="H236" s="3" t="s">
        <v>190</v>
      </c>
      <c r="I236" s="9"/>
      <c r="L236" s="3" t="s">
        <v>22</v>
      </c>
    </row>
    <row r="237" spans="1:12" s="3" customFormat="1" hidden="1" x14ac:dyDescent="0.25">
      <c r="A237" s="3" t="s">
        <v>979</v>
      </c>
      <c r="B237" s="3" t="s">
        <v>979</v>
      </c>
      <c r="C237" s="8" t="s">
        <v>975</v>
      </c>
      <c r="D237" s="8">
        <f t="shared" si="10"/>
        <v>2</v>
      </c>
      <c r="E237" s="8">
        <f t="shared" si="11"/>
        <v>4</v>
      </c>
      <c r="F237" s="8" t="str">
        <f t="shared" si="9"/>
        <v>G.B</v>
      </c>
      <c r="G237" s="3" t="s">
        <v>978</v>
      </c>
      <c r="H237" s="3" t="s">
        <v>192</v>
      </c>
      <c r="I237" s="9"/>
      <c r="L237" s="3" t="s">
        <v>22</v>
      </c>
    </row>
    <row r="238" spans="1:12" hidden="1" x14ac:dyDescent="0.25">
      <c r="A238" t="s">
        <v>980</v>
      </c>
      <c r="B238" t="s">
        <v>980</v>
      </c>
      <c r="C238" s="8" t="s">
        <v>975</v>
      </c>
      <c r="D238" s="8">
        <f t="shared" si="10"/>
        <v>2</v>
      </c>
      <c r="E238" s="8">
        <f t="shared" si="11"/>
        <v>4</v>
      </c>
      <c r="F238" s="8" t="str">
        <f t="shared" si="9"/>
        <v>G.B</v>
      </c>
      <c r="G238" t="s">
        <v>978</v>
      </c>
      <c r="H238" t="s">
        <v>194</v>
      </c>
      <c r="I238" s="11">
        <v>6.41</v>
      </c>
      <c r="J238" s="2">
        <v>44258</v>
      </c>
      <c r="K238" s="2">
        <v>44268</v>
      </c>
      <c r="L238">
        <v>6.41</v>
      </c>
    </row>
    <row r="239" spans="1:12" hidden="1" x14ac:dyDescent="0.25">
      <c r="A239" t="s">
        <v>985</v>
      </c>
      <c r="B239" t="s">
        <v>985</v>
      </c>
      <c r="C239" s="8" t="s">
        <v>975</v>
      </c>
      <c r="D239" s="8">
        <f t="shared" si="10"/>
        <v>2</v>
      </c>
      <c r="E239" s="8">
        <f t="shared" si="11"/>
        <v>4</v>
      </c>
      <c r="F239" s="8" t="str">
        <f t="shared" si="9"/>
        <v>G.B</v>
      </c>
      <c r="G239" t="s">
        <v>978</v>
      </c>
      <c r="H239" t="s">
        <v>202</v>
      </c>
      <c r="I239" s="11">
        <v>5.34</v>
      </c>
      <c r="J239" s="2">
        <v>44265</v>
      </c>
      <c r="K239" s="2">
        <v>44280</v>
      </c>
      <c r="L239">
        <v>5.34</v>
      </c>
    </row>
    <row r="240" spans="1:12" hidden="1" x14ac:dyDescent="0.25">
      <c r="A240" t="s">
        <v>989</v>
      </c>
      <c r="B240" t="s">
        <v>989</v>
      </c>
      <c r="C240" s="8" t="s">
        <v>975</v>
      </c>
      <c r="D240" s="8">
        <f t="shared" si="10"/>
        <v>2</v>
      </c>
      <c r="E240" s="8">
        <f t="shared" si="11"/>
        <v>4</v>
      </c>
      <c r="F240" s="8" t="str">
        <f t="shared" si="9"/>
        <v>G.B</v>
      </c>
      <c r="G240" t="s">
        <v>978</v>
      </c>
      <c r="H240" t="s">
        <v>208</v>
      </c>
      <c r="I240" s="11">
        <v>1.56</v>
      </c>
      <c r="J240" s="2">
        <v>44272</v>
      </c>
      <c r="K240" s="2">
        <v>44281</v>
      </c>
      <c r="L240">
        <v>1.56</v>
      </c>
    </row>
    <row r="241" spans="1:12" hidden="1" x14ac:dyDescent="0.25">
      <c r="A241" t="s">
        <v>992</v>
      </c>
      <c r="B241" t="s">
        <v>992</v>
      </c>
      <c r="C241" s="8" t="s">
        <v>975</v>
      </c>
      <c r="D241" s="8">
        <f t="shared" si="10"/>
        <v>2</v>
      </c>
      <c r="E241" s="8">
        <f t="shared" si="11"/>
        <v>4</v>
      </c>
      <c r="F241" s="8" t="str">
        <f t="shared" si="9"/>
        <v>G.B</v>
      </c>
      <c r="G241" t="s">
        <v>978</v>
      </c>
      <c r="H241" t="s">
        <v>993</v>
      </c>
      <c r="I241" s="11">
        <v>48.84</v>
      </c>
      <c r="J241" s="2">
        <v>44282</v>
      </c>
      <c r="K241" s="2">
        <v>44302</v>
      </c>
      <c r="L241">
        <v>48.84</v>
      </c>
    </row>
    <row r="242" spans="1:12" hidden="1" x14ac:dyDescent="0.25">
      <c r="A242" t="s">
        <v>996</v>
      </c>
      <c r="B242" t="s">
        <v>996</v>
      </c>
      <c r="C242" s="8" t="s">
        <v>975</v>
      </c>
      <c r="D242" s="8">
        <f t="shared" si="10"/>
        <v>2</v>
      </c>
      <c r="E242" s="8">
        <f t="shared" si="11"/>
        <v>4</v>
      </c>
      <c r="F242" s="8" t="str">
        <f t="shared" si="9"/>
        <v>G.B</v>
      </c>
      <c r="G242" t="s">
        <v>978</v>
      </c>
      <c r="H242" t="s">
        <v>221</v>
      </c>
      <c r="I242" s="11">
        <v>55.46</v>
      </c>
      <c r="J242" s="2">
        <v>44274</v>
      </c>
      <c r="K242" s="2">
        <v>44294</v>
      </c>
      <c r="L242">
        <v>55.46</v>
      </c>
    </row>
    <row r="243" spans="1:12" hidden="1" x14ac:dyDescent="0.25">
      <c r="A243" t="s">
        <v>999</v>
      </c>
      <c r="B243" t="s">
        <v>999</v>
      </c>
      <c r="C243" s="8" t="s">
        <v>975</v>
      </c>
      <c r="D243" s="8">
        <f t="shared" si="10"/>
        <v>2</v>
      </c>
      <c r="E243" s="8">
        <f t="shared" si="11"/>
        <v>4</v>
      </c>
      <c r="F243" s="8" t="str">
        <f t="shared" si="9"/>
        <v>G.B</v>
      </c>
      <c r="G243" t="s">
        <v>978</v>
      </c>
      <c r="H243" t="s">
        <v>228</v>
      </c>
      <c r="I243" s="11">
        <v>13.79</v>
      </c>
      <c r="J243" s="2">
        <v>44281</v>
      </c>
      <c r="K243" s="2">
        <v>44301</v>
      </c>
      <c r="L243">
        <v>13.79</v>
      </c>
    </row>
    <row r="244" spans="1:12" s="3" customFormat="1" hidden="1" x14ac:dyDescent="0.25">
      <c r="A244" s="3" t="s">
        <v>1003</v>
      </c>
      <c r="B244" s="3" t="s">
        <v>1003</v>
      </c>
      <c r="C244" s="8" t="s">
        <v>975</v>
      </c>
      <c r="D244" s="8">
        <f t="shared" si="10"/>
        <v>2</v>
      </c>
      <c r="E244" s="8">
        <f t="shared" si="11"/>
        <v>4</v>
      </c>
      <c r="F244" s="8" t="str">
        <f t="shared" si="9"/>
        <v>G.B</v>
      </c>
      <c r="G244" s="3" t="s">
        <v>978</v>
      </c>
      <c r="H244" s="3" t="s">
        <v>1004</v>
      </c>
      <c r="I244" s="9"/>
      <c r="L244" s="3" t="s">
        <v>22</v>
      </c>
    </row>
    <row r="245" spans="1:12" hidden="1" x14ac:dyDescent="0.25">
      <c r="A245" t="s">
        <v>1005</v>
      </c>
      <c r="B245" t="s">
        <v>1005</v>
      </c>
      <c r="C245" s="8" t="s">
        <v>975</v>
      </c>
      <c r="D245" s="8">
        <f t="shared" si="10"/>
        <v>2</v>
      </c>
      <c r="E245" s="8">
        <f t="shared" si="11"/>
        <v>4</v>
      </c>
      <c r="F245" s="8" t="str">
        <f t="shared" si="9"/>
        <v>G.B</v>
      </c>
      <c r="G245" t="s">
        <v>978</v>
      </c>
      <c r="H245" t="s">
        <v>1006</v>
      </c>
      <c r="I245" s="11">
        <v>114.56</v>
      </c>
      <c r="J245" s="2">
        <v>44285</v>
      </c>
      <c r="K245" s="2">
        <v>44330</v>
      </c>
      <c r="L245">
        <v>114.56</v>
      </c>
    </row>
    <row r="246" spans="1:12" hidden="1" x14ac:dyDescent="0.25">
      <c r="A246" t="s">
        <v>1010</v>
      </c>
      <c r="B246" t="s">
        <v>1010</v>
      </c>
      <c r="C246" s="8" t="s">
        <v>975</v>
      </c>
      <c r="D246" s="8">
        <f t="shared" si="10"/>
        <v>2</v>
      </c>
      <c r="E246" s="8">
        <f t="shared" si="11"/>
        <v>4</v>
      </c>
      <c r="F246" s="8" t="str">
        <f t="shared" si="9"/>
        <v>G.B</v>
      </c>
      <c r="G246" t="s">
        <v>978</v>
      </c>
      <c r="H246" t="s">
        <v>1011</v>
      </c>
      <c r="I246" s="11">
        <v>17.440000000000001</v>
      </c>
      <c r="J246" s="2">
        <v>44292</v>
      </c>
      <c r="K246" s="2">
        <v>44336</v>
      </c>
      <c r="L246">
        <v>17.440000000000001</v>
      </c>
    </row>
    <row r="247" spans="1:12" s="3" customFormat="1" hidden="1" x14ac:dyDescent="0.25">
      <c r="A247" s="3" t="s">
        <v>1017</v>
      </c>
      <c r="B247" s="3" t="s">
        <v>1017</v>
      </c>
      <c r="C247" s="8" t="s">
        <v>975</v>
      </c>
      <c r="D247" s="8">
        <f t="shared" si="10"/>
        <v>2</v>
      </c>
      <c r="E247" s="8">
        <f t="shared" si="11"/>
        <v>4</v>
      </c>
      <c r="F247" s="8" t="str">
        <f t="shared" si="9"/>
        <v>G.B</v>
      </c>
      <c r="G247" s="3" t="s">
        <v>978</v>
      </c>
      <c r="H247" s="3" t="s">
        <v>289</v>
      </c>
      <c r="I247" s="9"/>
      <c r="L247" s="3" t="s">
        <v>22</v>
      </c>
    </row>
    <row r="248" spans="1:12" s="3" customFormat="1" hidden="1" x14ac:dyDescent="0.25">
      <c r="A248" s="3" t="s">
        <v>1018</v>
      </c>
      <c r="B248" s="3" t="s">
        <v>1018</v>
      </c>
      <c r="C248" s="8" t="s">
        <v>975</v>
      </c>
      <c r="D248" s="8">
        <f t="shared" si="10"/>
        <v>2</v>
      </c>
      <c r="E248" s="8">
        <f t="shared" si="11"/>
        <v>4</v>
      </c>
      <c r="F248" s="8" t="str">
        <f t="shared" si="9"/>
        <v>G.B</v>
      </c>
      <c r="G248" s="3" t="s">
        <v>978</v>
      </c>
      <c r="H248" s="3" t="s">
        <v>1019</v>
      </c>
      <c r="I248" s="9"/>
      <c r="L248" s="3" t="s">
        <v>22</v>
      </c>
    </row>
    <row r="249" spans="1:12" hidden="1" x14ac:dyDescent="0.25">
      <c r="A249" t="s">
        <v>1020</v>
      </c>
      <c r="B249" t="s">
        <v>1020</v>
      </c>
      <c r="C249" s="8" t="s">
        <v>975</v>
      </c>
      <c r="D249" s="8">
        <f t="shared" si="10"/>
        <v>2</v>
      </c>
      <c r="E249" s="8">
        <f t="shared" si="11"/>
        <v>4</v>
      </c>
      <c r="F249" s="8" t="str">
        <f t="shared" si="9"/>
        <v>G.B</v>
      </c>
      <c r="G249" t="s">
        <v>978</v>
      </c>
      <c r="H249" t="s">
        <v>1021</v>
      </c>
      <c r="I249" s="11">
        <v>131.13999999999999</v>
      </c>
      <c r="J249" s="2">
        <v>44300</v>
      </c>
      <c r="K249" s="2">
        <v>44345</v>
      </c>
      <c r="L249">
        <v>131.13999999999999</v>
      </c>
    </row>
    <row r="250" spans="1:12" s="3" customFormat="1" hidden="1" x14ac:dyDescent="0.25">
      <c r="A250" s="3" t="s">
        <v>1025</v>
      </c>
      <c r="B250" s="3" t="s">
        <v>1025</v>
      </c>
      <c r="C250" s="8" t="s">
        <v>975</v>
      </c>
      <c r="D250" s="8">
        <f t="shared" si="10"/>
        <v>2</v>
      </c>
      <c r="E250" s="8">
        <f t="shared" si="11"/>
        <v>4</v>
      </c>
      <c r="F250" s="8" t="str">
        <f t="shared" si="9"/>
        <v>G.B</v>
      </c>
      <c r="G250" s="3" t="s">
        <v>978</v>
      </c>
      <c r="H250" s="3" t="s">
        <v>1026</v>
      </c>
      <c r="I250" s="9"/>
      <c r="L250" s="3" t="s">
        <v>22</v>
      </c>
    </row>
    <row r="251" spans="1:12" hidden="1" x14ac:dyDescent="0.25">
      <c r="A251" t="s">
        <v>1027</v>
      </c>
      <c r="B251" t="s">
        <v>1027</v>
      </c>
      <c r="C251" s="8" t="s">
        <v>975</v>
      </c>
      <c r="D251" s="8">
        <f t="shared" si="10"/>
        <v>2</v>
      </c>
      <c r="E251" s="8">
        <f t="shared" si="11"/>
        <v>4</v>
      </c>
      <c r="F251" s="8" t="str">
        <f t="shared" si="9"/>
        <v>G.B</v>
      </c>
      <c r="G251" t="s">
        <v>978</v>
      </c>
      <c r="H251" t="s">
        <v>1028</v>
      </c>
      <c r="I251" s="11">
        <v>51.86</v>
      </c>
      <c r="J251" s="2">
        <v>44300</v>
      </c>
      <c r="K251" s="2">
        <v>44345</v>
      </c>
      <c r="L251">
        <v>51.86</v>
      </c>
    </row>
    <row r="252" spans="1:12" s="3" customFormat="1" hidden="1" x14ac:dyDescent="0.25">
      <c r="A252" s="3" t="s">
        <v>1032</v>
      </c>
      <c r="B252" s="3" t="s">
        <v>1032</v>
      </c>
      <c r="C252" s="8" t="s">
        <v>975</v>
      </c>
      <c r="D252" s="8">
        <f t="shared" si="10"/>
        <v>2</v>
      </c>
      <c r="E252" s="8">
        <f t="shared" si="11"/>
        <v>4</v>
      </c>
      <c r="F252" s="8" t="str">
        <f t="shared" si="9"/>
        <v>G.B</v>
      </c>
      <c r="G252" s="3" t="s">
        <v>978</v>
      </c>
      <c r="H252" s="3" t="s">
        <v>1033</v>
      </c>
      <c r="I252" s="9"/>
      <c r="L252" s="3" t="s">
        <v>22</v>
      </c>
    </row>
    <row r="253" spans="1:12" hidden="1" x14ac:dyDescent="0.25">
      <c r="A253" t="s">
        <v>1034</v>
      </c>
      <c r="B253" t="s">
        <v>1034</v>
      </c>
      <c r="C253" s="8" t="s">
        <v>975</v>
      </c>
      <c r="D253" s="8">
        <f t="shared" si="10"/>
        <v>2</v>
      </c>
      <c r="E253" s="8">
        <f t="shared" si="11"/>
        <v>4</v>
      </c>
      <c r="F253" s="8" t="str">
        <f t="shared" si="9"/>
        <v>G.B</v>
      </c>
      <c r="G253" t="s">
        <v>978</v>
      </c>
      <c r="H253" t="s">
        <v>1035</v>
      </c>
      <c r="I253" s="11">
        <v>27.76</v>
      </c>
      <c r="J253" s="2">
        <v>44300</v>
      </c>
      <c r="K253" s="2">
        <v>44345</v>
      </c>
      <c r="L253">
        <v>27.76</v>
      </c>
    </row>
    <row r="254" spans="1:12" hidden="1" x14ac:dyDescent="0.25">
      <c r="A254" t="s">
        <v>1039</v>
      </c>
      <c r="B254" t="s">
        <v>1039</v>
      </c>
      <c r="C254" s="8" t="s">
        <v>975</v>
      </c>
      <c r="D254" s="8">
        <f t="shared" si="10"/>
        <v>2</v>
      </c>
      <c r="E254" s="8">
        <f t="shared" si="11"/>
        <v>4</v>
      </c>
      <c r="F254" s="8" t="str">
        <f t="shared" si="9"/>
        <v>G.B</v>
      </c>
      <c r="G254" t="s">
        <v>978</v>
      </c>
      <c r="H254" t="s">
        <v>293</v>
      </c>
      <c r="I254" s="11">
        <v>18.350000000000001</v>
      </c>
      <c r="J254" s="2">
        <v>44300</v>
      </c>
      <c r="K254" s="2">
        <v>44345</v>
      </c>
      <c r="L254">
        <v>18.350000000000001</v>
      </c>
    </row>
    <row r="255" spans="1:12" s="3" customFormat="1" hidden="1" x14ac:dyDescent="0.25">
      <c r="A255" s="3" t="s">
        <v>1043</v>
      </c>
      <c r="B255" s="3" t="s">
        <v>1043</v>
      </c>
      <c r="C255" s="8" t="s">
        <v>975</v>
      </c>
      <c r="D255" s="8">
        <f t="shared" si="10"/>
        <v>2</v>
      </c>
      <c r="E255" s="8">
        <f t="shared" si="11"/>
        <v>4</v>
      </c>
      <c r="F255" s="8" t="str">
        <f t="shared" si="9"/>
        <v>G.B</v>
      </c>
      <c r="G255" s="3" t="s">
        <v>978</v>
      </c>
      <c r="H255" s="3" t="s">
        <v>305</v>
      </c>
      <c r="I255" s="9"/>
      <c r="L255" s="3" t="s">
        <v>22</v>
      </c>
    </row>
    <row r="256" spans="1:12" hidden="1" x14ac:dyDescent="0.25">
      <c r="A256" t="s">
        <v>1044</v>
      </c>
      <c r="B256" t="s">
        <v>1044</v>
      </c>
      <c r="C256" s="8" t="s">
        <v>975</v>
      </c>
      <c r="D256" s="8">
        <f t="shared" si="10"/>
        <v>2</v>
      </c>
      <c r="E256" s="8">
        <f t="shared" si="11"/>
        <v>4</v>
      </c>
      <c r="F256" s="8" t="str">
        <f t="shared" si="9"/>
        <v>G.B</v>
      </c>
      <c r="G256" t="s">
        <v>978</v>
      </c>
      <c r="H256" t="s">
        <v>1045</v>
      </c>
      <c r="I256" s="11">
        <v>18</v>
      </c>
      <c r="J256" s="2">
        <v>44320</v>
      </c>
      <c r="K256" s="2">
        <v>44365</v>
      </c>
      <c r="L256">
        <v>18</v>
      </c>
    </row>
    <row r="257" spans="1:12" s="3" customFormat="1" x14ac:dyDescent="0.25">
      <c r="A257" s="3" t="s">
        <v>1046</v>
      </c>
      <c r="B257" s="3" t="s">
        <v>1046</v>
      </c>
      <c r="C257" s="8" t="s">
        <v>975</v>
      </c>
      <c r="D257" s="8">
        <f t="shared" si="10"/>
        <v>2</v>
      </c>
      <c r="E257" s="8" t="e">
        <f t="shared" si="11"/>
        <v>#VALUE!</v>
      </c>
      <c r="F257" s="8" t="e">
        <f t="shared" si="9"/>
        <v>#VALUE!</v>
      </c>
      <c r="H257" s="3" t="s">
        <v>321</v>
      </c>
      <c r="I257" s="9"/>
      <c r="L257" s="3" t="s">
        <v>22</v>
      </c>
    </row>
    <row r="258" spans="1:12" s="3" customFormat="1" hidden="1" x14ac:dyDescent="0.25">
      <c r="A258" s="3" t="s">
        <v>1511</v>
      </c>
      <c r="B258" s="3" t="s">
        <v>1512</v>
      </c>
      <c r="C258" s="8" t="s">
        <v>975</v>
      </c>
      <c r="D258" s="8">
        <f t="shared" si="10"/>
        <v>2</v>
      </c>
      <c r="E258" s="8">
        <f t="shared" si="11"/>
        <v>4</v>
      </c>
      <c r="F258" s="8" t="str">
        <f t="shared" ref="F258:F321" si="12">MID(A258,1,E258-1)</f>
        <v>G.C</v>
      </c>
      <c r="G258" s="3" t="s">
        <v>1046</v>
      </c>
      <c r="H258" s="3" t="s">
        <v>323</v>
      </c>
      <c r="I258" s="9"/>
      <c r="L258" s="3" t="s">
        <v>22</v>
      </c>
    </row>
    <row r="259" spans="1:12" s="3" customFormat="1" hidden="1" x14ac:dyDescent="0.25">
      <c r="A259" s="3" t="s">
        <v>1048</v>
      </c>
      <c r="B259" s="3" t="s">
        <v>1513</v>
      </c>
      <c r="C259" s="8" t="s">
        <v>975</v>
      </c>
      <c r="D259" s="8">
        <f t="shared" ref="D259:D322" si="13">FIND(".",A259)</f>
        <v>2</v>
      </c>
      <c r="E259" s="8">
        <f t="shared" ref="E259:E322" si="14">FIND(".",A259,D259+1)</f>
        <v>4</v>
      </c>
      <c r="F259" s="8" t="str">
        <f t="shared" si="12"/>
        <v>G.C</v>
      </c>
      <c r="G259" s="3" t="s">
        <v>1046</v>
      </c>
      <c r="H259" s="3" t="s">
        <v>325</v>
      </c>
      <c r="I259" s="9"/>
      <c r="L259" s="3" t="s">
        <v>22</v>
      </c>
    </row>
    <row r="260" spans="1:12" hidden="1" x14ac:dyDescent="0.25">
      <c r="A260" t="s">
        <v>1049</v>
      </c>
      <c r="B260" t="s">
        <v>1514</v>
      </c>
      <c r="C260" s="8" t="s">
        <v>975</v>
      </c>
      <c r="D260" s="8">
        <f t="shared" si="13"/>
        <v>2</v>
      </c>
      <c r="E260" s="8">
        <f t="shared" si="14"/>
        <v>4</v>
      </c>
      <c r="F260" s="8" t="str">
        <f t="shared" si="12"/>
        <v>G.C</v>
      </c>
      <c r="G260" t="s">
        <v>1046</v>
      </c>
      <c r="H260" t="s">
        <v>1050</v>
      </c>
      <c r="I260" s="11">
        <v>173.86</v>
      </c>
      <c r="J260" s="2">
        <v>44300</v>
      </c>
      <c r="K260" s="2">
        <v>44360</v>
      </c>
      <c r="L260">
        <v>173.86</v>
      </c>
    </row>
    <row r="261" spans="1:12" s="3" customFormat="1" hidden="1" x14ac:dyDescent="0.25">
      <c r="A261" s="3" t="s">
        <v>1054</v>
      </c>
      <c r="B261" s="3" t="s">
        <v>1515</v>
      </c>
      <c r="C261" s="8" t="s">
        <v>975</v>
      </c>
      <c r="D261" s="8">
        <f t="shared" si="13"/>
        <v>2</v>
      </c>
      <c r="E261" s="8">
        <f t="shared" si="14"/>
        <v>4</v>
      </c>
      <c r="F261" s="8" t="str">
        <f t="shared" si="12"/>
        <v>G.C</v>
      </c>
      <c r="G261" s="3" t="s">
        <v>1046</v>
      </c>
      <c r="H261" s="3" t="s">
        <v>335</v>
      </c>
      <c r="I261" s="9"/>
      <c r="L261" s="3" t="s">
        <v>22</v>
      </c>
    </row>
    <row r="262" spans="1:12" hidden="1" x14ac:dyDescent="0.25">
      <c r="A262" t="s">
        <v>1055</v>
      </c>
      <c r="B262" t="s">
        <v>1516</v>
      </c>
      <c r="C262" s="8" t="s">
        <v>975</v>
      </c>
      <c r="D262" s="8">
        <f t="shared" si="13"/>
        <v>2</v>
      </c>
      <c r="E262" s="8">
        <f t="shared" si="14"/>
        <v>4</v>
      </c>
      <c r="F262" s="8" t="str">
        <f t="shared" si="12"/>
        <v>G.C</v>
      </c>
      <c r="G262" t="s">
        <v>1046</v>
      </c>
      <c r="H262" t="s">
        <v>343</v>
      </c>
      <c r="I262" s="11">
        <v>54.65</v>
      </c>
      <c r="J262" s="2">
        <v>44300</v>
      </c>
      <c r="K262" s="2">
        <v>44360</v>
      </c>
      <c r="L262">
        <v>54.65</v>
      </c>
    </row>
    <row r="263" spans="1:12" s="3" customFormat="1" hidden="1" x14ac:dyDescent="0.25">
      <c r="A263" s="3" t="s">
        <v>1060</v>
      </c>
      <c r="B263" s="3" t="s">
        <v>1517</v>
      </c>
      <c r="C263" s="8" t="s">
        <v>975</v>
      </c>
      <c r="D263" s="8">
        <f t="shared" si="13"/>
        <v>2</v>
      </c>
      <c r="E263" s="8">
        <f t="shared" si="14"/>
        <v>4</v>
      </c>
      <c r="F263" s="8" t="str">
        <f t="shared" si="12"/>
        <v>G.C</v>
      </c>
      <c r="G263" s="3" t="s">
        <v>1046</v>
      </c>
      <c r="H263" s="3" t="s">
        <v>349</v>
      </c>
      <c r="I263" s="9"/>
      <c r="L263" s="3" t="s">
        <v>22</v>
      </c>
    </row>
    <row r="264" spans="1:12" hidden="1" x14ac:dyDescent="0.25">
      <c r="A264" t="s">
        <v>1061</v>
      </c>
      <c r="B264" t="s">
        <v>1518</v>
      </c>
      <c r="C264" s="8" t="s">
        <v>975</v>
      </c>
      <c r="D264" s="8">
        <f t="shared" si="13"/>
        <v>2</v>
      </c>
      <c r="E264" s="8">
        <f t="shared" si="14"/>
        <v>4</v>
      </c>
      <c r="F264" s="8" t="str">
        <f t="shared" si="12"/>
        <v>G.C</v>
      </c>
      <c r="G264" t="s">
        <v>1046</v>
      </c>
      <c r="H264" t="s">
        <v>351</v>
      </c>
      <c r="I264" s="11">
        <v>62.28</v>
      </c>
      <c r="J264" s="2">
        <v>44300</v>
      </c>
      <c r="K264" s="2">
        <v>44360</v>
      </c>
      <c r="L264">
        <v>62.28</v>
      </c>
    </row>
    <row r="265" spans="1:12" s="3" customFormat="1" hidden="1" x14ac:dyDescent="0.25">
      <c r="A265" s="3" t="s">
        <v>1065</v>
      </c>
      <c r="B265" s="3" t="s">
        <v>1519</v>
      </c>
      <c r="C265" s="8" t="s">
        <v>975</v>
      </c>
      <c r="D265" s="8">
        <f t="shared" si="13"/>
        <v>2</v>
      </c>
      <c r="E265" s="8">
        <f t="shared" si="14"/>
        <v>4</v>
      </c>
      <c r="F265" s="8" t="str">
        <f t="shared" si="12"/>
        <v>G.C</v>
      </c>
      <c r="G265" s="3" t="s">
        <v>1046</v>
      </c>
      <c r="H265" s="3" t="s">
        <v>1066</v>
      </c>
      <c r="I265" s="9"/>
      <c r="L265" s="3" t="s">
        <v>22</v>
      </c>
    </row>
    <row r="266" spans="1:12" hidden="1" x14ac:dyDescent="0.25">
      <c r="A266" t="s">
        <v>1067</v>
      </c>
      <c r="B266" t="s">
        <v>1520</v>
      </c>
      <c r="C266" s="8" t="s">
        <v>975</v>
      </c>
      <c r="D266" s="8">
        <f t="shared" si="13"/>
        <v>2</v>
      </c>
      <c r="E266" s="8">
        <f t="shared" si="14"/>
        <v>4</v>
      </c>
      <c r="F266" s="8" t="str">
        <f t="shared" si="12"/>
        <v>G.C</v>
      </c>
      <c r="G266" t="s">
        <v>1046</v>
      </c>
      <c r="H266" t="s">
        <v>343</v>
      </c>
      <c r="I266" s="11">
        <v>59.41</v>
      </c>
      <c r="J266" s="2">
        <v>44300</v>
      </c>
      <c r="K266" s="2">
        <v>44360</v>
      </c>
      <c r="L266">
        <v>59.41</v>
      </c>
    </row>
    <row r="267" spans="1:12" s="3" customFormat="1" hidden="1" x14ac:dyDescent="0.25">
      <c r="A267" s="3" t="s">
        <v>1070</v>
      </c>
      <c r="B267" s="3" t="s">
        <v>1521</v>
      </c>
      <c r="C267" s="8" t="s">
        <v>975</v>
      </c>
      <c r="D267" s="8">
        <f t="shared" si="13"/>
        <v>2</v>
      </c>
      <c r="E267" s="8">
        <f t="shared" si="14"/>
        <v>4</v>
      </c>
      <c r="F267" s="8" t="str">
        <f t="shared" si="12"/>
        <v>G.C</v>
      </c>
      <c r="G267" s="3" t="s">
        <v>1046</v>
      </c>
      <c r="H267" s="3" t="s">
        <v>366</v>
      </c>
      <c r="I267" s="9"/>
      <c r="L267" s="3" t="s">
        <v>22</v>
      </c>
    </row>
    <row r="268" spans="1:12" hidden="1" x14ac:dyDescent="0.25">
      <c r="A268" t="s">
        <v>1071</v>
      </c>
      <c r="B268" t="s">
        <v>1522</v>
      </c>
      <c r="C268" s="8" t="s">
        <v>975</v>
      </c>
      <c r="D268" s="8">
        <f t="shared" si="13"/>
        <v>2</v>
      </c>
      <c r="E268" s="8">
        <f t="shared" si="14"/>
        <v>4</v>
      </c>
      <c r="F268" s="8" t="str">
        <f t="shared" si="12"/>
        <v>G.C</v>
      </c>
      <c r="G268" t="s">
        <v>1046</v>
      </c>
      <c r="H268" t="s">
        <v>368</v>
      </c>
      <c r="I268" s="11">
        <v>27.55</v>
      </c>
      <c r="J268" s="2">
        <v>44315</v>
      </c>
      <c r="K268" s="2">
        <v>44359</v>
      </c>
      <c r="L268">
        <v>27.55</v>
      </c>
    </row>
    <row r="269" spans="1:12" s="3" customFormat="1" hidden="1" x14ac:dyDescent="0.25">
      <c r="A269" s="3" t="s">
        <v>1074</v>
      </c>
      <c r="B269" s="3" t="s">
        <v>1523</v>
      </c>
      <c r="C269" s="8" t="s">
        <v>975</v>
      </c>
      <c r="D269" s="8">
        <f t="shared" si="13"/>
        <v>2</v>
      </c>
      <c r="E269" s="8">
        <f t="shared" si="14"/>
        <v>4</v>
      </c>
      <c r="F269" s="8" t="str">
        <f t="shared" si="12"/>
        <v>G.C</v>
      </c>
      <c r="G269" s="3" t="s">
        <v>1046</v>
      </c>
      <c r="H269" s="3" t="s">
        <v>372</v>
      </c>
      <c r="I269" s="9"/>
      <c r="L269" s="3" t="s">
        <v>22</v>
      </c>
    </row>
    <row r="270" spans="1:12" hidden="1" x14ac:dyDescent="0.25">
      <c r="A270" t="s">
        <v>1075</v>
      </c>
      <c r="B270" t="s">
        <v>1524</v>
      </c>
      <c r="C270" s="8" t="s">
        <v>975</v>
      </c>
      <c r="D270" s="8">
        <f t="shared" si="13"/>
        <v>2</v>
      </c>
      <c r="E270" s="8">
        <f t="shared" si="14"/>
        <v>4</v>
      </c>
      <c r="F270" s="8" t="str">
        <f t="shared" si="12"/>
        <v>G.C</v>
      </c>
      <c r="G270" t="s">
        <v>1046</v>
      </c>
      <c r="H270" t="s">
        <v>374</v>
      </c>
      <c r="I270" s="11">
        <v>58.23</v>
      </c>
      <c r="J270" s="2">
        <v>44320</v>
      </c>
      <c r="K270" s="2">
        <v>44369</v>
      </c>
      <c r="L270">
        <v>58.23</v>
      </c>
    </row>
    <row r="271" spans="1:12" s="3" customFormat="1" hidden="1" x14ac:dyDescent="0.25">
      <c r="A271" s="3" t="s">
        <v>1077</v>
      </c>
      <c r="B271" s="3" t="s">
        <v>1525</v>
      </c>
      <c r="C271" s="8" t="s">
        <v>975</v>
      </c>
      <c r="D271" s="8">
        <f t="shared" si="13"/>
        <v>2</v>
      </c>
      <c r="E271" s="8">
        <f t="shared" si="14"/>
        <v>4</v>
      </c>
      <c r="F271" s="8" t="str">
        <f t="shared" si="12"/>
        <v>G.C</v>
      </c>
      <c r="G271" s="3" t="s">
        <v>1046</v>
      </c>
      <c r="H271" s="3" t="s">
        <v>390</v>
      </c>
      <c r="I271" s="9"/>
      <c r="L271" s="3" t="s">
        <v>22</v>
      </c>
    </row>
    <row r="272" spans="1:12" s="3" customFormat="1" hidden="1" x14ac:dyDescent="0.25">
      <c r="A272" s="3" t="s">
        <v>1078</v>
      </c>
      <c r="B272" s="3" t="s">
        <v>1526</v>
      </c>
      <c r="C272" s="8" t="s">
        <v>975</v>
      </c>
      <c r="D272" s="8">
        <f t="shared" si="13"/>
        <v>2</v>
      </c>
      <c r="E272" s="8">
        <f t="shared" si="14"/>
        <v>4</v>
      </c>
      <c r="F272" s="8" t="str">
        <f t="shared" si="12"/>
        <v>G.C</v>
      </c>
      <c r="G272" s="3" t="s">
        <v>1046</v>
      </c>
      <c r="H272" s="3" t="s">
        <v>392</v>
      </c>
      <c r="I272" s="9"/>
      <c r="L272" s="3" t="s">
        <v>22</v>
      </c>
    </row>
    <row r="273" spans="1:12" hidden="1" x14ac:dyDescent="0.25">
      <c r="A273" t="s">
        <v>1079</v>
      </c>
      <c r="B273" t="s">
        <v>1527</v>
      </c>
      <c r="C273" s="8" t="s">
        <v>975</v>
      </c>
      <c r="D273" s="8">
        <f t="shared" si="13"/>
        <v>2</v>
      </c>
      <c r="E273" s="8">
        <f t="shared" si="14"/>
        <v>4</v>
      </c>
      <c r="F273" s="8" t="str">
        <f t="shared" si="12"/>
        <v>G.C</v>
      </c>
      <c r="G273" t="s">
        <v>1046</v>
      </c>
      <c r="H273" t="s">
        <v>94</v>
      </c>
      <c r="I273" s="11">
        <v>4.95</v>
      </c>
      <c r="J273" s="2">
        <v>44320</v>
      </c>
      <c r="K273" s="2">
        <v>44380</v>
      </c>
      <c r="L273">
        <v>4.95</v>
      </c>
    </row>
    <row r="274" spans="1:12" s="3" customFormat="1" hidden="1" x14ac:dyDescent="0.25">
      <c r="A274" s="3" t="s">
        <v>1081</v>
      </c>
      <c r="B274" s="3" t="s">
        <v>1528</v>
      </c>
      <c r="C274" s="8" t="s">
        <v>975</v>
      </c>
      <c r="D274" s="8">
        <f t="shared" si="13"/>
        <v>2</v>
      </c>
      <c r="E274" s="8">
        <f t="shared" si="14"/>
        <v>4</v>
      </c>
      <c r="F274" s="8" t="str">
        <f t="shared" si="12"/>
        <v>G.C</v>
      </c>
      <c r="G274" s="3" t="s">
        <v>1046</v>
      </c>
      <c r="H274" s="3" t="s">
        <v>400</v>
      </c>
      <c r="I274" s="9"/>
      <c r="L274" s="3" t="s">
        <v>22</v>
      </c>
    </row>
    <row r="275" spans="1:12" hidden="1" x14ac:dyDescent="0.25">
      <c r="A275" t="s">
        <v>1082</v>
      </c>
      <c r="B275" t="s">
        <v>1529</v>
      </c>
      <c r="C275" s="8" t="s">
        <v>975</v>
      </c>
      <c r="D275" s="8">
        <f t="shared" si="13"/>
        <v>2</v>
      </c>
      <c r="E275" s="8">
        <f t="shared" si="14"/>
        <v>4</v>
      </c>
      <c r="F275" s="8" t="str">
        <f t="shared" si="12"/>
        <v>G.C</v>
      </c>
      <c r="G275" t="s">
        <v>1046</v>
      </c>
      <c r="H275" t="s">
        <v>402</v>
      </c>
      <c r="I275" s="11">
        <v>4.7699999999999996</v>
      </c>
      <c r="J275" s="2">
        <v>44327</v>
      </c>
      <c r="K275" s="2">
        <v>44387</v>
      </c>
      <c r="L275">
        <v>4.7699999999999996</v>
      </c>
    </row>
    <row r="276" spans="1:12" hidden="1" x14ac:dyDescent="0.25">
      <c r="A276" t="s">
        <v>1084</v>
      </c>
      <c r="B276" t="s">
        <v>1530</v>
      </c>
      <c r="C276" s="8" t="s">
        <v>975</v>
      </c>
      <c r="D276" s="8">
        <f t="shared" si="13"/>
        <v>2</v>
      </c>
      <c r="E276" s="8">
        <f t="shared" si="14"/>
        <v>4</v>
      </c>
      <c r="F276" s="8" t="str">
        <f t="shared" si="12"/>
        <v>G.C</v>
      </c>
      <c r="G276" t="s">
        <v>1046</v>
      </c>
      <c r="H276" t="s">
        <v>412</v>
      </c>
      <c r="I276" s="11">
        <v>17.579999999999998</v>
      </c>
      <c r="J276" s="2">
        <v>44327</v>
      </c>
      <c r="K276" s="2">
        <v>44387</v>
      </c>
      <c r="L276">
        <v>17.579999999999998</v>
      </c>
    </row>
    <row r="277" spans="1:12" s="3" customFormat="1" hidden="1" x14ac:dyDescent="0.25">
      <c r="A277" s="3" t="s">
        <v>1087</v>
      </c>
      <c r="B277" s="3" t="s">
        <v>1531</v>
      </c>
      <c r="C277" s="8" t="s">
        <v>975</v>
      </c>
      <c r="D277" s="8">
        <f t="shared" si="13"/>
        <v>2</v>
      </c>
      <c r="E277" s="8">
        <f t="shared" si="14"/>
        <v>4</v>
      </c>
      <c r="F277" s="8" t="str">
        <f t="shared" si="12"/>
        <v>G.C</v>
      </c>
      <c r="G277" s="3" t="s">
        <v>1046</v>
      </c>
      <c r="H277" s="3" t="s">
        <v>410</v>
      </c>
      <c r="I277" s="9"/>
      <c r="L277" s="3" t="s">
        <v>22</v>
      </c>
    </row>
    <row r="278" spans="1:12" hidden="1" x14ac:dyDescent="0.25">
      <c r="A278" t="s">
        <v>1088</v>
      </c>
      <c r="B278" t="s">
        <v>1532</v>
      </c>
      <c r="C278" s="8" t="s">
        <v>975</v>
      </c>
      <c r="D278" s="8">
        <f t="shared" si="13"/>
        <v>2</v>
      </c>
      <c r="E278" s="8">
        <f t="shared" si="14"/>
        <v>4</v>
      </c>
      <c r="F278" s="8" t="str">
        <f t="shared" si="12"/>
        <v>G.C</v>
      </c>
      <c r="G278" t="s">
        <v>1046</v>
      </c>
      <c r="H278" t="s">
        <v>419</v>
      </c>
      <c r="I278" s="11">
        <v>8.8800000000000008</v>
      </c>
      <c r="J278" s="2">
        <v>44327</v>
      </c>
      <c r="K278" s="2">
        <v>44387</v>
      </c>
      <c r="L278">
        <v>8.8800000000000008</v>
      </c>
    </row>
    <row r="279" spans="1:12" s="3" customFormat="1" hidden="1" x14ac:dyDescent="0.25">
      <c r="A279" s="3" t="s">
        <v>1091</v>
      </c>
      <c r="B279" s="3" t="s">
        <v>1533</v>
      </c>
      <c r="C279" s="8" t="s">
        <v>975</v>
      </c>
      <c r="D279" s="8">
        <f t="shared" si="13"/>
        <v>2</v>
      </c>
      <c r="E279" s="8">
        <f t="shared" si="14"/>
        <v>4</v>
      </c>
      <c r="F279" s="8" t="str">
        <f t="shared" si="12"/>
        <v>G.C</v>
      </c>
      <c r="G279" s="3" t="s">
        <v>1046</v>
      </c>
      <c r="H279" s="3" t="s">
        <v>425</v>
      </c>
      <c r="I279" s="9"/>
      <c r="L279" s="3" t="s">
        <v>22</v>
      </c>
    </row>
    <row r="280" spans="1:12" hidden="1" x14ac:dyDescent="0.25">
      <c r="A280" t="s">
        <v>1092</v>
      </c>
      <c r="B280" t="s">
        <v>1534</v>
      </c>
      <c r="C280" s="8" t="s">
        <v>975</v>
      </c>
      <c r="D280" s="8">
        <f t="shared" si="13"/>
        <v>2</v>
      </c>
      <c r="E280" s="8">
        <f t="shared" si="14"/>
        <v>4</v>
      </c>
      <c r="F280" s="8" t="str">
        <f t="shared" si="12"/>
        <v>G.C</v>
      </c>
      <c r="G280" t="s">
        <v>1046</v>
      </c>
      <c r="H280" t="s">
        <v>432</v>
      </c>
      <c r="I280" s="11">
        <v>3.17</v>
      </c>
      <c r="J280" s="2">
        <v>44327</v>
      </c>
      <c r="K280" s="2">
        <v>44387</v>
      </c>
      <c r="L280">
        <v>3.17</v>
      </c>
    </row>
    <row r="281" spans="1:12" hidden="1" x14ac:dyDescent="0.25">
      <c r="A281" t="s">
        <v>1094</v>
      </c>
      <c r="B281" t="s">
        <v>1535</v>
      </c>
      <c r="C281" s="8" t="s">
        <v>975</v>
      </c>
      <c r="D281" s="8">
        <f t="shared" si="13"/>
        <v>2</v>
      </c>
      <c r="E281" s="8">
        <f t="shared" si="14"/>
        <v>4</v>
      </c>
      <c r="F281" s="8" t="str">
        <f t="shared" si="12"/>
        <v>G.C</v>
      </c>
      <c r="G281" t="s">
        <v>1046</v>
      </c>
      <c r="H281" t="s">
        <v>439</v>
      </c>
      <c r="I281" s="11">
        <v>1.62</v>
      </c>
      <c r="J281" s="2">
        <v>44327</v>
      </c>
      <c r="K281" s="2">
        <v>44387</v>
      </c>
      <c r="L281">
        <v>1.62</v>
      </c>
    </row>
    <row r="282" spans="1:12" s="3" customFormat="1" hidden="1" x14ac:dyDescent="0.25">
      <c r="A282" s="3" t="s">
        <v>1096</v>
      </c>
      <c r="B282" s="3" t="s">
        <v>1536</v>
      </c>
      <c r="C282" s="8" t="s">
        <v>975</v>
      </c>
      <c r="D282" s="8">
        <f t="shared" si="13"/>
        <v>2</v>
      </c>
      <c r="E282" s="8">
        <f t="shared" si="14"/>
        <v>4</v>
      </c>
      <c r="F282" s="8" t="str">
        <f t="shared" si="12"/>
        <v>G.C</v>
      </c>
      <c r="G282" s="3" t="s">
        <v>1046</v>
      </c>
      <c r="H282" s="3" t="s">
        <v>444</v>
      </c>
      <c r="I282" s="9"/>
      <c r="L282" s="3" t="s">
        <v>22</v>
      </c>
    </row>
    <row r="283" spans="1:12" hidden="1" x14ac:dyDescent="0.25">
      <c r="A283" t="s">
        <v>1097</v>
      </c>
      <c r="B283" t="s">
        <v>1537</v>
      </c>
      <c r="C283" s="8" t="s">
        <v>975</v>
      </c>
      <c r="D283" s="8">
        <f t="shared" si="13"/>
        <v>2</v>
      </c>
      <c r="E283" s="8">
        <f t="shared" si="14"/>
        <v>4</v>
      </c>
      <c r="F283" s="8" t="str">
        <f t="shared" si="12"/>
        <v>G.C</v>
      </c>
      <c r="G283" t="s">
        <v>1046</v>
      </c>
      <c r="H283" t="s">
        <v>446</v>
      </c>
      <c r="I283" s="11">
        <v>116.55</v>
      </c>
      <c r="J283" s="2">
        <v>44327</v>
      </c>
      <c r="K283" s="2">
        <v>44387</v>
      </c>
      <c r="L283">
        <v>116.55</v>
      </c>
    </row>
    <row r="284" spans="1:12" s="3" customFormat="1" hidden="1" x14ac:dyDescent="0.25">
      <c r="A284" s="3" t="s">
        <v>1101</v>
      </c>
      <c r="B284" s="3" t="s">
        <v>1101</v>
      </c>
      <c r="C284" s="8" t="s">
        <v>975</v>
      </c>
      <c r="D284" s="8">
        <f t="shared" si="13"/>
        <v>2</v>
      </c>
      <c r="E284" s="8">
        <f t="shared" si="14"/>
        <v>4</v>
      </c>
      <c r="F284" s="8" t="str">
        <f t="shared" si="12"/>
        <v>G.C</v>
      </c>
      <c r="G284" s="3" t="s">
        <v>1046</v>
      </c>
      <c r="H284" s="3" t="s">
        <v>464</v>
      </c>
      <c r="I284" s="9"/>
      <c r="L284" s="3" t="s">
        <v>22</v>
      </c>
    </row>
    <row r="285" spans="1:12" hidden="1" x14ac:dyDescent="0.25">
      <c r="A285" t="s">
        <v>1102</v>
      </c>
      <c r="B285" t="s">
        <v>1102</v>
      </c>
      <c r="C285" s="8" t="s">
        <v>975</v>
      </c>
      <c r="D285" s="8">
        <f t="shared" si="13"/>
        <v>2</v>
      </c>
      <c r="E285" s="8">
        <f t="shared" si="14"/>
        <v>4</v>
      </c>
      <c r="F285" s="8" t="str">
        <f t="shared" si="12"/>
        <v>G.C</v>
      </c>
      <c r="G285" t="s">
        <v>1046</v>
      </c>
      <c r="H285" t="s">
        <v>1103</v>
      </c>
      <c r="I285" s="11">
        <v>4.09</v>
      </c>
      <c r="J285" s="2">
        <v>44320</v>
      </c>
      <c r="K285" s="2">
        <v>44365</v>
      </c>
      <c r="L285">
        <v>4.09</v>
      </c>
    </row>
    <row r="286" spans="1:12" hidden="1" x14ac:dyDescent="0.25">
      <c r="A286" t="s">
        <v>1106</v>
      </c>
      <c r="B286" t="s">
        <v>1106</v>
      </c>
      <c r="C286" s="8" t="s">
        <v>975</v>
      </c>
      <c r="D286" s="8">
        <f t="shared" si="13"/>
        <v>2</v>
      </c>
      <c r="E286" s="8">
        <f t="shared" si="14"/>
        <v>4</v>
      </c>
      <c r="F286" s="8" t="str">
        <f t="shared" si="12"/>
        <v>G.C</v>
      </c>
      <c r="G286" t="s">
        <v>1046</v>
      </c>
      <c r="H286" t="s">
        <v>466</v>
      </c>
      <c r="I286" s="11">
        <v>4.7699999999999996</v>
      </c>
      <c r="J286" s="2">
        <v>44320</v>
      </c>
      <c r="K286" s="2">
        <v>44365</v>
      </c>
      <c r="L286">
        <v>4.7699999999999996</v>
      </c>
    </row>
    <row r="287" spans="1:12" s="3" customFormat="1" hidden="1" x14ac:dyDescent="0.25">
      <c r="A287" s="3" t="s">
        <v>1108</v>
      </c>
      <c r="B287" s="3" t="s">
        <v>1108</v>
      </c>
      <c r="C287" s="8" t="s">
        <v>975</v>
      </c>
      <c r="D287" s="8">
        <f t="shared" si="13"/>
        <v>2</v>
      </c>
      <c r="E287" s="8">
        <f t="shared" si="14"/>
        <v>4</v>
      </c>
      <c r="F287" s="8" t="str">
        <f t="shared" si="12"/>
        <v>G.C</v>
      </c>
      <c r="G287" s="3" t="s">
        <v>1046</v>
      </c>
      <c r="H287" s="3" t="s">
        <v>472</v>
      </c>
      <c r="I287" s="9"/>
      <c r="L287" s="3" t="s">
        <v>22</v>
      </c>
    </row>
    <row r="288" spans="1:12" hidden="1" x14ac:dyDescent="0.25">
      <c r="A288" t="s">
        <v>1109</v>
      </c>
      <c r="B288" t="s">
        <v>1109</v>
      </c>
      <c r="C288" s="8" t="s">
        <v>975</v>
      </c>
      <c r="D288" s="8">
        <f t="shared" si="13"/>
        <v>2</v>
      </c>
      <c r="E288" s="8">
        <f t="shared" si="14"/>
        <v>4</v>
      </c>
      <c r="F288" s="8" t="str">
        <f t="shared" si="12"/>
        <v>G.C</v>
      </c>
      <c r="G288" t="s">
        <v>1046</v>
      </c>
      <c r="H288" t="s">
        <v>480</v>
      </c>
      <c r="I288" s="11">
        <v>38.08</v>
      </c>
      <c r="J288" s="2">
        <v>44330</v>
      </c>
      <c r="K288" s="2">
        <v>44390</v>
      </c>
      <c r="L288">
        <v>38.08</v>
      </c>
    </row>
    <row r="289" spans="1:12" s="3" customFormat="1" hidden="1" x14ac:dyDescent="0.25">
      <c r="A289" s="3" t="s">
        <v>1114</v>
      </c>
      <c r="B289" s="3" t="s">
        <v>1114</v>
      </c>
      <c r="C289" s="8" t="s">
        <v>975</v>
      </c>
      <c r="D289" s="8">
        <f t="shared" si="13"/>
        <v>2</v>
      </c>
      <c r="E289" s="8">
        <f t="shared" si="14"/>
        <v>4</v>
      </c>
      <c r="F289" s="8" t="str">
        <f t="shared" si="12"/>
        <v>G.C</v>
      </c>
      <c r="G289" s="3" t="s">
        <v>1046</v>
      </c>
      <c r="H289" s="3" t="s">
        <v>504</v>
      </c>
      <c r="I289" s="9"/>
      <c r="L289" s="3" t="s">
        <v>22</v>
      </c>
    </row>
    <row r="290" spans="1:12" s="3" customFormat="1" hidden="1" x14ac:dyDescent="0.25">
      <c r="A290" s="3" t="s">
        <v>1115</v>
      </c>
      <c r="B290" s="3" t="s">
        <v>1115</v>
      </c>
      <c r="C290" s="8" t="s">
        <v>975</v>
      </c>
      <c r="D290" s="8">
        <f t="shared" si="13"/>
        <v>2</v>
      </c>
      <c r="E290" s="8">
        <f t="shared" si="14"/>
        <v>4</v>
      </c>
      <c r="F290" s="8" t="str">
        <f t="shared" si="12"/>
        <v>G.C</v>
      </c>
      <c r="G290" s="3" t="s">
        <v>1046</v>
      </c>
      <c r="H290" s="3" t="s">
        <v>1116</v>
      </c>
      <c r="I290" s="9"/>
      <c r="L290" s="3" t="s">
        <v>22</v>
      </c>
    </row>
    <row r="291" spans="1:12" hidden="1" x14ac:dyDescent="0.25">
      <c r="A291" t="s">
        <v>1117</v>
      </c>
      <c r="B291" t="s">
        <v>1117</v>
      </c>
      <c r="C291" s="8" t="s">
        <v>975</v>
      </c>
      <c r="D291" s="8">
        <f t="shared" si="13"/>
        <v>2</v>
      </c>
      <c r="E291" s="8">
        <f t="shared" si="14"/>
        <v>4</v>
      </c>
      <c r="F291" s="8" t="str">
        <f t="shared" si="12"/>
        <v>G.C</v>
      </c>
      <c r="G291" t="s">
        <v>1046</v>
      </c>
      <c r="H291" t="s">
        <v>1118</v>
      </c>
      <c r="I291" s="11">
        <v>7.5</v>
      </c>
      <c r="J291" s="2">
        <v>44333</v>
      </c>
      <c r="K291" s="2">
        <v>44363</v>
      </c>
      <c r="L291">
        <v>7.5</v>
      </c>
    </row>
    <row r="292" spans="1:12" s="3" customFormat="1" hidden="1" x14ac:dyDescent="0.25">
      <c r="A292" s="3" t="s">
        <v>1120</v>
      </c>
      <c r="B292" s="3" t="s">
        <v>1120</v>
      </c>
      <c r="C292" s="8" t="s">
        <v>975</v>
      </c>
      <c r="D292" s="8">
        <f t="shared" si="13"/>
        <v>2</v>
      </c>
      <c r="E292" s="8">
        <f t="shared" si="14"/>
        <v>4</v>
      </c>
      <c r="F292" s="8" t="str">
        <f t="shared" si="12"/>
        <v>G.C</v>
      </c>
      <c r="G292" s="3" t="s">
        <v>1046</v>
      </c>
      <c r="H292" s="3" t="s">
        <v>521</v>
      </c>
      <c r="I292" s="9"/>
      <c r="L292" s="3" t="s">
        <v>22</v>
      </c>
    </row>
    <row r="293" spans="1:12" hidden="1" x14ac:dyDescent="0.25">
      <c r="A293" t="s">
        <v>1121</v>
      </c>
      <c r="B293" t="s">
        <v>1121</v>
      </c>
      <c r="C293" s="8" t="s">
        <v>975</v>
      </c>
      <c r="D293" s="8">
        <f t="shared" si="13"/>
        <v>2</v>
      </c>
      <c r="E293" s="8">
        <f t="shared" si="14"/>
        <v>4</v>
      </c>
      <c r="F293" s="8" t="str">
        <f t="shared" si="12"/>
        <v>G.C</v>
      </c>
      <c r="G293" t="s">
        <v>1046</v>
      </c>
      <c r="H293" t="s">
        <v>1122</v>
      </c>
      <c r="I293" s="11">
        <v>47.88</v>
      </c>
      <c r="J293" s="2">
        <v>44307</v>
      </c>
      <c r="K293" s="2">
        <v>44366</v>
      </c>
      <c r="L293">
        <v>47.88</v>
      </c>
    </row>
    <row r="294" spans="1:12" hidden="1" x14ac:dyDescent="0.25">
      <c r="A294" t="s">
        <v>1125</v>
      </c>
      <c r="B294" t="s">
        <v>1125</v>
      </c>
      <c r="C294" s="8" t="s">
        <v>975</v>
      </c>
      <c r="D294" s="8">
        <f t="shared" si="13"/>
        <v>2</v>
      </c>
      <c r="E294" s="8">
        <f t="shared" si="14"/>
        <v>4</v>
      </c>
      <c r="F294" s="8" t="str">
        <f t="shared" si="12"/>
        <v>G.C</v>
      </c>
      <c r="G294" t="s">
        <v>1046</v>
      </c>
      <c r="H294" t="s">
        <v>1126</v>
      </c>
      <c r="I294" s="11">
        <v>69.09</v>
      </c>
      <c r="J294" s="2">
        <v>44337</v>
      </c>
      <c r="K294" s="2">
        <v>44366</v>
      </c>
      <c r="L294">
        <v>69.09</v>
      </c>
    </row>
    <row r="295" spans="1:12" s="3" customFormat="1" x14ac:dyDescent="0.25">
      <c r="A295" s="3" t="s">
        <v>1128</v>
      </c>
      <c r="B295" s="3" t="s">
        <v>1128</v>
      </c>
      <c r="C295" s="8" t="s">
        <v>975</v>
      </c>
      <c r="D295" s="8">
        <f t="shared" si="13"/>
        <v>2</v>
      </c>
      <c r="E295" s="8" t="e">
        <f t="shared" si="14"/>
        <v>#VALUE!</v>
      </c>
      <c r="F295" s="8" t="e">
        <f t="shared" si="12"/>
        <v>#VALUE!</v>
      </c>
      <c r="H295" s="3" t="s">
        <v>611</v>
      </c>
      <c r="I295" s="9"/>
      <c r="L295" s="3" t="s">
        <v>22</v>
      </c>
    </row>
    <row r="296" spans="1:12" s="3" customFormat="1" hidden="1" x14ac:dyDescent="0.25">
      <c r="A296" s="3" t="s">
        <v>1129</v>
      </c>
      <c r="B296" s="3" t="s">
        <v>1129</v>
      </c>
      <c r="C296" s="8" t="s">
        <v>975</v>
      </c>
      <c r="D296" s="8">
        <f t="shared" si="13"/>
        <v>2</v>
      </c>
      <c r="E296" s="8">
        <f t="shared" si="14"/>
        <v>4</v>
      </c>
      <c r="F296" s="8" t="str">
        <f t="shared" si="12"/>
        <v>G.D</v>
      </c>
      <c r="G296" s="3" t="s">
        <v>1128</v>
      </c>
      <c r="H296" s="3" t="s">
        <v>613</v>
      </c>
      <c r="I296" s="9"/>
      <c r="L296" s="3" t="s">
        <v>22</v>
      </c>
    </row>
    <row r="297" spans="1:12" hidden="1" x14ac:dyDescent="0.25">
      <c r="A297" t="s">
        <v>1130</v>
      </c>
      <c r="B297" t="s">
        <v>1130</v>
      </c>
      <c r="C297" s="8" t="s">
        <v>975</v>
      </c>
      <c r="D297" s="8">
        <f t="shared" si="13"/>
        <v>2</v>
      </c>
      <c r="E297" s="8">
        <f t="shared" si="14"/>
        <v>4</v>
      </c>
      <c r="F297" s="8" t="str">
        <f t="shared" si="12"/>
        <v>G.D</v>
      </c>
      <c r="G297" t="s">
        <v>1128</v>
      </c>
      <c r="H297" t="s">
        <v>615</v>
      </c>
      <c r="I297" s="11">
        <v>6.6</v>
      </c>
      <c r="J297" s="2">
        <v>44335</v>
      </c>
      <c r="K297" s="2">
        <v>44380</v>
      </c>
      <c r="L297">
        <v>6.6</v>
      </c>
    </row>
    <row r="298" spans="1:12" hidden="1" x14ac:dyDescent="0.25">
      <c r="A298" t="s">
        <v>1133</v>
      </c>
      <c r="B298" t="s">
        <v>1133</v>
      </c>
      <c r="C298" s="8" t="s">
        <v>975</v>
      </c>
      <c r="D298" s="8">
        <f t="shared" si="13"/>
        <v>2</v>
      </c>
      <c r="E298" s="8">
        <f t="shared" si="14"/>
        <v>4</v>
      </c>
      <c r="F298" s="8" t="str">
        <f t="shared" si="12"/>
        <v>G.D</v>
      </c>
      <c r="G298" t="s">
        <v>1128</v>
      </c>
      <c r="H298" t="s">
        <v>621</v>
      </c>
      <c r="I298" s="11">
        <v>4.53</v>
      </c>
      <c r="J298" s="2">
        <v>44335</v>
      </c>
      <c r="K298" s="2">
        <v>44380</v>
      </c>
      <c r="L298">
        <v>4.53</v>
      </c>
    </row>
    <row r="299" spans="1:12" hidden="1" x14ac:dyDescent="0.25">
      <c r="A299" t="s">
        <v>1136</v>
      </c>
      <c r="B299" t="s">
        <v>1136</v>
      </c>
      <c r="C299" s="8" t="s">
        <v>975</v>
      </c>
      <c r="D299" s="8">
        <f t="shared" si="13"/>
        <v>2</v>
      </c>
      <c r="E299" s="8">
        <f t="shared" si="14"/>
        <v>4</v>
      </c>
      <c r="F299" s="8" t="str">
        <f t="shared" si="12"/>
        <v>G.D</v>
      </c>
      <c r="G299" t="s">
        <v>1128</v>
      </c>
      <c r="H299" t="s">
        <v>1137</v>
      </c>
      <c r="I299" s="11">
        <v>23.73</v>
      </c>
      <c r="J299" s="2">
        <v>44335</v>
      </c>
      <c r="K299" s="2">
        <v>44380</v>
      </c>
      <c r="L299">
        <v>23.73</v>
      </c>
    </row>
    <row r="300" spans="1:12" hidden="1" x14ac:dyDescent="0.25">
      <c r="A300" t="s">
        <v>1140</v>
      </c>
      <c r="B300" t="s">
        <v>1140</v>
      </c>
      <c r="C300" s="8" t="s">
        <v>975</v>
      </c>
      <c r="D300" s="8">
        <f t="shared" si="13"/>
        <v>2</v>
      </c>
      <c r="E300" s="8">
        <f t="shared" si="14"/>
        <v>4</v>
      </c>
      <c r="F300" s="8" t="str">
        <f t="shared" si="12"/>
        <v>G.D</v>
      </c>
      <c r="G300" t="s">
        <v>1128</v>
      </c>
      <c r="H300" t="s">
        <v>1141</v>
      </c>
      <c r="I300" s="11">
        <v>4.6399999999999997</v>
      </c>
      <c r="J300" s="2">
        <v>44335</v>
      </c>
      <c r="K300" s="2">
        <v>44380</v>
      </c>
      <c r="L300">
        <v>4.6399999999999997</v>
      </c>
    </row>
    <row r="301" spans="1:12" hidden="1" x14ac:dyDescent="0.25">
      <c r="A301" t="s">
        <v>1145</v>
      </c>
      <c r="B301" t="s">
        <v>1145</v>
      </c>
      <c r="C301" s="8" t="s">
        <v>975</v>
      </c>
      <c r="D301" s="8">
        <f t="shared" si="13"/>
        <v>2</v>
      </c>
      <c r="E301" s="8">
        <f t="shared" si="14"/>
        <v>4</v>
      </c>
      <c r="F301" s="8" t="str">
        <f t="shared" si="12"/>
        <v>G.D</v>
      </c>
      <c r="G301" t="s">
        <v>1128</v>
      </c>
      <c r="H301" t="s">
        <v>652</v>
      </c>
      <c r="I301" s="11">
        <v>10.41</v>
      </c>
      <c r="J301" s="2">
        <v>44335</v>
      </c>
      <c r="K301" s="2">
        <v>44380</v>
      </c>
      <c r="L301">
        <v>10.41</v>
      </c>
    </row>
    <row r="302" spans="1:12" s="3" customFormat="1" hidden="1" x14ac:dyDescent="0.25">
      <c r="A302" s="3" t="s">
        <v>1148</v>
      </c>
      <c r="B302" s="3" t="s">
        <v>1148</v>
      </c>
      <c r="C302" s="8" t="s">
        <v>975</v>
      </c>
      <c r="D302" s="8">
        <f t="shared" si="13"/>
        <v>2</v>
      </c>
      <c r="E302" s="8">
        <f t="shared" si="14"/>
        <v>4</v>
      </c>
      <c r="F302" s="8" t="str">
        <f t="shared" si="12"/>
        <v>G.D</v>
      </c>
      <c r="G302" s="3" t="s">
        <v>1128</v>
      </c>
      <c r="H302" s="3" t="s">
        <v>664</v>
      </c>
      <c r="I302" s="9"/>
      <c r="L302" s="3" t="s">
        <v>22</v>
      </c>
    </row>
    <row r="303" spans="1:12" hidden="1" x14ac:dyDescent="0.25">
      <c r="A303" t="s">
        <v>1149</v>
      </c>
      <c r="B303" t="s">
        <v>1149</v>
      </c>
      <c r="C303" s="8" t="s">
        <v>975</v>
      </c>
      <c r="D303" s="8">
        <f t="shared" si="13"/>
        <v>2</v>
      </c>
      <c r="E303" s="8">
        <f t="shared" si="14"/>
        <v>4</v>
      </c>
      <c r="F303" s="8" t="str">
        <f t="shared" si="12"/>
        <v>G.D</v>
      </c>
      <c r="G303" t="s">
        <v>1128</v>
      </c>
      <c r="H303" t="s">
        <v>666</v>
      </c>
      <c r="I303" s="11">
        <v>12.27</v>
      </c>
      <c r="J303" s="2">
        <v>44397</v>
      </c>
      <c r="K303" s="2">
        <v>44406</v>
      </c>
      <c r="L303">
        <v>12.27</v>
      </c>
    </row>
    <row r="304" spans="1:12" hidden="1" x14ac:dyDescent="0.25">
      <c r="A304" t="s">
        <v>1151</v>
      </c>
      <c r="B304" t="s">
        <v>1151</v>
      </c>
      <c r="C304" s="8" t="s">
        <v>975</v>
      </c>
      <c r="D304" s="8">
        <f t="shared" si="13"/>
        <v>2</v>
      </c>
      <c r="E304" s="8">
        <f t="shared" si="14"/>
        <v>4</v>
      </c>
      <c r="F304" s="8" t="str">
        <f t="shared" si="12"/>
        <v>G.D</v>
      </c>
      <c r="G304" t="s">
        <v>1128</v>
      </c>
      <c r="H304" t="s">
        <v>678</v>
      </c>
      <c r="I304" s="11">
        <v>10.92</v>
      </c>
      <c r="J304" s="2">
        <v>44307</v>
      </c>
      <c r="K304" s="2">
        <v>44377</v>
      </c>
      <c r="L304">
        <v>10.92</v>
      </c>
    </row>
    <row r="305" spans="1:12" s="3" customFormat="1" hidden="1" x14ac:dyDescent="0.25">
      <c r="A305" s="3" t="s">
        <v>1154</v>
      </c>
      <c r="B305" s="3" t="s">
        <v>1154</v>
      </c>
      <c r="C305" s="8" t="s">
        <v>975</v>
      </c>
      <c r="D305" s="8">
        <f t="shared" si="13"/>
        <v>2</v>
      </c>
      <c r="E305" s="8">
        <f t="shared" si="14"/>
        <v>4</v>
      </c>
      <c r="F305" s="8" t="str">
        <f t="shared" si="12"/>
        <v>G.D</v>
      </c>
      <c r="G305" s="3" t="s">
        <v>1128</v>
      </c>
      <c r="H305" s="3" t="s">
        <v>686</v>
      </c>
      <c r="I305" s="9"/>
      <c r="L305" s="3" t="s">
        <v>22</v>
      </c>
    </row>
    <row r="306" spans="1:12" hidden="1" x14ac:dyDescent="0.25">
      <c r="A306" t="s">
        <v>1155</v>
      </c>
      <c r="B306" t="s">
        <v>1155</v>
      </c>
      <c r="C306" s="8" t="s">
        <v>975</v>
      </c>
      <c r="D306" s="8">
        <f t="shared" si="13"/>
        <v>2</v>
      </c>
      <c r="E306" s="8">
        <f t="shared" si="14"/>
        <v>4</v>
      </c>
      <c r="F306" s="8" t="str">
        <f t="shared" si="12"/>
        <v>G.D</v>
      </c>
      <c r="G306" t="s">
        <v>1128</v>
      </c>
      <c r="H306" t="s">
        <v>692</v>
      </c>
      <c r="I306" s="11">
        <v>7.92</v>
      </c>
      <c r="J306" s="2">
        <v>44272</v>
      </c>
      <c r="K306" s="2">
        <v>44382</v>
      </c>
      <c r="L306">
        <v>7.92</v>
      </c>
    </row>
    <row r="307" spans="1:12" s="3" customFormat="1" hidden="1" x14ac:dyDescent="0.25">
      <c r="A307" s="3" t="s">
        <v>1158</v>
      </c>
      <c r="B307" s="3" t="s">
        <v>1158</v>
      </c>
      <c r="C307" s="8" t="s">
        <v>975</v>
      </c>
      <c r="D307" s="8">
        <f t="shared" si="13"/>
        <v>2</v>
      </c>
      <c r="E307" s="8">
        <f t="shared" si="14"/>
        <v>4</v>
      </c>
      <c r="F307" s="8" t="str">
        <f t="shared" si="12"/>
        <v>G.D</v>
      </c>
      <c r="G307" s="3" t="s">
        <v>1128</v>
      </c>
      <c r="H307" s="3" t="s">
        <v>1159</v>
      </c>
      <c r="I307" s="9"/>
      <c r="L307" s="3" t="s">
        <v>22</v>
      </c>
    </row>
    <row r="308" spans="1:12" hidden="1" x14ac:dyDescent="0.25">
      <c r="A308" t="s">
        <v>1160</v>
      </c>
      <c r="B308" t="s">
        <v>1160</v>
      </c>
      <c r="C308" s="8" t="s">
        <v>975</v>
      </c>
      <c r="D308" s="8">
        <f t="shared" si="13"/>
        <v>2</v>
      </c>
      <c r="E308" s="8">
        <f t="shared" si="14"/>
        <v>4</v>
      </c>
      <c r="F308" s="8" t="str">
        <f t="shared" si="12"/>
        <v>G.D</v>
      </c>
      <c r="G308" t="s">
        <v>1128</v>
      </c>
      <c r="H308" t="s">
        <v>701</v>
      </c>
      <c r="I308" s="11">
        <v>16.920000000000002</v>
      </c>
      <c r="J308" s="2">
        <v>44320</v>
      </c>
      <c r="K308" s="2">
        <v>44379</v>
      </c>
      <c r="L308">
        <v>16.920000000000002</v>
      </c>
    </row>
    <row r="309" spans="1:12" hidden="1" x14ac:dyDescent="0.25">
      <c r="A309" t="s">
        <v>1163</v>
      </c>
      <c r="B309" t="s">
        <v>1163</v>
      </c>
      <c r="C309" s="8" t="s">
        <v>975</v>
      </c>
      <c r="D309" s="8">
        <f t="shared" si="13"/>
        <v>2</v>
      </c>
      <c r="E309" s="8">
        <f t="shared" si="14"/>
        <v>4</v>
      </c>
      <c r="F309" s="8" t="str">
        <f t="shared" si="12"/>
        <v>G.D</v>
      </c>
      <c r="G309" t="s">
        <v>1128</v>
      </c>
      <c r="H309" t="s">
        <v>1164</v>
      </c>
      <c r="I309" s="11">
        <v>9.27</v>
      </c>
      <c r="J309" s="2">
        <v>44307</v>
      </c>
      <c r="K309" s="2">
        <v>44367</v>
      </c>
      <c r="L309">
        <v>9.27</v>
      </c>
    </row>
    <row r="310" spans="1:12" hidden="1" x14ac:dyDescent="0.25">
      <c r="A310" t="s">
        <v>1168</v>
      </c>
      <c r="B310" t="s">
        <v>1168</v>
      </c>
      <c r="C310" s="8" t="s">
        <v>975</v>
      </c>
      <c r="D310" s="8">
        <f t="shared" si="13"/>
        <v>2</v>
      </c>
      <c r="E310" s="8">
        <f t="shared" si="14"/>
        <v>4</v>
      </c>
      <c r="F310" s="8" t="str">
        <f t="shared" si="12"/>
        <v>G.D</v>
      </c>
      <c r="G310" t="s">
        <v>1128</v>
      </c>
      <c r="H310" t="s">
        <v>713</v>
      </c>
      <c r="I310" s="11">
        <v>15.99</v>
      </c>
      <c r="J310" s="2">
        <v>44307</v>
      </c>
      <c r="K310" s="2">
        <v>44367</v>
      </c>
      <c r="L310">
        <v>15.99</v>
      </c>
    </row>
    <row r="311" spans="1:12" s="3" customFormat="1" hidden="1" x14ac:dyDescent="0.25">
      <c r="A311" s="3" t="s">
        <v>1172</v>
      </c>
      <c r="B311" s="3" t="s">
        <v>1172</v>
      </c>
      <c r="C311" s="8" t="s">
        <v>975</v>
      </c>
      <c r="D311" s="8">
        <f t="shared" si="13"/>
        <v>2</v>
      </c>
      <c r="E311" s="8">
        <f t="shared" si="14"/>
        <v>4</v>
      </c>
      <c r="F311" s="8" t="str">
        <f t="shared" si="12"/>
        <v>G.D</v>
      </c>
      <c r="G311" s="3" t="s">
        <v>1128</v>
      </c>
      <c r="H311" s="3" t="s">
        <v>720</v>
      </c>
      <c r="I311" s="9"/>
      <c r="L311" s="3" t="s">
        <v>22</v>
      </c>
    </row>
    <row r="312" spans="1:12" hidden="1" x14ac:dyDescent="0.25">
      <c r="A312" t="s">
        <v>1173</v>
      </c>
      <c r="B312" t="s">
        <v>1173</v>
      </c>
      <c r="C312" s="8" t="s">
        <v>975</v>
      </c>
      <c r="D312" s="8">
        <f t="shared" si="13"/>
        <v>2</v>
      </c>
      <c r="E312" s="8">
        <f t="shared" si="14"/>
        <v>4</v>
      </c>
      <c r="F312" s="8" t="str">
        <f t="shared" si="12"/>
        <v>G.D</v>
      </c>
      <c r="G312" t="s">
        <v>1128</v>
      </c>
      <c r="H312" t="s">
        <v>713</v>
      </c>
      <c r="I312" s="11">
        <v>26.59</v>
      </c>
      <c r="J312" s="2">
        <v>44307</v>
      </c>
      <c r="K312" s="2">
        <v>44367</v>
      </c>
      <c r="L312">
        <v>26.59</v>
      </c>
    </row>
    <row r="313" spans="1:12" s="3" customFormat="1" hidden="1" x14ac:dyDescent="0.25">
      <c r="A313" s="3" t="s">
        <v>1177</v>
      </c>
      <c r="B313" s="3" t="s">
        <v>1177</v>
      </c>
      <c r="C313" s="8" t="s">
        <v>975</v>
      </c>
      <c r="D313" s="8">
        <f t="shared" si="13"/>
        <v>2</v>
      </c>
      <c r="E313" s="8">
        <f t="shared" si="14"/>
        <v>4</v>
      </c>
      <c r="F313" s="8" t="str">
        <f t="shared" si="12"/>
        <v>G.D</v>
      </c>
      <c r="G313" s="3" t="s">
        <v>1128</v>
      </c>
      <c r="H313" s="3" t="s">
        <v>741</v>
      </c>
      <c r="I313" s="9"/>
      <c r="L313" s="3" t="s">
        <v>22</v>
      </c>
    </row>
    <row r="314" spans="1:12" hidden="1" x14ac:dyDescent="0.25">
      <c r="A314" t="s">
        <v>1178</v>
      </c>
      <c r="B314" t="s">
        <v>1178</v>
      </c>
      <c r="C314" s="8" t="s">
        <v>975</v>
      </c>
      <c r="D314" s="8">
        <f t="shared" si="13"/>
        <v>2</v>
      </c>
      <c r="E314" s="8">
        <f t="shared" si="14"/>
        <v>4</v>
      </c>
      <c r="F314" s="8" t="str">
        <f t="shared" si="12"/>
        <v>G.D</v>
      </c>
      <c r="G314" t="s">
        <v>1128</v>
      </c>
      <c r="H314" t="s">
        <v>1179</v>
      </c>
      <c r="I314" s="11">
        <v>15.6</v>
      </c>
      <c r="J314" s="2">
        <v>44335</v>
      </c>
      <c r="K314" s="2">
        <v>44380</v>
      </c>
      <c r="L314">
        <v>15.6</v>
      </c>
    </row>
    <row r="315" spans="1:12" s="5" customFormat="1" hidden="1" x14ac:dyDescent="0.25">
      <c r="A315" s="5" t="s">
        <v>1182</v>
      </c>
      <c r="B315" s="5" t="s">
        <v>1182</v>
      </c>
      <c r="C315" s="8" t="s">
        <v>1182</v>
      </c>
      <c r="D315" s="8" t="e">
        <f t="shared" si="13"/>
        <v>#VALUE!</v>
      </c>
      <c r="E315" s="8" t="e">
        <f t="shared" si="14"/>
        <v>#VALUE!</v>
      </c>
      <c r="F315" s="8" t="e">
        <f t="shared" si="12"/>
        <v>#VALUE!</v>
      </c>
      <c r="H315" s="5" t="s">
        <v>1183</v>
      </c>
      <c r="I315" s="10"/>
      <c r="L315" s="5" t="s">
        <v>22</v>
      </c>
    </row>
    <row r="316" spans="1:12" s="3" customFormat="1" x14ac:dyDescent="0.25">
      <c r="A316" s="3" t="s">
        <v>1185</v>
      </c>
      <c r="B316" s="3" t="s">
        <v>1185</v>
      </c>
      <c r="C316" s="8" t="s">
        <v>1182</v>
      </c>
      <c r="D316" s="8">
        <f t="shared" si="13"/>
        <v>2</v>
      </c>
      <c r="E316" s="8" t="e">
        <f t="shared" si="14"/>
        <v>#VALUE!</v>
      </c>
      <c r="F316" s="8" t="e">
        <f t="shared" si="12"/>
        <v>#VALUE!</v>
      </c>
      <c r="H316" s="3" t="s">
        <v>1186</v>
      </c>
      <c r="I316" s="9"/>
      <c r="L316" s="3" t="s">
        <v>22</v>
      </c>
    </row>
    <row r="317" spans="1:12" hidden="1" x14ac:dyDescent="0.25">
      <c r="A317" t="s">
        <v>1187</v>
      </c>
      <c r="B317" t="s">
        <v>1187</v>
      </c>
      <c r="C317" s="8" t="s">
        <v>1182</v>
      </c>
      <c r="D317" s="8">
        <f t="shared" si="13"/>
        <v>2</v>
      </c>
      <c r="E317" s="8">
        <f t="shared" si="14"/>
        <v>4</v>
      </c>
      <c r="F317" s="8" t="str">
        <f t="shared" si="12"/>
        <v>H.1</v>
      </c>
      <c r="G317" t="s">
        <v>1185</v>
      </c>
      <c r="H317" t="s">
        <v>1188</v>
      </c>
      <c r="I317" s="11">
        <v>253.02</v>
      </c>
      <c r="J317" s="2">
        <v>44331</v>
      </c>
      <c r="K317" s="2">
        <v>44420</v>
      </c>
      <c r="L317">
        <v>253.02</v>
      </c>
    </row>
    <row r="318" spans="1:12" hidden="1" x14ac:dyDescent="0.25">
      <c r="A318" t="s">
        <v>1191</v>
      </c>
      <c r="B318" t="s">
        <v>1191</v>
      </c>
      <c r="C318" s="8" t="s">
        <v>1182</v>
      </c>
      <c r="D318" s="8">
        <f t="shared" si="13"/>
        <v>2</v>
      </c>
      <c r="E318" s="8">
        <f t="shared" si="14"/>
        <v>4</v>
      </c>
      <c r="F318" s="8" t="str">
        <f t="shared" si="12"/>
        <v>H.1</v>
      </c>
      <c r="G318" t="s">
        <v>1185</v>
      </c>
      <c r="H318" t="s">
        <v>845</v>
      </c>
      <c r="I318" s="11">
        <v>53.72</v>
      </c>
      <c r="J318" s="2">
        <v>44338</v>
      </c>
      <c r="K318" s="2">
        <v>44427</v>
      </c>
      <c r="L318">
        <v>53.72</v>
      </c>
    </row>
    <row r="319" spans="1:12" hidden="1" x14ac:dyDescent="0.25">
      <c r="A319" t="s">
        <v>1195</v>
      </c>
      <c r="B319" t="s">
        <v>1195</v>
      </c>
      <c r="C319" s="8" t="s">
        <v>1182</v>
      </c>
      <c r="D319" s="8">
        <f t="shared" si="13"/>
        <v>2</v>
      </c>
      <c r="E319" s="8">
        <f t="shared" si="14"/>
        <v>4</v>
      </c>
      <c r="F319" s="8" t="str">
        <f t="shared" si="12"/>
        <v>H.1</v>
      </c>
      <c r="G319" t="s">
        <v>1185</v>
      </c>
      <c r="H319" t="s">
        <v>1196</v>
      </c>
      <c r="I319" s="11">
        <v>77.2</v>
      </c>
      <c r="J319" s="2">
        <v>44345</v>
      </c>
      <c r="K319" s="2">
        <v>44434</v>
      </c>
      <c r="L319">
        <v>77.2</v>
      </c>
    </row>
    <row r="320" spans="1:12" s="3" customFormat="1" hidden="1" x14ac:dyDescent="0.25">
      <c r="A320" s="3" t="s">
        <v>1200</v>
      </c>
      <c r="B320" s="3" t="s">
        <v>1200</v>
      </c>
      <c r="C320" s="8" t="s">
        <v>1182</v>
      </c>
      <c r="D320" s="8">
        <f t="shared" si="13"/>
        <v>2</v>
      </c>
      <c r="E320" s="8">
        <f t="shared" si="14"/>
        <v>4</v>
      </c>
      <c r="F320" s="8" t="str">
        <f t="shared" si="12"/>
        <v>H.1</v>
      </c>
      <c r="G320" s="3" t="s">
        <v>1185</v>
      </c>
      <c r="H320" s="3" t="s">
        <v>1201</v>
      </c>
      <c r="I320" s="9"/>
      <c r="L320" s="3" t="s">
        <v>22</v>
      </c>
    </row>
    <row r="321" spans="1:12" hidden="1" x14ac:dyDescent="0.25">
      <c r="A321" t="s">
        <v>1202</v>
      </c>
      <c r="B321" t="s">
        <v>1202</v>
      </c>
      <c r="C321" s="8" t="s">
        <v>1182</v>
      </c>
      <c r="D321" s="8">
        <f t="shared" si="13"/>
        <v>2</v>
      </c>
      <c r="E321" s="8">
        <f t="shared" si="14"/>
        <v>4</v>
      </c>
      <c r="F321" s="8" t="str">
        <f t="shared" si="12"/>
        <v>H.1</v>
      </c>
      <c r="G321" t="s">
        <v>1185</v>
      </c>
      <c r="H321" t="s">
        <v>96</v>
      </c>
      <c r="I321" s="11">
        <v>956.3</v>
      </c>
      <c r="J321" s="2">
        <v>44352</v>
      </c>
      <c r="K321" s="2">
        <v>44442</v>
      </c>
      <c r="L321">
        <v>956.3</v>
      </c>
    </row>
    <row r="322" spans="1:12" s="3" customFormat="1" hidden="1" x14ac:dyDescent="0.25">
      <c r="A322" s="3" t="s">
        <v>1205</v>
      </c>
      <c r="B322" s="3" t="s">
        <v>1205</v>
      </c>
      <c r="C322" s="8" t="s">
        <v>1182</v>
      </c>
      <c r="D322" s="8">
        <f t="shared" si="13"/>
        <v>2</v>
      </c>
      <c r="E322" s="8">
        <f t="shared" si="14"/>
        <v>4</v>
      </c>
      <c r="F322" s="8" t="str">
        <f t="shared" ref="F322:F345" si="15">MID(A322,1,E322-1)</f>
        <v>H.1</v>
      </c>
      <c r="G322" s="3" t="s">
        <v>1185</v>
      </c>
      <c r="H322" s="3" t="s">
        <v>1206</v>
      </c>
      <c r="I322" s="9"/>
      <c r="L322" s="3" t="s">
        <v>22</v>
      </c>
    </row>
    <row r="323" spans="1:12" hidden="1" x14ac:dyDescent="0.25">
      <c r="A323" t="s">
        <v>1207</v>
      </c>
      <c r="B323" t="s">
        <v>1207</v>
      </c>
      <c r="C323" s="8" t="s">
        <v>1182</v>
      </c>
      <c r="D323" s="8">
        <f t="shared" ref="D323:D345" si="16">FIND(".",A323)</f>
        <v>2</v>
      </c>
      <c r="E323" s="8">
        <f t="shared" ref="E323:E345" si="17">FIND(".",A323,D323+1)</f>
        <v>4</v>
      </c>
      <c r="F323" s="8" t="str">
        <f t="shared" si="15"/>
        <v>H.1</v>
      </c>
      <c r="G323" t="s">
        <v>1185</v>
      </c>
      <c r="H323" t="s">
        <v>1208</v>
      </c>
      <c r="I323" s="11">
        <v>392.4</v>
      </c>
      <c r="J323" s="2">
        <v>44358</v>
      </c>
      <c r="K323" s="2">
        <v>44448</v>
      </c>
      <c r="L323">
        <v>392.4</v>
      </c>
    </row>
    <row r="324" spans="1:12" hidden="1" x14ac:dyDescent="0.25">
      <c r="A324" t="s">
        <v>1212</v>
      </c>
      <c r="B324" t="s">
        <v>1212</v>
      </c>
      <c r="C324" s="8" t="s">
        <v>1182</v>
      </c>
      <c r="D324" s="8">
        <f t="shared" si="16"/>
        <v>2</v>
      </c>
      <c r="E324" s="8">
        <f t="shared" si="17"/>
        <v>4</v>
      </c>
      <c r="F324" s="8" t="str">
        <f t="shared" si="15"/>
        <v>H.1</v>
      </c>
      <c r="G324" t="s">
        <v>1185</v>
      </c>
      <c r="H324" t="s">
        <v>1213</v>
      </c>
      <c r="I324" s="11">
        <v>218.1</v>
      </c>
      <c r="J324" s="2">
        <v>44358</v>
      </c>
      <c r="K324" s="2">
        <v>44447</v>
      </c>
      <c r="L324">
        <v>218.1</v>
      </c>
    </row>
    <row r="325" spans="1:12" s="3" customFormat="1" x14ac:dyDescent="0.25">
      <c r="A325" s="3" t="s">
        <v>1216</v>
      </c>
      <c r="B325" s="3" t="s">
        <v>1216</v>
      </c>
      <c r="C325" s="8" t="s">
        <v>1182</v>
      </c>
      <c r="D325" s="8">
        <f t="shared" si="16"/>
        <v>2</v>
      </c>
      <c r="E325" s="8" t="e">
        <f t="shared" si="17"/>
        <v>#VALUE!</v>
      </c>
      <c r="F325" s="8" t="e">
        <f t="shared" si="15"/>
        <v>#VALUE!</v>
      </c>
      <c r="H325" s="3" t="s">
        <v>1217</v>
      </c>
      <c r="I325" s="9"/>
      <c r="L325" s="3" t="s">
        <v>22</v>
      </c>
    </row>
    <row r="326" spans="1:12" hidden="1" x14ac:dyDescent="0.25">
      <c r="A326" t="s">
        <v>1218</v>
      </c>
      <c r="B326" t="s">
        <v>1218</v>
      </c>
      <c r="C326" s="8" t="s">
        <v>1182</v>
      </c>
      <c r="D326" s="8">
        <f t="shared" si="16"/>
        <v>2</v>
      </c>
      <c r="E326" s="8">
        <f t="shared" si="17"/>
        <v>4</v>
      </c>
      <c r="F326" s="8" t="str">
        <f t="shared" si="15"/>
        <v>H.2</v>
      </c>
      <c r="G326" t="s">
        <v>1216</v>
      </c>
      <c r="H326" t="s">
        <v>1219</v>
      </c>
      <c r="I326" s="11">
        <v>24.54</v>
      </c>
      <c r="J326" s="2">
        <v>44416</v>
      </c>
      <c r="K326" s="2">
        <v>44431</v>
      </c>
      <c r="L326">
        <v>24.54</v>
      </c>
    </row>
    <row r="327" spans="1:12" hidden="1" x14ac:dyDescent="0.25">
      <c r="A327" t="s">
        <v>1222</v>
      </c>
      <c r="B327" t="s">
        <v>1222</v>
      </c>
      <c r="C327" s="8" t="s">
        <v>1182</v>
      </c>
      <c r="D327" s="8">
        <f t="shared" si="16"/>
        <v>2</v>
      </c>
      <c r="E327" s="8">
        <f t="shared" si="17"/>
        <v>4</v>
      </c>
      <c r="F327" s="8" t="str">
        <f t="shared" si="15"/>
        <v>H.2</v>
      </c>
      <c r="G327" t="s">
        <v>1216</v>
      </c>
      <c r="H327" t="s">
        <v>1223</v>
      </c>
      <c r="I327" s="11">
        <v>372.6</v>
      </c>
      <c r="J327" s="2">
        <v>44331</v>
      </c>
      <c r="K327" s="2">
        <v>44400</v>
      </c>
      <c r="L327">
        <v>372.6</v>
      </c>
    </row>
    <row r="328" spans="1:12" hidden="1" x14ac:dyDescent="0.25">
      <c r="A328" t="s">
        <v>1226</v>
      </c>
      <c r="B328" t="s">
        <v>1226</v>
      </c>
      <c r="C328" s="8" t="s">
        <v>1182</v>
      </c>
      <c r="D328" s="8">
        <f t="shared" si="16"/>
        <v>2</v>
      </c>
      <c r="E328" s="8">
        <f t="shared" si="17"/>
        <v>4</v>
      </c>
      <c r="F328" s="8" t="str">
        <f t="shared" si="15"/>
        <v>H.2</v>
      </c>
      <c r="G328" t="s">
        <v>1216</v>
      </c>
      <c r="H328" t="s">
        <v>1227</v>
      </c>
      <c r="I328" s="11">
        <v>292.56</v>
      </c>
      <c r="J328" s="2">
        <v>44346</v>
      </c>
      <c r="K328" s="2">
        <v>44416</v>
      </c>
      <c r="L328">
        <v>292.56</v>
      </c>
    </row>
    <row r="329" spans="1:12" hidden="1" x14ac:dyDescent="0.25">
      <c r="A329" t="s">
        <v>1230</v>
      </c>
      <c r="B329" t="s">
        <v>1230</v>
      </c>
      <c r="C329" s="8" t="s">
        <v>1182</v>
      </c>
      <c r="D329" s="8">
        <f t="shared" si="16"/>
        <v>2</v>
      </c>
      <c r="E329" s="8">
        <f t="shared" si="17"/>
        <v>4</v>
      </c>
      <c r="F329" s="8" t="str">
        <f t="shared" si="15"/>
        <v>H.2</v>
      </c>
      <c r="G329" t="s">
        <v>1216</v>
      </c>
      <c r="H329" t="s">
        <v>1231</v>
      </c>
      <c r="I329" s="11">
        <v>98.9</v>
      </c>
      <c r="J329" s="2">
        <v>44346</v>
      </c>
      <c r="K329" s="2">
        <v>44416</v>
      </c>
      <c r="L329">
        <v>98.9</v>
      </c>
    </row>
    <row r="330" spans="1:12" s="3" customFormat="1" x14ac:dyDescent="0.25">
      <c r="A330" s="3" t="s">
        <v>1234</v>
      </c>
      <c r="B330" s="3" t="s">
        <v>1234</v>
      </c>
      <c r="C330" s="8" t="s">
        <v>1182</v>
      </c>
      <c r="D330" s="8">
        <f t="shared" si="16"/>
        <v>2</v>
      </c>
      <c r="E330" s="8" t="e">
        <f t="shared" si="17"/>
        <v>#VALUE!</v>
      </c>
      <c r="F330" s="8" t="e">
        <f t="shared" si="15"/>
        <v>#VALUE!</v>
      </c>
      <c r="H330" s="3" t="s">
        <v>1235</v>
      </c>
      <c r="I330" s="9"/>
      <c r="L330" s="3" t="s">
        <v>22</v>
      </c>
    </row>
    <row r="331" spans="1:12" hidden="1" x14ac:dyDescent="0.25">
      <c r="A331" t="s">
        <v>1236</v>
      </c>
      <c r="B331" t="s">
        <v>1236</v>
      </c>
      <c r="C331" s="8" t="s">
        <v>1182</v>
      </c>
      <c r="D331" s="8">
        <f t="shared" si="16"/>
        <v>2</v>
      </c>
      <c r="E331" s="8">
        <f t="shared" si="17"/>
        <v>4</v>
      </c>
      <c r="F331" s="8" t="str">
        <f t="shared" si="15"/>
        <v>H.3</v>
      </c>
      <c r="G331" t="s">
        <v>1234</v>
      </c>
      <c r="H331" t="s">
        <v>1237</v>
      </c>
      <c r="I331" s="11">
        <v>4.55</v>
      </c>
      <c r="J331" s="2">
        <v>44416</v>
      </c>
      <c r="K331" s="2">
        <v>44430</v>
      </c>
      <c r="L331">
        <v>4.55</v>
      </c>
    </row>
    <row r="332" spans="1:12" hidden="1" x14ac:dyDescent="0.25">
      <c r="A332" t="s">
        <v>1239</v>
      </c>
      <c r="B332" t="s">
        <v>1239</v>
      </c>
      <c r="C332" s="8" t="s">
        <v>1182</v>
      </c>
      <c r="D332" s="8">
        <f t="shared" si="16"/>
        <v>2</v>
      </c>
      <c r="E332" s="8">
        <f t="shared" si="17"/>
        <v>4</v>
      </c>
      <c r="F332" s="8" t="str">
        <f t="shared" si="15"/>
        <v>H.3</v>
      </c>
      <c r="G332" t="s">
        <v>1234</v>
      </c>
      <c r="H332" t="s">
        <v>1240</v>
      </c>
      <c r="I332" s="11">
        <v>102.8</v>
      </c>
      <c r="J332" s="2">
        <v>44346</v>
      </c>
      <c r="K332" s="2">
        <v>44416</v>
      </c>
      <c r="L332">
        <v>102.8</v>
      </c>
    </row>
    <row r="333" spans="1:12" s="3" customFormat="1" x14ac:dyDescent="0.25">
      <c r="A333" s="3" t="s">
        <v>1242</v>
      </c>
      <c r="B333" s="3" t="s">
        <v>1242</v>
      </c>
      <c r="C333" s="8" t="s">
        <v>1182</v>
      </c>
      <c r="D333" s="8">
        <f t="shared" si="16"/>
        <v>2</v>
      </c>
      <c r="E333" s="8" t="e">
        <f t="shared" si="17"/>
        <v>#VALUE!</v>
      </c>
      <c r="F333" s="8" t="e">
        <f t="shared" si="15"/>
        <v>#VALUE!</v>
      </c>
      <c r="H333" s="3" t="s">
        <v>1243</v>
      </c>
      <c r="I333" s="9"/>
      <c r="L333" s="3" t="s">
        <v>22</v>
      </c>
    </row>
    <row r="334" spans="1:12" hidden="1" x14ac:dyDescent="0.25">
      <c r="A334" t="s">
        <v>1244</v>
      </c>
      <c r="B334" t="s">
        <v>1244</v>
      </c>
      <c r="C334" s="8" t="s">
        <v>1182</v>
      </c>
      <c r="D334" s="8">
        <f t="shared" si="16"/>
        <v>2</v>
      </c>
      <c r="E334" s="8">
        <f t="shared" si="17"/>
        <v>4</v>
      </c>
      <c r="F334" s="8" t="str">
        <f t="shared" si="15"/>
        <v>H.4</v>
      </c>
      <c r="G334" t="s">
        <v>1242</v>
      </c>
      <c r="H334" t="s">
        <v>1245</v>
      </c>
      <c r="I334" s="11">
        <v>323.69</v>
      </c>
      <c r="J334" s="2">
        <v>44448</v>
      </c>
      <c r="K334" s="2">
        <v>44478</v>
      </c>
      <c r="L334">
        <v>323.69</v>
      </c>
    </row>
    <row r="335" spans="1:12" hidden="1" x14ac:dyDescent="0.25">
      <c r="A335" t="s">
        <v>1249</v>
      </c>
      <c r="B335" t="s">
        <v>1249</v>
      </c>
      <c r="C335" s="8" t="s">
        <v>1182</v>
      </c>
      <c r="D335" s="8">
        <f t="shared" si="16"/>
        <v>2</v>
      </c>
      <c r="E335" s="8">
        <f t="shared" si="17"/>
        <v>4</v>
      </c>
      <c r="F335" s="8" t="str">
        <f t="shared" si="15"/>
        <v>H.4</v>
      </c>
      <c r="G335" t="s">
        <v>1242</v>
      </c>
      <c r="H335" t="s">
        <v>1250</v>
      </c>
      <c r="I335" s="11">
        <v>81.81</v>
      </c>
      <c r="J335" s="2">
        <v>44448</v>
      </c>
      <c r="K335" s="2">
        <v>44478</v>
      </c>
      <c r="L335">
        <v>81.81</v>
      </c>
    </row>
    <row r="336" spans="1:12" hidden="1" x14ac:dyDescent="0.25">
      <c r="A336" t="s">
        <v>1253</v>
      </c>
      <c r="B336" t="s">
        <v>1253</v>
      </c>
      <c r="C336" s="8" t="s">
        <v>1182</v>
      </c>
      <c r="D336" s="8">
        <f t="shared" si="16"/>
        <v>2</v>
      </c>
      <c r="E336" s="8">
        <f t="shared" si="17"/>
        <v>4</v>
      </c>
      <c r="F336" s="8" t="str">
        <f t="shared" si="15"/>
        <v>H.4</v>
      </c>
      <c r="G336" t="s">
        <v>1242</v>
      </c>
      <c r="H336" t="s">
        <v>1254</v>
      </c>
      <c r="I336" s="11">
        <v>90.91</v>
      </c>
      <c r="J336" s="2">
        <v>44448</v>
      </c>
      <c r="K336" s="2">
        <v>44478</v>
      </c>
      <c r="L336">
        <v>90.91</v>
      </c>
    </row>
    <row r="337" spans="1:12" hidden="1" x14ac:dyDescent="0.25">
      <c r="A337" t="s">
        <v>1257</v>
      </c>
      <c r="B337" t="s">
        <v>1257</v>
      </c>
      <c r="C337" s="8" t="s">
        <v>1182</v>
      </c>
      <c r="D337" s="8">
        <f t="shared" si="16"/>
        <v>2</v>
      </c>
      <c r="E337" s="8">
        <f t="shared" si="17"/>
        <v>4</v>
      </c>
      <c r="F337" s="8" t="str">
        <f t="shared" si="15"/>
        <v>H.4</v>
      </c>
      <c r="G337" t="s">
        <v>1242</v>
      </c>
      <c r="H337" t="s">
        <v>1258</v>
      </c>
      <c r="I337" s="11">
        <v>27.27</v>
      </c>
      <c r="J337" s="2">
        <v>44448</v>
      </c>
      <c r="K337" s="2">
        <v>44477</v>
      </c>
      <c r="L337">
        <v>27.27</v>
      </c>
    </row>
    <row r="338" spans="1:12" s="3" customFormat="1" x14ac:dyDescent="0.25">
      <c r="A338" s="3" t="s">
        <v>1261</v>
      </c>
      <c r="B338" s="3" t="s">
        <v>1261</v>
      </c>
      <c r="C338" s="8" t="s">
        <v>1182</v>
      </c>
      <c r="D338" s="8">
        <f t="shared" si="16"/>
        <v>2</v>
      </c>
      <c r="E338" s="8" t="e">
        <f t="shared" si="17"/>
        <v>#VALUE!</v>
      </c>
      <c r="F338" s="8" t="e">
        <f t="shared" si="15"/>
        <v>#VALUE!</v>
      </c>
      <c r="H338" s="3" t="s">
        <v>1262</v>
      </c>
      <c r="I338" s="9"/>
      <c r="L338" s="3" t="s">
        <v>22</v>
      </c>
    </row>
    <row r="339" spans="1:12" hidden="1" x14ac:dyDescent="0.25">
      <c r="A339" t="s">
        <v>1263</v>
      </c>
      <c r="B339" t="s">
        <v>1263</v>
      </c>
      <c r="C339" s="8" t="s">
        <v>1182</v>
      </c>
      <c r="D339" s="8">
        <f t="shared" si="16"/>
        <v>2</v>
      </c>
      <c r="E339" s="8">
        <f t="shared" si="17"/>
        <v>4</v>
      </c>
      <c r="F339" s="8" t="str">
        <f t="shared" si="15"/>
        <v>H.5</v>
      </c>
      <c r="G339" t="s">
        <v>1261</v>
      </c>
      <c r="H339" t="s">
        <v>1264</v>
      </c>
      <c r="I339" s="11">
        <v>195.84</v>
      </c>
      <c r="J339" s="2">
        <v>44388</v>
      </c>
      <c r="K339" s="2">
        <v>44478</v>
      </c>
      <c r="L339">
        <v>195.84</v>
      </c>
    </row>
    <row r="340" spans="1:12" s="3" customFormat="1" x14ac:dyDescent="0.25">
      <c r="A340" s="3" t="s">
        <v>1267</v>
      </c>
      <c r="B340" s="3" t="s">
        <v>1267</v>
      </c>
      <c r="C340" s="8" t="s">
        <v>1182</v>
      </c>
      <c r="D340" s="8">
        <f t="shared" si="16"/>
        <v>2</v>
      </c>
      <c r="E340" s="8" t="e">
        <f t="shared" si="17"/>
        <v>#VALUE!</v>
      </c>
      <c r="F340" s="8" t="e">
        <f t="shared" si="15"/>
        <v>#VALUE!</v>
      </c>
      <c r="H340" s="3" t="s">
        <v>1268</v>
      </c>
      <c r="I340" s="9"/>
      <c r="L340" s="3" t="s">
        <v>22</v>
      </c>
    </row>
    <row r="341" spans="1:12" hidden="1" x14ac:dyDescent="0.25">
      <c r="A341" t="s">
        <v>1269</v>
      </c>
      <c r="B341" t="s">
        <v>1269</v>
      </c>
      <c r="C341" s="8" t="s">
        <v>1182</v>
      </c>
      <c r="D341" s="8">
        <f t="shared" si="16"/>
        <v>2</v>
      </c>
      <c r="E341" s="8">
        <f t="shared" si="17"/>
        <v>5</v>
      </c>
      <c r="F341" s="8" t="str">
        <f t="shared" si="15"/>
        <v>H.EX</v>
      </c>
      <c r="G341" t="s">
        <v>1267</v>
      </c>
      <c r="H341" t="s">
        <v>1270</v>
      </c>
      <c r="I341" s="11">
        <v>49.45</v>
      </c>
      <c r="J341" s="2">
        <v>44448</v>
      </c>
      <c r="K341" s="2">
        <v>44478</v>
      </c>
      <c r="L341">
        <v>49.45</v>
      </c>
    </row>
    <row r="342" spans="1:12" hidden="1" x14ac:dyDescent="0.25">
      <c r="A342" t="s">
        <v>1272</v>
      </c>
      <c r="B342" t="s">
        <v>1272</v>
      </c>
      <c r="C342" s="8" t="s">
        <v>1182</v>
      </c>
      <c r="D342" s="8">
        <f t="shared" si="16"/>
        <v>2</v>
      </c>
      <c r="E342" s="8">
        <f t="shared" si="17"/>
        <v>5</v>
      </c>
      <c r="F342" s="8" t="str">
        <f t="shared" si="15"/>
        <v>H.EX</v>
      </c>
      <c r="G342" t="s">
        <v>1267</v>
      </c>
      <c r="H342" t="s">
        <v>1273</v>
      </c>
      <c r="I342" s="11">
        <v>796.92</v>
      </c>
      <c r="J342" s="2">
        <v>44448</v>
      </c>
      <c r="K342" s="2">
        <v>44477</v>
      </c>
      <c r="L342">
        <v>796.92</v>
      </c>
    </row>
    <row r="343" spans="1:12" s="5" customFormat="1" hidden="1" x14ac:dyDescent="0.25">
      <c r="A343" s="5" t="s">
        <v>1276</v>
      </c>
      <c r="B343" s="5" t="s">
        <v>1276</v>
      </c>
      <c r="C343" s="8" t="s">
        <v>1276</v>
      </c>
      <c r="D343" s="8" t="e">
        <f t="shared" si="16"/>
        <v>#VALUE!</v>
      </c>
      <c r="E343" s="8" t="e">
        <f t="shared" si="17"/>
        <v>#VALUE!</v>
      </c>
      <c r="F343" s="8" t="e">
        <f t="shared" si="15"/>
        <v>#VALUE!</v>
      </c>
      <c r="H343" s="5" t="s">
        <v>1277</v>
      </c>
      <c r="I343" s="10"/>
      <c r="L343" s="5" t="s">
        <v>22</v>
      </c>
    </row>
    <row r="344" spans="1:12" x14ac:dyDescent="0.25">
      <c r="A344" t="s">
        <v>1279</v>
      </c>
      <c r="B344" t="s">
        <v>1279</v>
      </c>
      <c r="C344" s="8" t="s">
        <v>1276</v>
      </c>
      <c r="D344" s="8">
        <f t="shared" si="16"/>
        <v>2</v>
      </c>
      <c r="E344" s="8" t="e">
        <f t="shared" si="17"/>
        <v>#VALUE!</v>
      </c>
      <c r="F344" s="8" t="e">
        <f t="shared" si="15"/>
        <v>#VALUE!</v>
      </c>
      <c r="H344" t="s">
        <v>1280</v>
      </c>
      <c r="I344" s="11">
        <v>0</v>
      </c>
      <c r="J344" s="2">
        <v>1</v>
      </c>
      <c r="K344" s="2">
        <v>1</v>
      </c>
      <c r="L344">
        <v>0</v>
      </c>
    </row>
    <row r="345" spans="1:12" x14ac:dyDescent="0.25">
      <c r="A345" t="s">
        <v>1281</v>
      </c>
      <c r="B345" t="s">
        <v>1281</v>
      </c>
      <c r="C345" s="8" t="s">
        <v>1276</v>
      </c>
      <c r="D345" s="8">
        <f t="shared" si="16"/>
        <v>2</v>
      </c>
      <c r="E345" s="8" t="e">
        <f t="shared" si="17"/>
        <v>#VALUE!</v>
      </c>
      <c r="F345" s="8" t="e">
        <f t="shared" si="15"/>
        <v>#VALUE!</v>
      </c>
      <c r="H345" t="s">
        <v>1282</v>
      </c>
      <c r="I345" s="11">
        <v>0</v>
      </c>
      <c r="J345" s="2">
        <v>1</v>
      </c>
      <c r="K345" s="2">
        <v>1</v>
      </c>
      <c r="L345">
        <v>0</v>
      </c>
    </row>
  </sheetData>
  <autoFilter ref="A1:N345">
    <filterColumn colId="3">
      <filters>
        <filter val="2"/>
      </filters>
    </filterColumn>
    <filterColumn colId="5">
      <filters>
        <filter val="#¡VALOR!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5"/>
  <sheetViews>
    <sheetView topLeftCell="K1" workbookViewId="0">
      <pane ySplit="1" topLeftCell="A60" activePane="bottomLeft" state="frozen"/>
      <selection pane="bottomLeft" activeCell="Y1" sqref="Y1:Y1048576"/>
    </sheetView>
  </sheetViews>
  <sheetFormatPr baseColWidth="10" defaultRowHeight="15" x14ac:dyDescent="0.25"/>
  <cols>
    <col min="2" max="2" width="24.5703125" customWidth="1"/>
    <col min="3" max="3" width="21.140625" customWidth="1"/>
    <col min="4" max="4" width="14" customWidth="1"/>
    <col min="5" max="5" width="8" customWidth="1"/>
    <col min="6" max="6" width="8.5703125" customWidth="1"/>
    <col min="7" max="7" width="7" customWidth="1"/>
    <col min="8" max="8" width="7.28515625" customWidth="1"/>
    <col min="9" max="9" width="7.140625" customWidth="1"/>
    <col min="10" max="10" width="14" style="22" customWidth="1"/>
    <col min="11" max="11" width="14" style="16" customWidth="1"/>
    <col min="12" max="12" width="14" style="25" customWidth="1"/>
    <col min="13" max="13" width="14" style="28" customWidth="1"/>
    <col min="14" max="14" width="14" style="11" customWidth="1"/>
    <col min="15" max="16" width="9.7109375" customWidth="1"/>
    <col min="17" max="18" width="9.85546875" style="19" customWidth="1"/>
    <col min="19" max="19" width="11.42578125" style="11"/>
    <col min="25" max="25" width="11.42578125" style="11"/>
  </cols>
  <sheetData>
    <row r="1" spans="1:37" s="3" customFormat="1" x14ac:dyDescent="0.25">
      <c r="A1" s="3" t="s">
        <v>0</v>
      </c>
      <c r="B1" s="3" t="s">
        <v>1395</v>
      </c>
      <c r="C1" s="3" t="s">
        <v>1286</v>
      </c>
      <c r="D1" s="3" t="s">
        <v>1287</v>
      </c>
      <c r="E1" s="3" t="s">
        <v>1299</v>
      </c>
      <c r="F1" s="3" t="s">
        <v>1285</v>
      </c>
      <c r="G1" s="3" t="s">
        <v>1297</v>
      </c>
      <c r="H1" s="3" t="s">
        <v>1295</v>
      </c>
      <c r="I1" s="3" t="s">
        <v>1356</v>
      </c>
      <c r="J1" s="20" t="s">
        <v>1399</v>
      </c>
      <c r="K1" s="14" t="s">
        <v>1399</v>
      </c>
      <c r="L1" s="23" t="s">
        <v>1296</v>
      </c>
      <c r="M1" s="26" t="s">
        <v>1401</v>
      </c>
      <c r="N1" s="9" t="s">
        <v>1399</v>
      </c>
      <c r="O1" s="3" t="s">
        <v>1294</v>
      </c>
      <c r="P1" s="3" t="s">
        <v>1294</v>
      </c>
      <c r="Q1" s="17" t="s">
        <v>1298</v>
      </c>
      <c r="R1" s="17" t="s">
        <v>1400</v>
      </c>
      <c r="S1" s="9" t="s">
        <v>1284</v>
      </c>
      <c r="T1" s="3" t="s">
        <v>2</v>
      </c>
      <c r="U1" s="3" t="s">
        <v>3</v>
      </c>
      <c r="V1" s="3" t="s">
        <v>4</v>
      </c>
      <c r="W1" s="3" t="s">
        <v>5</v>
      </c>
      <c r="X1" s="3" t="s">
        <v>6</v>
      </c>
      <c r="Y1" s="9" t="s">
        <v>7</v>
      </c>
      <c r="Z1" s="3" t="s">
        <v>8</v>
      </c>
      <c r="AA1" s="3" t="s">
        <v>9</v>
      </c>
      <c r="AB1" s="3" t="s">
        <v>10</v>
      </c>
      <c r="AC1" s="3" t="s">
        <v>11</v>
      </c>
      <c r="AD1" s="3" t="s">
        <v>12</v>
      </c>
      <c r="AE1" s="3" t="s">
        <v>13</v>
      </c>
      <c r="AF1" s="3" t="s">
        <v>14</v>
      </c>
      <c r="AG1" s="3" t="s">
        <v>15</v>
      </c>
      <c r="AH1" s="3" t="s">
        <v>16</v>
      </c>
      <c r="AI1" s="3" t="s">
        <v>17</v>
      </c>
      <c r="AJ1" s="3" t="s">
        <v>18</v>
      </c>
      <c r="AK1" s="3" t="s">
        <v>19</v>
      </c>
    </row>
    <row r="2" spans="1:37" s="5" customFormat="1" x14ac:dyDescent="0.25">
      <c r="A2" s="8" t="s">
        <v>20</v>
      </c>
      <c r="B2" s="5" t="s">
        <v>21</v>
      </c>
      <c r="C2" s="5" t="s">
        <v>1384</v>
      </c>
      <c r="J2" s="21"/>
      <c r="K2" s="15"/>
      <c r="L2" s="24"/>
      <c r="M2" s="27"/>
      <c r="N2" s="10"/>
      <c r="Q2" s="18"/>
      <c r="R2" s="18"/>
      <c r="S2" s="10" t="s">
        <v>22</v>
      </c>
      <c r="U2" s="5" t="s">
        <v>22</v>
      </c>
      <c r="V2" s="5" t="s">
        <v>22</v>
      </c>
      <c r="W2" s="5" t="s">
        <v>22</v>
      </c>
      <c r="X2" s="5" t="s">
        <v>22</v>
      </c>
      <c r="Y2" s="10" t="s">
        <v>22</v>
      </c>
      <c r="Z2" s="5" t="s">
        <v>22</v>
      </c>
      <c r="AA2" s="5" t="s">
        <v>22</v>
      </c>
      <c r="AB2" s="5" t="s">
        <v>22</v>
      </c>
      <c r="AC2" s="5" t="s">
        <v>22</v>
      </c>
      <c r="AD2" s="5" t="s">
        <v>22</v>
      </c>
      <c r="AE2" s="5" t="s">
        <v>22</v>
      </c>
      <c r="AF2" s="5" t="s">
        <v>22</v>
      </c>
      <c r="AG2" s="5" t="s">
        <v>22</v>
      </c>
      <c r="AH2" s="5" t="s">
        <v>23</v>
      </c>
      <c r="AI2" s="5" t="s">
        <v>22</v>
      </c>
    </row>
    <row r="3" spans="1:37" s="3" customFormat="1" x14ac:dyDescent="0.25">
      <c r="A3" s="6" t="s">
        <v>24</v>
      </c>
      <c r="B3" s="3" t="s">
        <v>25</v>
      </c>
      <c r="C3" t="s">
        <v>34</v>
      </c>
      <c r="J3" s="20"/>
      <c r="K3" s="14"/>
      <c r="L3" s="23"/>
      <c r="M3" s="26"/>
      <c r="N3" s="9"/>
      <c r="Q3" s="17"/>
      <c r="R3" s="17"/>
      <c r="S3" s="9" t="s">
        <v>22</v>
      </c>
      <c r="U3" s="3" t="s">
        <v>22</v>
      </c>
      <c r="V3" s="3" t="s">
        <v>22</v>
      </c>
      <c r="W3" s="3" t="s">
        <v>22</v>
      </c>
      <c r="X3" s="3" t="s">
        <v>22</v>
      </c>
      <c r="Y3" s="9" t="s">
        <v>22</v>
      </c>
      <c r="Z3" s="3" t="s">
        <v>22</v>
      </c>
      <c r="AA3" s="3" t="s">
        <v>22</v>
      </c>
      <c r="AB3" s="3" t="s">
        <v>22</v>
      </c>
      <c r="AC3" s="3" t="s">
        <v>22</v>
      </c>
      <c r="AD3" s="3" t="s">
        <v>22</v>
      </c>
      <c r="AE3" s="3" t="s">
        <v>22</v>
      </c>
      <c r="AF3" s="3" t="s">
        <v>22</v>
      </c>
      <c r="AG3" s="3" t="s">
        <v>22</v>
      </c>
      <c r="AI3" s="3" t="s">
        <v>22</v>
      </c>
    </row>
    <row r="4" spans="1:37" x14ac:dyDescent="0.25">
      <c r="A4" s="7" t="s">
        <v>26</v>
      </c>
      <c r="B4" t="s">
        <v>27</v>
      </c>
      <c r="C4" t="s">
        <v>34</v>
      </c>
      <c r="E4">
        <v>1</v>
      </c>
      <c r="F4">
        <f t="shared" ref="F4:F6" si="0">1/G4</f>
        <v>1</v>
      </c>
      <c r="G4">
        <v>1</v>
      </c>
      <c r="H4">
        <f t="shared" ref="H4:H6" si="1">G4*F4</f>
        <v>1</v>
      </c>
      <c r="I4">
        <f>E4*H4</f>
        <v>1</v>
      </c>
      <c r="J4" s="22">
        <v>1783.16</v>
      </c>
      <c r="K4" s="16">
        <f>Q4*F4</f>
        <v>1783.16</v>
      </c>
      <c r="L4" s="25">
        <v>1783.16</v>
      </c>
      <c r="M4" s="28">
        <f>L4*G4</f>
        <v>1783.16</v>
      </c>
      <c r="N4" s="11">
        <f>R4/G4</f>
        <v>1783.16</v>
      </c>
      <c r="O4">
        <f>J4*E4</f>
        <v>1783.16</v>
      </c>
      <c r="P4">
        <f>K4*E4</f>
        <v>1783.16</v>
      </c>
      <c r="Q4" s="19">
        <f t="shared" ref="Q4:Q6" si="2">S4/G4</f>
        <v>1783.16</v>
      </c>
      <c r="R4" s="19">
        <f>P4*E4</f>
        <v>1783.16</v>
      </c>
      <c r="S4" s="11">
        <v>1783.16</v>
      </c>
      <c r="T4" t="s">
        <v>28</v>
      </c>
      <c r="U4" t="s">
        <v>29</v>
      </c>
      <c r="V4" t="s">
        <v>30</v>
      </c>
      <c r="W4" t="s">
        <v>31</v>
      </c>
      <c r="X4" t="s">
        <v>32</v>
      </c>
      <c r="Y4" s="11">
        <v>1783.16</v>
      </c>
      <c r="Z4" s="1">
        <v>39626</v>
      </c>
      <c r="AA4" t="s">
        <v>33</v>
      </c>
      <c r="AB4" s="2">
        <v>43922</v>
      </c>
      <c r="AC4">
        <v>45</v>
      </c>
      <c r="AD4" s="2">
        <v>43966</v>
      </c>
      <c r="AE4" s="2">
        <v>43972</v>
      </c>
      <c r="AF4">
        <v>68</v>
      </c>
      <c r="AG4" s="2">
        <v>44039</v>
      </c>
      <c r="AI4" t="s">
        <v>22</v>
      </c>
      <c r="AK4" t="s">
        <v>34</v>
      </c>
    </row>
    <row r="5" spans="1:37" x14ac:dyDescent="0.25">
      <c r="A5" s="7" t="s">
        <v>35</v>
      </c>
      <c r="B5" t="s">
        <v>36</v>
      </c>
      <c r="C5" t="s">
        <v>34</v>
      </c>
      <c r="E5">
        <v>1</v>
      </c>
      <c r="F5">
        <f t="shared" si="0"/>
        <v>1</v>
      </c>
      <c r="G5">
        <v>1</v>
      </c>
      <c r="H5">
        <f t="shared" si="1"/>
        <v>1</v>
      </c>
      <c r="I5">
        <f>E5*H5</f>
        <v>1</v>
      </c>
      <c r="J5" s="22">
        <v>494.9</v>
      </c>
      <c r="K5" s="16">
        <f>Q5*F5</f>
        <v>494.9</v>
      </c>
      <c r="L5" s="25">
        <v>494.9</v>
      </c>
      <c r="M5" s="28">
        <f t="shared" ref="M5:M68" si="3">L5*G5</f>
        <v>494.9</v>
      </c>
      <c r="N5" s="11">
        <f>R5/G5</f>
        <v>494.9</v>
      </c>
      <c r="O5">
        <f t="shared" ref="O5:O68" si="4">J5*E5</f>
        <v>494.9</v>
      </c>
      <c r="P5">
        <f>K5*E5</f>
        <v>494.9</v>
      </c>
      <c r="Q5" s="19">
        <f t="shared" si="2"/>
        <v>494.9</v>
      </c>
      <c r="R5" s="19">
        <f t="shared" ref="R5:R68" si="5">P5*E5</f>
        <v>494.9</v>
      </c>
      <c r="S5" s="11">
        <v>494.9</v>
      </c>
      <c r="T5" t="s">
        <v>1283</v>
      </c>
      <c r="U5">
        <v>9</v>
      </c>
      <c r="V5" t="s">
        <v>37</v>
      </c>
      <c r="W5" t="s">
        <v>38</v>
      </c>
      <c r="X5" t="s">
        <v>39</v>
      </c>
      <c r="Y5" s="11">
        <v>494.9</v>
      </c>
      <c r="Z5" s="1">
        <v>10998</v>
      </c>
      <c r="AA5" t="s">
        <v>40</v>
      </c>
      <c r="AB5" s="2">
        <v>43922</v>
      </c>
      <c r="AC5">
        <v>45</v>
      </c>
      <c r="AD5" s="2">
        <v>43966</v>
      </c>
      <c r="AE5" t="s">
        <v>22</v>
      </c>
      <c r="AF5">
        <v>0</v>
      </c>
      <c r="AG5" t="s">
        <v>22</v>
      </c>
      <c r="AI5" t="s">
        <v>22</v>
      </c>
      <c r="AK5" t="s">
        <v>34</v>
      </c>
    </row>
    <row r="6" spans="1:37" x14ac:dyDescent="0.25">
      <c r="A6" s="7" t="s">
        <v>41</v>
      </c>
      <c r="B6" t="s">
        <v>42</v>
      </c>
      <c r="C6" t="s">
        <v>34</v>
      </c>
      <c r="E6">
        <v>1</v>
      </c>
      <c r="F6">
        <f t="shared" si="0"/>
        <v>1</v>
      </c>
      <c r="G6">
        <v>1</v>
      </c>
      <c r="H6">
        <f t="shared" si="1"/>
        <v>1</v>
      </c>
      <c r="I6">
        <f>E6*H6</f>
        <v>1</v>
      </c>
      <c r="J6" s="22">
        <v>459.88</v>
      </c>
      <c r="K6" s="16">
        <f>Q6*F6</f>
        <v>459.88</v>
      </c>
      <c r="L6" s="25">
        <v>459.88</v>
      </c>
      <c r="M6" s="28">
        <f t="shared" si="3"/>
        <v>459.88</v>
      </c>
      <c r="N6" s="11">
        <f>R6/G6</f>
        <v>459.88</v>
      </c>
      <c r="O6">
        <f t="shared" si="4"/>
        <v>459.88</v>
      </c>
      <c r="P6">
        <f>K6*E6</f>
        <v>459.88</v>
      </c>
      <c r="Q6" s="19">
        <f t="shared" si="2"/>
        <v>459.88</v>
      </c>
      <c r="R6" s="19">
        <f t="shared" si="5"/>
        <v>459.88</v>
      </c>
      <c r="S6" s="11">
        <v>459.88</v>
      </c>
      <c r="T6" t="s">
        <v>43</v>
      </c>
      <c r="U6" t="s">
        <v>44</v>
      </c>
      <c r="V6" t="s">
        <v>45</v>
      </c>
      <c r="W6" t="s">
        <v>46</v>
      </c>
      <c r="X6" t="s">
        <v>47</v>
      </c>
      <c r="Y6" s="11">
        <v>459.88</v>
      </c>
      <c r="Z6" s="1">
        <v>9198</v>
      </c>
      <c r="AA6" t="s">
        <v>48</v>
      </c>
      <c r="AB6" s="2">
        <v>43922</v>
      </c>
      <c r="AC6">
        <v>50</v>
      </c>
      <c r="AD6" s="2">
        <v>43971</v>
      </c>
      <c r="AE6" s="2">
        <v>43972</v>
      </c>
      <c r="AF6">
        <v>54</v>
      </c>
      <c r="AG6" s="2">
        <v>44025</v>
      </c>
      <c r="AI6" t="s">
        <v>22</v>
      </c>
      <c r="AK6" t="s">
        <v>34</v>
      </c>
    </row>
    <row r="7" spans="1:37" s="3" customFormat="1" x14ac:dyDescent="0.25">
      <c r="A7" s="6" t="s">
        <v>49</v>
      </c>
      <c r="B7" s="3" t="s">
        <v>50</v>
      </c>
      <c r="C7" t="s">
        <v>34</v>
      </c>
      <c r="J7" s="20"/>
      <c r="K7" s="14"/>
      <c r="L7" s="23"/>
      <c r="M7" s="28">
        <f t="shared" si="3"/>
        <v>0</v>
      </c>
      <c r="N7" s="11"/>
      <c r="O7">
        <f t="shared" si="4"/>
        <v>0</v>
      </c>
      <c r="Q7" s="17"/>
      <c r="R7" s="19">
        <f t="shared" si="5"/>
        <v>0</v>
      </c>
      <c r="S7" s="9" t="s">
        <v>22</v>
      </c>
      <c r="U7" s="3" t="s">
        <v>22</v>
      </c>
      <c r="V7" s="3" t="s">
        <v>22</v>
      </c>
      <c r="W7" s="3" t="s">
        <v>22</v>
      </c>
      <c r="X7" s="3" t="s">
        <v>22</v>
      </c>
      <c r="Y7" s="9" t="s">
        <v>22</v>
      </c>
      <c r="Z7" s="3" t="s">
        <v>22</v>
      </c>
      <c r="AA7" s="3" t="s">
        <v>22</v>
      </c>
      <c r="AB7" s="3" t="s">
        <v>22</v>
      </c>
      <c r="AC7" s="3" t="s">
        <v>22</v>
      </c>
      <c r="AD7" s="3" t="s">
        <v>22</v>
      </c>
      <c r="AE7" s="3" t="s">
        <v>22</v>
      </c>
      <c r="AF7" s="3" t="s">
        <v>22</v>
      </c>
      <c r="AG7" s="3" t="s">
        <v>22</v>
      </c>
      <c r="AI7" s="3" t="s">
        <v>22</v>
      </c>
    </row>
    <row r="8" spans="1:37" x14ac:dyDescent="0.25">
      <c r="A8" s="7" t="s">
        <v>51</v>
      </c>
      <c r="B8" t="s">
        <v>52</v>
      </c>
      <c r="C8" t="s">
        <v>34</v>
      </c>
      <c r="E8">
        <v>1</v>
      </c>
      <c r="F8">
        <f t="shared" ref="F8:F10" si="6">1/G8</f>
        <v>1</v>
      </c>
      <c r="G8">
        <v>1</v>
      </c>
      <c r="H8">
        <f t="shared" ref="H8:H10" si="7">G8*F8</f>
        <v>1</v>
      </c>
      <c r="I8">
        <f>E8*H8</f>
        <v>1</v>
      </c>
      <c r="J8" s="22">
        <v>53.62</v>
      </c>
      <c r="K8" s="16">
        <f>Q8*F8</f>
        <v>53.62</v>
      </c>
      <c r="L8" s="25">
        <v>53.62</v>
      </c>
      <c r="M8" s="28">
        <f t="shared" si="3"/>
        <v>53.62</v>
      </c>
      <c r="N8" s="11">
        <f>R8/G8</f>
        <v>53.62</v>
      </c>
      <c r="O8">
        <f t="shared" si="4"/>
        <v>53.62</v>
      </c>
      <c r="P8">
        <f>K8*E8</f>
        <v>53.62</v>
      </c>
      <c r="Q8" s="19">
        <f t="shared" ref="Q8:Q10" si="8">S8/G8</f>
        <v>53.62</v>
      </c>
      <c r="R8" s="19">
        <f t="shared" si="5"/>
        <v>53.62</v>
      </c>
      <c r="S8" s="11">
        <v>53.62</v>
      </c>
      <c r="T8" t="s">
        <v>1283</v>
      </c>
      <c r="U8">
        <v>1</v>
      </c>
      <c r="V8" t="s">
        <v>53</v>
      </c>
      <c r="W8" t="s">
        <v>53</v>
      </c>
      <c r="X8">
        <v>0</v>
      </c>
      <c r="Y8" s="11">
        <v>53.62</v>
      </c>
      <c r="Z8" s="1">
        <v>1787</v>
      </c>
      <c r="AA8" t="s">
        <v>54</v>
      </c>
      <c r="AB8" s="2">
        <v>43922</v>
      </c>
      <c r="AC8">
        <v>30</v>
      </c>
      <c r="AD8" s="2">
        <v>43952</v>
      </c>
      <c r="AE8" t="s">
        <v>22</v>
      </c>
      <c r="AF8">
        <v>0</v>
      </c>
      <c r="AG8" t="s">
        <v>22</v>
      </c>
      <c r="AI8" t="s">
        <v>22</v>
      </c>
      <c r="AK8" t="s">
        <v>34</v>
      </c>
    </row>
    <row r="9" spans="1:37" x14ac:dyDescent="0.25">
      <c r="A9" s="7" t="s">
        <v>55</v>
      </c>
      <c r="B9" t="s">
        <v>56</v>
      </c>
      <c r="C9" t="s">
        <v>34</v>
      </c>
      <c r="E9">
        <v>1</v>
      </c>
      <c r="F9">
        <f t="shared" si="6"/>
        <v>1</v>
      </c>
      <c r="G9">
        <v>1</v>
      </c>
      <c r="H9">
        <f t="shared" si="7"/>
        <v>1</v>
      </c>
      <c r="I9">
        <f>E9*H9</f>
        <v>1</v>
      </c>
      <c r="J9" s="22">
        <v>2187.21</v>
      </c>
      <c r="K9" s="16">
        <f>Q9*F9</f>
        <v>2187.21</v>
      </c>
      <c r="L9" s="25">
        <v>2187.21</v>
      </c>
      <c r="M9" s="28">
        <f t="shared" si="3"/>
        <v>2187.21</v>
      </c>
      <c r="N9" s="11">
        <f>R9/G9</f>
        <v>2187.21</v>
      </c>
      <c r="O9">
        <f t="shared" si="4"/>
        <v>2187.21</v>
      </c>
      <c r="P9">
        <f>K9*E9</f>
        <v>2187.21</v>
      </c>
      <c r="Q9" s="19">
        <f t="shared" si="8"/>
        <v>2187.21</v>
      </c>
      <c r="R9" s="19">
        <f t="shared" si="5"/>
        <v>2187.21</v>
      </c>
      <c r="S9" s="11">
        <v>2187.21</v>
      </c>
      <c r="T9" t="s">
        <v>1283</v>
      </c>
      <c r="U9">
        <v>330</v>
      </c>
      <c r="V9" t="s">
        <v>57</v>
      </c>
      <c r="W9" t="s">
        <v>58</v>
      </c>
      <c r="X9" t="s">
        <v>59</v>
      </c>
      <c r="Y9" s="11">
        <v>2187.21</v>
      </c>
      <c r="Z9" s="1">
        <v>24302</v>
      </c>
      <c r="AA9" t="s">
        <v>60</v>
      </c>
      <c r="AB9" s="2">
        <v>44445</v>
      </c>
      <c r="AC9">
        <v>90</v>
      </c>
      <c r="AD9" s="2">
        <v>44535</v>
      </c>
      <c r="AE9" t="s">
        <v>22</v>
      </c>
      <c r="AF9">
        <v>0</v>
      </c>
      <c r="AG9" t="s">
        <v>22</v>
      </c>
      <c r="AI9" t="s">
        <v>22</v>
      </c>
      <c r="AK9" t="s">
        <v>34</v>
      </c>
    </row>
    <row r="10" spans="1:37" x14ac:dyDescent="0.25">
      <c r="A10" s="7" t="s">
        <v>61</v>
      </c>
      <c r="B10" t="s">
        <v>62</v>
      </c>
      <c r="C10" t="s">
        <v>34</v>
      </c>
      <c r="E10">
        <v>1</v>
      </c>
      <c r="F10">
        <f t="shared" si="6"/>
        <v>1</v>
      </c>
      <c r="G10">
        <v>1</v>
      </c>
      <c r="H10">
        <f t="shared" si="7"/>
        <v>1</v>
      </c>
      <c r="I10">
        <f>E10*H10</f>
        <v>1</v>
      </c>
      <c r="J10" s="22">
        <v>3969.64</v>
      </c>
      <c r="K10" s="16">
        <f>Q10*F10</f>
        <v>3969.64</v>
      </c>
      <c r="L10" s="25">
        <v>3969.64</v>
      </c>
      <c r="M10" s="28">
        <f t="shared" si="3"/>
        <v>3969.64</v>
      </c>
      <c r="N10" s="11">
        <f>R10/G10</f>
        <v>3969.64</v>
      </c>
      <c r="O10">
        <f t="shared" si="4"/>
        <v>3969.64</v>
      </c>
      <c r="P10">
        <f>K10*E10</f>
        <v>3969.64</v>
      </c>
      <c r="Q10" s="19">
        <f t="shared" si="8"/>
        <v>3969.64</v>
      </c>
      <c r="R10" s="19">
        <f t="shared" si="5"/>
        <v>3969.64</v>
      </c>
      <c r="S10" s="11">
        <v>3969.64</v>
      </c>
      <c r="T10" t="s">
        <v>63</v>
      </c>
      <c r="U10" t="s">
        <v>64</v>
      </c>
      <c r="V10" t="s">
        <v>65</v>
      </c>
      <c r="W10" t="s">
        <v>66</v>
      </c>
      <c r="X10" t="s">
        <v>67</v>
      </c>
      <c r="Y10" s="11">
        <v>3969.64</v>
      </c>
      <c r="Z10" s="1">
        <v>132321</v>
      </c>
      <c r="AA10" t="s">
        <v>68</v>
      </c>
      <c r="AB10" s="2">
        <v>43922</v>
      </c>
      <c r="AC10">
        <v>30</v>
      </c>
      <c r="AD10" s="2">
        <v>43952</v>
      </c>
      <c r="AE10" s="2">
        <v>43986</v>
      </c>
      <c r="AF10">
        <v>57</v>
      </c>
      <c r="AG10" s="2">
        <v>44042</v>
      </c>
      <c r="AI10" t="s">
        <v>22</v>
      </c>
      <c r="AK10" t="s">
        <v>34</v>
      </c>
    </row>
    <row r="11" spans="1:37" s="3" customFormat="1" x14ac:dyDescent="0.25">
      <c r="A11" s="6" t="s">
        <v>69</v>
      </c>
      <c r="B11" s="3" t="s">
        <v>70</v>
      </c>
      <c r="C11" t="s">
        <v>1290</v>
      </c>
      <c r="J11" s="20"/>
      <c r="K11" s="14"/>
      <c r="L11" s="23"/>
      <c r="M11" s="28">
        <f t="shared" si="3"/>
        <v>0</v>
      </c>
      <c r="N11" s="11"/>
      <c r="O11">
        <f t="shared" si="4"/>
        <v>0</v>
      </c>
      <c r="Q11" s="17"/>
      <c r="R11" s="19">
        <f t="shared" si="5"/>
        <v>0</v>
      </c>
      <c r="S11" s="9" t="s">
        <v>22</v>
      </c>
      <c r="U11" s="3" t="s">
        <v>22</v>
      </c>
      <c r="V11" s="3" t="s">
        <v>22</v>
      </c>
      <c r="W11" s="3" t="s">
        <v>22</v>
      </c>
      <c r="X11" s="3" t="s">
        <v>22</v>
      </c>
      <c r="Y11" s="9" t="s">
        <v>22</v>
      </c>
      <c r="Z11" s="3" t="s">
        <v>22</v>
      </c>
      <c r="AA11" s="3" t="s">
        <v>22</v>
      </c>
      <c r="AB11" s="3" t="s">
        <v>22</v>
      </c>
      <c r="AC11" s="3" t="s">
        <v>22</v>
      </c>
      <c r="AD11" s="3" t="s">
        <v>22</v>
      </c>
      <c r="AE11" s="3" t="s">
        <v>22</v>
      </c>
      <c r="AF11" s="3" t="s">
        <v>22</v>
      </c>
      <c r="AG11" s="3" t="s">
        <v>22</v>
      </c>
      <c r="AI11" s="3" t="s">
        <v>22</v>
      </c>
    </row>
    <row r="12" spans="1:37" s="3" customFormat="1" x14ac:dyDescent="0.25">
      <c r="A12" s="6" t="s">
        <v>71</v>
      </c>
      <c r="B12" s="3" t="s">
        <v>72</v>
      </c>
      <c r="C12" t="s">
        <v>1290</v>
      </c>
      <c r="J12" s="20"/>
      <c r="K12" s="14"/>
      <c r="L12" s="23"/>
      <c r="M12" s="28">
        <f t="shared" si="3"/>
        <v>0</v>
      </c>
      <c r="N12" s="11"/>
      <c r="O12">
        <f t="shared" si="4"/>
        <v>0</v>
      </c>
      <c r="Q12" s="17"/>
      <c r="R12" s="19">
        <f t="shared" si="5"/>
        <v>0</v>
      </c>
      <c r="S12" s="9" t="s">
        <v>22</v>
      </c>
      <c r="U12" s="3" t="s">
        <v>22</v>
      </c>
      <c r="V12" s="3" t="s">
        <v>22</v>
      </c>
      <c r="W12" s="3" t="s">
        <v>22</v>
      </c>
      <c r="X12" s="3" t="s">
        <v>22</v>
      </c>
      <c r="Y12" s="9" t="s">
        <v>22</v>
      </c>
      <c r="Z12" s="3" t="s">
        <v>22</v>
      </c>
      <c r="AA12" s="3" t="s">
        <v>22</v>
      </c>
      <c r="AB12" s="3" t="s">
        <v>22</v>
      </c>
      <c r="AC12" s="3" t="s">
        <v>22</v>
      </c>
      <c r="AD12" s="3" t="s">
        <v>22</v>
      </c>
      <c r="AE12" s="3" t="s">
        <v>22</v>
      </c>
      <c r="AF12" s="3" t="s">
        <v>22</v>
      </c>
      <c r="AG12" s="3" t="s">
        <v>22</v>
      </c>
      <c r="AI12" s="3" t="s">
        <v>22</v>
      </c>
    </row>
    <row r="13" spans="1:37" x14ac:dyDescent="0.25">
      <c r="A13" s="7" t="s">
        <v>73</v>
      </c>
      <c r="B13" t="s">
        <v>74</v>
      </c>
      <c r="C13" t="s">
        <v>1290</v>
      </c>
      <c r="D13" t="s">
        <v>1289</v>
      </c>
      <c r="E13">
        <v>20</v>
      </c>
      <c r="F13">
        <f t="shared" ref="F13:F16" si="9">1/G13</f>
        <v>0.05</v>
      </c>
      <c r="G13">
        <v>20</v>
      </c>
      <c r="H13">
        <f t="shared" ref="H13:H16" si="10">G13*F13</f>
        <v>1</v>
      </c>
      <c r="I13">
        <f>E13*H13</f>
        <v>20</v>
      </c>
      <c r="J13" s="22">
        <v>4.1000000000000002E-2</v>
      </c>
      <c r="K13" s="16">
        <f>Q13*F13</f>
        <v>4.1399999999999999E-2</v>
      </c>
      <c r="L13" s="25">
        <v>0.82799999999999996</v>
      </c>
      <c r="M13" s="28">
        <f t="shared" si="3"/>
        <v>16.559999999999999</v>
      </c>
      <c r="N13" s="11">
        <f>R13/G13</f>
        <v>0.82799999999999996</v>
      </c>
      <c r="O13">
        <f t="shared" si="4"/>
        <v>0.82</v>
      </c>
      <c r="P13">
        <f>K13*E13</f>
        <v>0.82799999999999996</v>
      </c>
      <c r="Q13" s="19">
        <f t="shared" ref="Q13:Q16" si="11">S13/G13</f>
        <v>0.82799999999999996</v>
      </c>
      <c r="R13" s="19">
        <f t="shared" si="5"/>
        <v>16.559999999999999</v>
      </c>
      <c r="S13" s="11">
        <v>16.559999999999999</v>
      </c>
      <c r="T13" t="s">
        <v>1283</v>
      </c>
      <c r="U13">
        <v>2</v>
      </c>
      <c r="V13" t="s">
        <v>75</v>
      </c>
      <c r="W13" t="s">
        <v>76</v>
      </c>
      <c r="X13">
        <v>0</v>
      </c>
      <c r="Y13" s="11">
        <v>16.559999999999999</v>
      </c>
      <c r="Z13" t="s">
        <v>77</v>
      </c>
      <c r="AA13">
        <v>0</v>
      </c>
      <c r="AB13" s="2">
        <v>43955</v>
      </c>
      <c r="AC13">
        <v>160</v>
      </c>
      <c r="AD13" s="2">
        <v>44115</v>
      </c>
      <c r="AE13" s="2">
        <v>44050</v>
      </c>
      <c r="AF13" t="s">
        <v>22</v>
      </c>
      <c r="AG13" t="s">
        <v>22</v>
      </c>
      <c r="AI13" t="s">
        <v>22</v>
      </c>
      <c r="AK13" t="s">
        <v>78</v>
      </c>
    </row>
    <row r="14" spans="1:37" x14ac:dyDescent="0.25">
      <c r="A14" s="7" t="s">
        <v>79</v>
      </c>
      <c r="B14" t="s">
        <v>80</v>
      </c>
      <c r="C14" t="s">
        <v>1290</v>
      </c>
      <c r="D14" t="s">
        <v>1289</v>
      </c>
      <c r="E14">
        <v>20</v>
      </c>
      <c r="F14">
        <f t="shared" si="9"/>
        <v>0.05</v>
      </c>
      <c r="G14">
        <v>20</v>
      </c>
      <c r="H14">
        <f t="shared" si="10"/>
        <v>1</v>
      </c>
      <c r="I14">
        <f>E14*H14</f>
        <v>20</v>
      </c>
      <c r="J14" s="22">
        <v>1.2E-2</v>
      </c>
      <c r="K14" s="16">
        <f>Q14*F14</f>
        <v>1.2E-2</v>
      </c>
      <c r="L14" s="25">
        <v>0.24</v>
      </c>
      <c r="M14" s="28">
        <f t="shared" si="3"/>
        <v>4.8</v>
      </c>
      <c r="N14" s="11">
        <f>R14/G14</f>
        <v>0.24</v>
      </c>
      <c r="O14">
        <f t="shared" si="4"/>
        <v>0.24</v>
      </c>
      <c r="P14">
        <f>K14*E14</f>
        <v>0.24</v>
      </c>
      <c r="Q14" s="19">
        <f t="shared" si="11"/>
        <v>0.24</v>
      </c>
      <c r="R14" s="19">
        <f t="shared" si="5"/>
        <v>4.8</v>
      </c>
      <c r="S14" s="11">
        <v>4.8</v>
      </c>
      <c r="T14" t="s">
        <v>1283</v>
      </c>
      <c r="U14">
        <v>2</v>
      </c>
      <c r="V14" t="s">
        <v>81</v>
      </c>
      <c r="W14" t="s">
        <v>82</v>
      </c>
      <c r="X14">
        <v>0</v>
      </c>
      <c r="Y14" s="11">
        <v>4.8</v>
      </c>
      <c r="Z14" t="s">
        <v>83</v>
      </c>
      <c r="AA14">
        <v>0</v>
      </c>
      <c r="AB14" s="2">
        <v>43955</v>
      </c>
      <c r="AC14">
        <v>160</v>
      </c>
      <c r="AD14" s="2">
        <v>44115</v>
      </c>
      <c r="AE14" t="s">
        <v>22</v>
      </c>
      <c r="AF14">
        <v>0</v>
      </c>
      <c r="AG14" t="s">
        <v>22</v>
      </c>
      <c r="AI14" t="s">
        <v>22</v>
      </c>
      <c r="AK14" t="s">
        <v>78</v>
      </c>
    </row>
    <row r="15" spans="1:37" x14ac:dyDescent="0.25">
      <c r="A15" s="7" t="s">
        <v>84</v>
      </c>
      <c r="B15" t="s">
        <v>85</v>
      </c>
      <c r="C15" t="s">
        <v>1290</v>
      </c>
      <c r="D15" t="s">
        <v>1289</v>
      </c>
      <c r="E15">
        <v>20</v>
      </c>
      <c r="F15">
        <f t="shared" si="9"/>
        <v>0.05</v>
      </c>
      <c r="G15">
        <v>20</v>
      </c>
      <c r="H15">
        <f t="shared" si="10"/>
        <v>1</v>
      </c>
      <c r="I15">
        <f>E15*H15</f>
        <v>20</v>
      </c>
      <c r="J15" s="22">
        <v>1.2999999999999999E-2</v>
      </c>
      <c r="K15" s="16">
        <f>Q15*F15</f>
        <v>1.2500000000000001E-2</v>
      </c>
      <c r="L15" s="25">
        <v>0.25</v>
      </c>
      <c r="M15" s="28">
        <f t="shared" si="3"/>
        <v>5</v>
      </c>
      <c r="N15" s="11">
        <f>R15/G15</f>
        <v>0.25</v>
      </c>
      <c r="O15">
        <f t="shared" si="4"/>
        <v>0.26</v>
      </c>
      <c r="P15">
        <f>K15*E15</f>
        <v>0.25</v>
      </c>
      <c r="Q15" s="19">
        <f t="shared" si="11"/>
        <v>0.25</v>
      </c>
      <c r="R15" s="19">
        <f t="shared" si="5"/>
        <v>5</v>
      </c>
      <c r="S15" s="11">
        <v>5</v>
      </c>
      <c r="T15" t="s">
        <v>1283</v>
      </c>
      <c r="U15">
        <v>2</v>
      </c>
      <c r="V15" t="s">
        <v>86</v>
      </c>
      <c r="W15">
        <v>5</v>
      </c>
      <c r="X15">
        <v>0</v>
      </c>
      <c r="Y15" s="11">
        <v>5</v>
      </c>
      <c r="Z15" t="s">
        <v>87</v>
      </c>
      <c r="AA15">
        <v>0</v>
      </c>
      <c r="AB15" s="2">
        <v>43955</v>
      </c>
      <c r="AC15">
        <v>160</v>
      </c>
      <c r="AD15" s="2">
        <v>44115</v>
      </c>
      <c r="AE15" t="s">
        <v>22</v>
      </c>
      <c r="AF15">
        <v>0</v>
      </c>
      <c r="AG15" t="s">
        <v>22</v>
      </c>
      <c r="AI15" t="s">
        <v>22</v>
      </c>
      <c r="AK15" t="s">
        <v>78</v>
      </c>
    </row>
    <row r="16" spans="1:37" x14ac:dyDescent="0.25">
      <c r="A16" s="7" t="s">
        <v>88</v>
      </c>
      <c r="B16" t="s">
        <v>89</v>
      </c>
      <c r="C16" t="s">
        <v>1290</v>
      </c>
      <c r="D16" t="s">
        <v>1289</v>
      </c>
      <c r="E16">
        <v>20</v>
      </c>
      <c r="F16">
        <f t="shared" si="9"/>
        <v>0.05</v>
      </c>
      <c r="G16">
        <v>20</v>
      </c>
      <c r="H16">
        <f t="shared" si="10"/>
        <v>1</v>
      </c>
      <c r="I16">
        <f>E16*H16</f>
        <v>20</v>
      </c>
      <c r="J16" s="22">
        <v>3.2000000000000001E-2</v>
      </c>
      <c r="K16" s="16">
        <f>Q16*F16</f>
        <v>3.15E-2</v>
      </c>
      <c r="L16" s="25">
        <v>0.63</v>
      </c>
      <c r="M16" s="28">
        <f t="shared" si="3"/>
        <v>12.6</v>
      </c>
      <c r="N16" s="11">
        <f>R16/G16</f>
        <v>0.63</v>
      </c>
      <c r="O16">
        <f t="shared" si="4"/>
        <v>0.64</v>
      </c>
      <c r="P16">
        <f>K16*E16</f>
        <v>0.63</v>
      </c>
      <c r="Q16" s="19">
        <f t="shared" si="11"/>
        <v>0.63</v>
      </c>
      <c r="R16" s="19">
        <f t="shared" si="5"/>
        <v>12.6</v>
      </c>
      <c r="S16" s="11">
        <v>12.6</v>
      </c>
      <c r="T16" t="s">
        <v>1283</v>
      </c>
      <c r="U16">
        <v>36</v>
      </c>
      <c r="V16" t="s">
        <v>90</v>
      </c>
      <c r="W16" t="s">
        <v>91</v>
      </c>
      <c r="X16">
        <v>0</v>
      </c>
      <c r="Y16" s="11">
        <v>12.6</v>
      </c>
      <c r="Z16" t="s">
        <v>92</v>
      </c>
      <c r="AA16">
        <v>0</v>
      </c>
      <c r="AB16" s="2">
        <v>43962</v>
      </c>
      <c r="AC16">
        <v>170</v>
      </c>
      <c r="AD16" s="2">
        <v>44132</v>
      </c>
      <c r="AE16" s="2">
        <v>44044</v>
      </c>
      <c r="AF16" t="s">
        <v>22</v>
      </c>
      <c r="AG16" t="s">
        <v>22</v>
      </c>
      <c r="AI16" t="s">
        <v>22</v>
      </c>
      <c r="AK16" t="s">
        <v>78</v>
      </c>
    </row>
    <row r="17" spans="1:37" s="3" customFormat="1" x14ac:dyDescent="0.25">
      <c r="A17" s="6" t="s">
        <v>93</v>
      </c>
      <c r="B17" s="3" t="s">
        <v>94</v>
      </c>
      <c r="J17" s="20"/>
      <c r="K17" s="14"/>
      <c r="L17" s="23"/>
      <c r="M17" s="28">
        <f t="shared" si="3"/>
        <v>0</v>
      </c>
      <c r="N17" s="11"/>
      <c r="O17">
        <f t="shared" si="4"/>
        <v>0</v>
      </c>
      <c r="Q17" s="17"/>
      <c r="R17" s="19">
        <f t="shared" si="5"/>
        <v>0</v>
      </c>
      <c r="S17" s="9" t="s">
        <v>22</v>
      </c>
      <c r="U17" s="3" t="s">
        <v>22</v>
      </c>
      <c r="V17" s="3" t="s">
        <v>22</v>
      </c>
      <c r="W17" s="3" t="s">
        <v>22</v>
      </c>
      <c r="X17" s="3" t="s">
        <v>22</v>
      </c>
      <c r="Y17" s="9" t="s">
        <v>22</v>
      </c>
      <c r="Z17" s="3" t="s">
        <v>22</v>
      </c>
      <c r="AA17" s="3" t="s">
        <v>22</v>
      </c>
      <c r="AB17" s="3" t="s">
        <v>22</v>
      </c>
      <c r="AC17" s="3" t="s">
        <v>22</v>
      </c>
      <c r="AD17" s="3" t="s">
        <v>22</v>
      </c>
      <c r="AE17" s="3" t="s">
        <v>22</v>
      </c>
      <c r="AF17" s="3" t="s">
        <v>22</v>
      </c>
      <c r="AG17" s="3" t="s">
        <v>22</v>
      </c>
      <c r="AI17" s="3" t="s">
        <v>22</v>
      </c>
    </row>
    <row r="18" spans="1:37" s="3" customFormat="1" x14ac:dyDescent="0.25">
      <c r="A18" s="6" t="s">
        <v>95</v>
      </c>
      <c r="B18" s="3" t="s">
        <v>96</v>
      </c>
      <c r="C18" t="s">
        <v>1290</v>
      </c>
      <c r="J18" s="20"/>
      <c r="K18" s="14"/>
      <c r="L18" s="23"/>
      <c r="M18" s="28">
        <f t="shared" si="3"/>
        <v>0</v>
      </c>
      <c r="N18" s="11"/>
      <c r="O18">
        <f t="shared" si="4"/>
        <v>0</v>
      </c>
      <c r="Q18" s="17"/>
      <c r="R18" s="19">
        <f t="shared" si="5"/>
        <v>0</v>
      </c>
      <c r="S18" s="9" t="s">
        <v>22</v>
      </c>
      <c r="U18" s="3" t="s">
        <v>22</v>
      </c>
      <c r="V18" s="3" t="s">
        <v>22</v>
      </c>
      <c r="W18" s="3" t="s">
        <v>22</v>
      </c>
      <c r="X18" s="3" t="s">
        <v>22</v>
      </c>
      <c r="Y18" s="9" t="s">
        <v>22</v>
      </c>
      <c r="Z18" s="3" t="s">
        <v>22</v>
      </c>
      <c r="AA18" s="3" t="s">
        <v>22</v>
      </c>
      <c r="AB18" s="3" t="s">
        <v>22</v>
      </c>
      <c r="AC18" s="3" t="s">
        <v>22</v>
      </c>
      <c r="AD18" s="3" t="s">
        <v>22</v>
      </c>
      <c r="AE18" s="3" t="s">
        <v>22</v>
      </c>
      <c r="AF18" s="3" t="s">
        <v>22</v>
      </c>
      <c r="AG18" s="3" t="s">
        <v>22</v>
      </c>
      <c r="AI18" s="3" t="s">
        <v>22</v>
      </c>
    </row>
    <row r="19" spans="1:37" x14ac:dyDescent="0.25">
      <c r="A19" s="7" t="s">
        <v>97</v>
      </c>
      <c r="B19" t="s">
        <v>98</v>
      </c>
      <c r="C19" t="s">
        <v>1290</v>
      </c>
      <c r="D19" t="s">
        <v>1289</v>
      </c>
      <c r="E19">
        <v>20</v>
      </c>
      <c r="F19">
        <f t="shared" ref="F19:F20" si="12">1/G19</f>
        <v>0.05</v>
      </c>
      <c r="G19">
        <v>20</v>
      </c>
      <c r="H19">
        <f t="shared" ref="H19:H20" si="13">G19*F19</f>
        <v>1</v>
      </c>
      <c r="I19">
        <f>E19*H19</f>
        <v>20</v>
      </c>
      <c r="J19" s="22">
        <v>0.54100000000000004</v>
      </c>
      <c r="K19" s="16">
        <f>Q19*F19</f>
        <v>0.54112499999999997</v>
      </c>
      <c r="L19" s="25">
        <v>10.8225</v>
      </c>
      <c r="M19" s="28">
        <f t="shared" si="3"/>
        <v>216.45</v>
      </c>
      <c r="N19" s="11">
        <f>R19/G19</f>
        <v>10.8225</v>
      </c>
      <c r="O19">
        <f t="shared" si="4"/>
        <v>10.82</v>
      </c>
      <c r="P19">
        <f>K19*E19</f>
        <v>10.8225</v>
      </c>
      <c r="Q19" s="19">
        <f t="shared" ref="Q19:Q20" si="14">S19/G19</f>
        <v>10.8225</v>
      </c>
      <c r="R19" s="19">
        <f t="shared" si="5"/>
        <v>216.45</v>
      </c>
      <c r="S19" s="11">
        <v>216.45</v>
      </c>
      <c r="T19" t="s">
        <v>1283</v>
      </c>
      <c r="U19">
        <v>117</v>
      </c>
      <c r="V19" t="s">
        <v>99</v>
      </c>
      <c r="W19" t="s">
        <v>100</v>
      </c>
      <c r="X19">
        <v>0</v>
      </c>
      <c r="Y19" s="11">
        <v>216.45</v>
      </c>
      <c r="Z19" s="1">
        <v>1082</v>
      </c>
      <c r="AA19" t="s">
        <v>101</v>
      </c>
      <c r="AB19" s="2">
        <v>44078</v>
      </c>
      <c r="AC19">
        <v>200</v>
      </c>
      <c r="AD19" s="2">
        <v>44278</v>
      </c>
      <c r="AE19" t="s">
        <v>22</v>
      </c>
      <c r="AF19">
        <v>0</v>
      </c>
      <c r="AG19" t="s">
        <v>22</v>
      </c>
      <c r="AI19">
        <v>117</v>
      </c>
      <c r="AJ19" t="s">
        <v>102</v>
      </c>
      <c r="AK19" t="s">
        <v>103</v>
      </c>
    </row>
    <row r="20" spans="1:37" x14ac:dyDescent="0.25">
      <c r="A20" s="7" t="s">
        <v>104</v>
      </c>
      <c r="B20" t="s">
        <v>105</v>
      </c>
      <c r="C20" t="s">
        <v>1290</v>
      </c>
      <c r="D20" t="s">
        <v>1289</v>
      </c>
      <c r="E20">
        <v>20</v>
      </c>
      <c r="F20">
        <f t="shared" si="12"/>
        <v>0.05</v>
      </c>
      <c r="G20">
        <v>20</v>
      </c>
      <c r="H20">
        <f t="shared" si="13"/>
        <v>1</v>
      </c>
      <c r="I20">
        <f>E20*H20</f>
        <v>20</v>
      </c>
      <c r="J20" s="22">
        <v>0.11700000000000001</v>
      </c>
      <c r="K20" s="16">
        <f>Q20*F20</f>
        <v>0.11700000000000001</v>
      </c>
      <c r="L20" s="25">
        <v>2.34</v>
      </c>
      <c r="M20" s="28">
        <f t="shared" si="3"/>
        <v>46.8</v>
      </c>
      <c r="N20" s="11">
        <f>R20/G20</f>
        <v>2.34</v>
      </c>
      <c r="O20">
        <f t="shared" si="4"/>
        <v>2.34</v>
      </c>
      <c r="P20">
        <f>K20*E20</f>
        <v>2.34</v>
      </c>
      <c r="Q20" s="19">
        <f t="shared" si="14"/>
        <v>2.34</v>
      </c>
      <c r="R20" s="19">
        <f t="shared" si="5"/>
        <v>46.8</v>
      </c>
      <c r="S20" s="11">
        <v>46.8</v>
      </c>
      <c r="T20" t="s">
        <v>1283</v>
      </c>
      <c r="U20">
        <v>117</v>
      </c>
      <c r="V20" t="s">
        <v>106</v>
      </c>
      <c r="W20" t="s">
        <v>107</v>
      </c>
      <c r="X20">
        <v>0</v>
      </c>
      <c r="Y20" s="11">
        <v>46.8</v>
      </c>
      <c r="Z20" t="s">
        <v>108</v>
      </c>
      <c r="AA20" t="s">
        <v>109</v>
      </c>
      <c r="AB20" s="2">
        <v>44078</v>
      </c>
      <c r="AC20">
        <v>200</v>
      </c>
      <c r="AD20" s="2">
        <v>44278</v>
      </c>
      <c r="AE20" t="s">
        <v>22</v>
      </c>
      <c r="AF20">
        <v>0</v>
      </c>
      <c r="AG20" t="s">
        <v>22</v>
      </c>
      <c r="AI20">
        <v>117</v>
      </c>
      <c r="AJ20" t="s">
        <v>102</v>
      </c>
      <c r="AK20" t="s">
        <v>103</v>
      </c>
    </row>
    <row r="21" spans="1:37" s="3" customFormat="1" x14ac:dyDescent="0.25">
      <c r="A21" s="6" t="s">
        <v>110</v>
      </c>
      <c r="B21" s="3" t="s">
        <v>111</v>
      </c>
      <c r="J21" s="20"/>
      <c r="K21" s="14"/>
      <c r="L21" s="23"/>
      <c r="M21" s="28">
        <f t="shared" si="3"/>
        <v>0</v>
      </c>
      <c r="N21" s="11"/>
      <c r="O21">
        <f t="shared" si="4"/>
        <v>0</v>
      </c>
      <c r="Q21" s="17"/>
      <c r="R21" s="19">
        <f t="shared" si="5"/>
        <v>0</v>
      </c>
      <c r="S21" s="9" t="s">
        <v>22</v>
      </c>
      <c r="U21" s="3" t="s">
        <v>22</v>
      </c>
      <c r="V21" s="3" t="s">
        <v>22</v>
      </c>
      <c r="W21" s="3" t="s">
        <v>22</v>
      </c>
      <c r="X21" s="3" t="s">
        <v>22</v>
      </c>
      <c r="Y21" s="9" t="s">
        <v>22</v>
      </c>
      <c r="Z21" s="3" t="s">
        <v>22</v>
      </c>
      <c r="AA21" s="3" t="s">
        <v>22</v>
      </c>
      <c r="AB21" s="3" t="s">
        <v>22</v>
      </c>
      <c r="AC21" s="3" t="s">
        <v>22</v>
      </c>
      <c r="AD21" s="3" t="s">
        <v>22</v>
      </c>
      <c r="AE21" s="3" t="s">
        <v>22</v>
      </c>
      <c r="AF21" s="3" t="s">
        <v>22</v>
      </c>
      <c r="AG21" s="3" t="s">
        <v>22</v>
      </c>
      <c r="AI21" s="3" t="s">
        <v>22</v>
      </c>
    </row>
    <row r="22" spans="1:37" s="3" customFormat="1" x14ac:dyDescent="0.25">
      <c r="A22" s="6" t="s">
        <v>112</v>
      </c>
      <c r="B22" s="3" t="s">
        <v>113</v>
      </c>
      <c r="C22" t="s">
        <v>1361</v>
      </c>
      <c r="J22" s="20"/>
      <c r="K22" s="14"/>
      <c r="L22" s="23"/>
      <c r="M22" s="28">
        <f t="shared" si="3"/>
        <v>0</v>
      </c>
      <c r="N22" s="11"/>
      <c r="O22">
        <f t="shared" si="4"/>
        <v>0</v>
      </c>
      <c r="Q22" s="17"/>
      <c r="R22" s="19">
        <f t="shared" si="5"/>
        <v>0</v>
      </c>
      <c r="S22" s="9" t="s">
        <v>22</v>
      </c>
      <c r="U22" s="3" t="s">
        <v>22</v>
      </c>
      <c r="V22" s="3" t="s">
        <v>22</v>
      </c>
      <c r="W22" s="3" t="s">
        <v>22</v>
      </c>
      <c r="X22" s="3" t="s">
        <v>22</v>
      </c>
      <c r="Y22" s="9" t="s">
        <v>22</v>
      </c>
      <c r="Z22" s="3" t="s">
        <v>22</v>
      </c>
      <c r="AA22" s="3" t="s">
        <v>22</v>
      </c>
      <c r="AB22" s="3" t="s">
        <v>22</v>
      </c>
      <c r="AC22" s="3" t="s">
        <v>22</v>
      </c>
      <c r="AD22" s="3" t="s">
        <v>22</v>
      </c>
      <c r="AE22" s="3" t="s">
        <v>22</v>
      </c>
      <c r="AF22" s="3" t="s">
        <v>22</v>
      </c>
      <c r="AG22" s="3" t="s">
        <v>22</v>
      </c>
      <c r="AI22" s="3" t="s">
        <v>22</v>
      </c>
    </row>
    <row r="23" spans="1:37" x14ac:dyDescent="0.25">
      <c r="A23" s="7" t="s">
        <v>114</v>
      </c>
      <c r="B23" t="s">
        <v>115</v>
      </c>
      <c r="C23" t="s">
        <v>1361</v>
      </c>
      <c r="D23" t="s">
        <v>1358</v>
      </c>
      <c r="E23">
        <v>330</v>
      </c>
      <c r="F23">
        <f>1/G23</f>
        <v>3.0303030303030299E-3</v>
      </c>
      <c r="G23">
        <v>330</v>
      </c>
      <c r="H23">
        <f>G23*F23</f>
        <v>1</v>
      </c>
      <c r="I23">
        <f>E23*H23</f>
        <v>330</v>
      </c>
      <c r="J23" s="22">
        <v>1E-3</v>
      </c>
      <c r="K23" s="16">
        <f>Q23*F23</f>
        <v>5.7575757575757604E-4</v>
      </c>
      <c r="L23" s="25">
        <v>0.19</v>
      </c>
      <c r="M23" s="28">
        <f t="shared" si="3"/>
        <v>62.7</v>
      </c>
      <c r="N23" s="11">
        <f>R23/G23</f>
        <v>0.19</v>
      </c>
      <c r="O23">
        <f t="shared" si="4"/>
        <v>0.33</v>
      </c>
      <c r="P23">
        <f>K23*E23</f>
        <v>0.19</v>
      </c>
      <c r="Q23" s="19">
        <f>S23/G23</f>
        <v>0.19</v>
      </c>
      <c r="R23" s="19">
        <f t="shared" si="5"/>
        <v>62.7</v>
      </c>
      <c r="S23" s="11">
        <v>62.7</v>
      </c>
      <c r="T23" t="s">
        <v>1283</v>
      </c>
      <c r="U23">
        <v>330</v>
      </c>
      <c r="V23" t="s">
        <v>116</v>
      </c>
      <c r="W23" t="s">
        <v>117</v>
      </c>
      <c r="X23">
        <v>0</v>
      </c>
      <c r="Y23" s="11">
        <v>62.7</v>
      </c>
      <c r="Z23" t="s">
        <v>118</v>
      </c>
      <c r="AA23" t="s">
        <v>54</v>
      </c>
      <c r="AB23" s="2">
        <v>44099</v>
      </c>
      <c r="AC23">
        <v>220</v>
      </c>
      <c r="AD23" s="2">
        <v>44319</v>
      </c>
      <c r="AE23" t="s">
        <v>22</v>
      </c>
      <c r="AF23">
        <v>0</v>
      </c>
      <c r="AG23" t="s">
        <v>22</v>
      </c>
      <c r="AI23">
        <v>85</v>
      </c>
      <c r="AJ23" t="s">
        <v>119</v>
      </c>
      <c r="AK23" t="s">
        <v>120</v>
      </c>
    </row>
    <row r="24" spans="1:37" x14ac:dyDescent="0.25">
      <c r="A24" s="7" t="s">
        <v>121</v>
      </c>
      <c r="B24" t="s">
        <v>122</v>
      </c>
      <c r="C24" t="s">
        <v>1361</v>
      </c>
      <c r="D24" t="s">
        <v>1358</v>
      </c>
      <c r="E24">
        <v>330</v>
      </c>
      <c r="F24">
        <f>1/G24</f>
        <v>3.0303030303030299E-3</v>
      </c>
      <c r="G24">
        <v>330</v>
      </c>
      <c r="H24">
        <f>G24*F24</f>
        <v>1</v>
      </c>
      <c r="I24">
        <f>E24*H24</f>
        <v>330</v>
      </c>
      <c r="J24" s="22">
        <v>4.0000000000000001E-3</v>
      </c>
      <c r="K24" s="16">
        <f>Q24*F24</f>
        <v>2.4242424242424201E-4</v>
      </c>
      <c r="L24" s="25">
        <v>0.08</v>
      </c>
      <c r="M24" s="28">
        <f t="shared" si="3"/>
        <v>26.4</v>
      </c>
      <c r="N24" s="11">
        <f>R24/G24</f>
        <v>0.08</v>
      </c>
      <c r="O24">
        <f t="shared" si="4"/>
        <v>1.32</v>
      </c>
      <c r="P24">
        <f>K24*E24</f>
        <v>7.9999999999999905E-2</v>
      </c>
      <c r="Q24" s="19">
        <f>S24/G24</f>
        <v>0.08</v>
      </c>
      <c r="R24" s="19">
        <f t="shared" si="5"/>
        <v>26.4</v>
      </c>
      <c r="S24" s="11">
        <v>26.4</v>
      </c>
      <c r="T24" t="s">
        <v>1283</v>
      </c>
      <c r="U24">
        <v>330</v>
      </c>
      <c r="V24" t="s">
        <v>123</v>
      </c>
      <c r="W24" t="s">
        <v>124</v>
      </c>
      <c r="X24">
        <v>0</v>
      </c>
      <c r="Y24" s="11">
        <v>26.4</v>
      </c>
      <c r="Z24" t="s">
        <v>125</v>
      </c>
      <c r="AA24" t="s">
        <v>109</v>
      </c>
      <c r="AB24" s="2">
        <v>44099</v>
      </c>
      <c r="AC24">
        <v>220</v>
      </c>
      <c r="AD24" s="2">
        <v>44319</v>
      </c>
      <c r="AE24" t="s">
        <v>22</v>
      </c>
      <c r="AF24">
        <v>0</v>
      </c>
      <c r="AG24" t="s">
        <v>22</v>
      </c>
      <c r="AI24">
        <v>85</v>
      </c>
      <c r="AJ24" t="s">
        <v>119</v>
      </c>
      <c r="AK24" t="s">
        <v>120</v>
      </c>
    </row>
    <row r="25" spans="1:37" s="3" customFormat="1" x14ac:dyDescent="0.25">
      <c r="A25" s="3" t="s">
        <v>126</v>
      </c>
      <c r="B25" s="3" t="s">
        <v>127</v>
      </c>
      <c r="J25" s="20"/>
      <c r="K25" s="14"/>
      <c r="L25" s="23"/>
      <c r="M25" s="28">
        <f t="shared" si="3"/>
        <v>0</v>
      </c>
      <c r="N25" s="11"/>
      <c r="O25">
        <f t="shared" si="4"/>
        <v>0</v>
      </c>
      <c r="Q25" s="17"/>
      <c r="R25" s="19">
        <f t="shared" si="5"/>
        <v>0</v>
      </c>
      <c r="S25" s="9" t="s">
        <v>22</v>
      </c>
      <c r="U25" s="3" t="s">
        <v>22</v>
      </c>
      <c r="V25" s="3" t="s">
        <v>22</v>
      </c>
      <c r="W25" s="3" t="s">
        <v>22</v>
      </c>
      <c r="X25" s="3" t="s">
        <v>22</v>
      </c>
      <c r="Y25" s="9" t="s">
        <v>22</v>
      </c>
      <c r="Z25" s="3" t="s">
        <v>22</v>
      </c>
      <c r="AA25" s="3" t="s">
        <v>22</v>
      </c>
      <c r="AB25" s="3" t="s">
        <v>22</v>
      </c>
      <c r="AC25" s="3" t="s">
        <v>22</v>
      </c>
      <c r="AD25" s="3" t="s">
        <v>22</v>
      </c>
      <c r="AE25" s="3" t="s">
        <v>22</v>
      </c>
      <c r="AF25" s="3" t="s">
        <v>22</v>
      </c>
      <c r="AG25" s="3" t="s">
        <v>22</v>
      </c>
      <c r="AI25" s="3" t="s">
        <v>22</v>
      </c>
    </row>
    <row r="26" spans="1:37" x14ac:dyDescent="0.25">
      <c r="A26" t="s">
        <v>128</v>
      </c>
      <c r="B26" t="s">
        <v>74</v>
      </c>
      <c r="M26" s="28">
        <f t="shared" si="3"/>
        <v>0</v>
      </c>
      <c r="O26">
        <f t="shared" si="4"/>
        <v>0</v>
      </c>
      <c r="R26" s="19">
        <f t="shared" si="5"/>
        <v>0</v>
      </c>
      <c r="S26" s="11">
        <v>16.559999999999999</v>
      </c>
      <c r="T26" t="s">
        <v>1283</v>
      </c>
      <c r="U26">
        <v>2</v>
      </c>
      <c r="V26" t="s">
        <v>75</v>
      </c>
      <c r="W26" t="s">
        <v>76</v>
      </c>
      <c r="X26">
        <v>0</v>
      </c>
      <c r="Y26" s="11">
        <v>16.559999999999999</v>
      </c>
      <c r="Z26" t="s">
        <v>129</v>
      </c>
      <c r="AA26">
        <v>0</v>
      </c>
      <c r="AB26" s="2">
        <v>44286</v>
      </c>
      <c r="AC26">
        <v>90</v>
      </c>
      <c r="AD26" s="2">
        <v>44376</v>
      </c>
      <c r="AE26" t="s">
        <v>22</v>
      </c>
      <c r="AF26">
        <v>0</v>
      </c>
      <c r="AG26" t="s">
        <v>22</v>
      </c>
      <c r="AI26" t="s">
        <v>22</v>
      </c>
      <c r="AK26" t="s">
        <v>34</v>
      </c>
    </row>
    <row r="27" spans="1:37" x14ac:dyDescent="0.25">
      <c r="A27" t="s">
        <v>130</v>
      </c>
      <c r="B27" t="s">
        <v>80</v>
      </c>
      <c r="M27" s="28">
        <f t="shared" si="3"/>
        <v>0</v>
      </c>
      <c r="O27">
        <f t="shared" si="4"/>
        <v>0</v>
      </c>
      <c r="R27" s="19">
        <f t="shared" si="5"/>
        <v>0</v>
      </c>
      <c r="S27" s="11">
        <v>4.8</v>
      </c>
      <c r="T27" t="s">
        <v>1283</v>
      </c>
      <c r="U27">
        <v>2</v>
      </c>
      <c r="V27" t="s">
        <v>81</v>
      </c>
      <c r="W27" t="s">
        <v>82</v>
      </c>
      <c r="X27">
        <v>0</v>
      </c>
      <c r="Y27" s="11">
        <v>4.8</v>
      </c>
      <c r="Z27" t="s">
        <v>131</v>
      </c>
      <c r="AA27">
        <v>0</v>
      </c>
      <c r="AB27" s="2">
        <v>44286</v>
      </c>
      <c r="AC27">
        <v>90</v>
      </c>
      <c r="AD27" s="2">
        <v>44376</v>
      </c>
      <c r="AE27" t="s">
        <v>22</v>
      </c>
      <c r="AF27">
        <v>0</v>
      </c>
      <c r="AG27" t="s">
        <v>22</v>
      </c>
      <c r="AI27" t="s">
        <v>22</v>
      </c>
      <c r="AK27" t="s">
        <v>34</v>
      </c>
    </row>
    <row r="28" spans="1:37" x14ac:dyDescent="0.25">
      <c r="A28" t="s">
        <v>132</v>
      </c>
      <c r="B28" t="s">
        <v>85</v>
      </c>
      <c r="M28" s="28">
        <f t="shared" si="3"/>
        <v>0</v>
      </c>
      <c r="O28">
        <f t="shared" si="4"/>
        <v>0</v>
      </c>
      <c r="R28" s="19">
        <f t="shared" si="5"/>
        <v>0</v>
      </c>
      <c r="S28" s="11">
        <v>5</v>
      </c>
      <c r="T28" t="s">
        <v>1283</v>
      </c>
      <c r="U28">
        <v>2</v>
      </c>
      <c r="V28" t="s">
        <v>86</v>
      </c>
      <c r="W28">
        <v>5</v>
      </c>
      <c r="X28">
        <v>0</v>
      </c>
      <c r="Y28" s="11">
        <v>5</v>
      </c>
      <c r="Z28" t="s">
        <v>133</v>
      </c>
      <c r="AA28">
        <v>0</v>
      </c>
      <c r="AB28" s="2">
        <v>44286</v>
      </c>
      <c r="AC28">
        <v>90</v>
      </c>
      <c r="AD28" s="2">
        <v>44376</v>
      </c>
      <c r="AE28" t="s">
        <v>22</v>
      </c>
      <c r="AF28">
        <v>0</v>
      </c>
      <c r="AG28" t="s">
        <v>22</v>
      </c>
      <c r="AI28" t="s">
        <v>22</v>
      </c>
      <c r="AK28" t="s">
        <v>34</v>
      </c>
    </row>
    <row r="29" spans="1:37" x14ac:dyDescent="0.25">
      <c r="A29" t="s">
        <v>134</v>
      </c>
      <c r="B29" t="s">
        <v>89</v>
      </c>
      <c r="M29" s="28">
        <f t="shared" si="3"/>
        <v>0</v>
      </c>
      <c r="O29">
        <f t="shared" si="4"/>
        <v>0</v>
      </c>
      <c r="R29" s="19">
        <f t="shared" si="5"/>
        <v>0</v>
      </c>
      <c r="S29" s="11">
        <v>13.65</v>
      </c>
      <c r="T29" t="s">
        <v>1283</v>
      </c>
      <c r="U29">
        <v>39</v>
      </c>
      <c r="V29" t="s">
        <v>90</v>
      </c>
      <c r="W29" t="s">
        <v>135</v>
      </c>
      <c r="X29">
        <v>0</v>
      </c>
      <c r="Y29" s="11">
        <v>13.65</v>
      </c>
      <c r="Z29" t="s">
        <v>136</v>
      </c>
      <c r="AA29">
        <v>0</v>
      </c>
      <c r="AB29" s="2">
        <v>44291</v>
      </c>
      <c r="AC29">
        <v>85</v>
      </c>
      <c r="AD29" s="2">
        <v>44376</v>
      </c>
      <c r="AE29" t="s">
        <v>22</v>
      </c>
      <c r="AF29">
        <v>0</v>
      </c>
      <c r="AG29" t="s">
        <v>22</v>
      </c>
      <c r="AI29" t="s">
        <v>22</v>
      </c>
      <c r="AK29" t="s">
        <v>34</v>
      </c>
    </row>
    <row r="30" spans="1:37" s="3" customFormat="1" x14ac:dyDescent="0.25">
      <c r="A30" s="3" t="s">
        <v>137</v>
      </c>
      <c r="B30" s="3" t="s">
        <v>138</v>
      </c>
      <c r="J30" s="20"/>
      <c r="K30" s="14"/>
      <c r="L30" s="23"/>
      <c r="M30" s="28">
        <f t="shared" si="3"/>
        <v>0</v>
      </c>
      <c r="N30" s="11"/>
      <c r="O30">
        <f t="shared" si="4"/>
        <v>0</v>
      </c>
      <c r="Q30" s="17"/>
      <c r="R30" s="19">
        <f t="shared" si="5"/>
        <v>0</v>
      </c>
      <c r="S30" s="9" t="s">
        <v>22</v>
      </c>
      <c r="U30" s="3" t="s">
        <v>22</v>
      </c>
      <c r="V30" s="3" t="s">
        <v>22</v>
      </c>
      <c r="W30" s="3" t="s">
        <v>22</v>
      </c>
      <c r="X30" s="3" t="s">
        <v>22</v>
      </c>
      <c r="Y30" s="9" t="s">
        <v>22</v>
      </c>
      <c r="Z30" s="3" t="s">
        <v>22</v>
      </c>
      <c r="AA30" s="3" t="s">
        <v>22</v>
      </c>
      <c r="AB30" s="3" t="s">
        <v>22</v>
      </c>
      <c r="AC30" s="3" t="s">
        <v>22</v>
      </c>
      <c r="AD30" s="3" t="s">
        <v>22</v>
      </c>
      <c r="AE30" s="3" t="s">
        <v>22</v>
      </c>
      <c r="AF30" s="3" t="s">
        <v>22</v>
      </c>
      <c r="AG30" s="3" t="s">
        <v>22</v>
      </c>
      <c r="AI30" s="3" t="s">
        <v>22</v>
      </c>
    </row>
    <row r="31" spans="1:37" x14ac:dyDescent="0.25">
      <c r="A31" t="s">
        <v>139</v>
      </c>
      <c r="B31" t="s">
        <v>74</v>
      </c>
      <c r="M31" s="28">
        <f t="shared" si="3"/>
        <v>0</v>
      </c>
      <c r="O31">
        <f t="shared" si="4"/>
        <v>0</v>
      </c>
      <c r="R31" s="19">
        <f t="shared" si="5"/>
        <v>0</v>
      </c>
      <c r="S31" s="11">
        <v>49.68</v>
      </c>
      <c r="T31" t="s">
        <v>1283</v>
      </c>
      <c r="U31">
        <v>6</v>
      </c>
      <c r="V31" t="s">
        <v>75</v>
      </c>
      <c r="W31" t="s">
        <v>140</v>
      </c>
      <c r="X31">
        <v>0</v>
      </c>
      <c r="Y31" s="11">
        <v>49.68</v>
      </c>
      <c r="Z31" t="s">
        <v>141</v>
      </c>
      <c r="AA31" t="s">
        <v>109</v>
      </c>
      <c r="AB31" s="2">
        <v>44232</v>
      </c>
      <c r="AC31">
        <v>100</v>
      </c>
      <c r="AD31" s="2">
        <v>44332</v>
      </c>
      <c r="AE31" t="s">
        <v>22</v>
      </c>
      <c r="AF31">
        <v>0</v>
      </c>
      <c r="AG31" t="s">
        <v>22</v>
      </c>
      <c r="AI31" t="s">
        <v>22</v>
      </c>
      <c r="AK31" t="s">
        <v>34</v>
      </c>
    </row>
    <row r="32" spans="1:37" x14ac:dyDescent="0.25">
      <c r="A32" t="s">
        <v>142</v>
      </c>
      <c r="B32" t="s">
        <v>80</v>
      </c>
      <c r="M32" s="28">
        <f t="shared" si="3"/>
        <v>0</v>
      </c>
      <c r="O32">
        <f t="shared" si="4"/>
        <v>0</v>
      </c>
      <c r="R32" s="19">
        <f t="shared" si="5"/>
        <v>0</v>
      </c>
      <c r="S32" s="11">
        <v>14.4</v>
      </c>
      <c r="T32" t="s">
        <v>1283</v>
      </c>
      <c r="U32">
        <v>6</v>
      </c>
      <c r="V32" t="s">
        <v>81</v>
      </c>
      <c r="W32" t="s">
        <v>143</v>
      </c>
      <c r="X32">
        <v>0</v>
      </c>
      <c r="Y32" s="11">
        <v>14.4</v>
      </c>
      <c r="Z32" t="s">
        <v>144</v>
      </c>
      <c r="AA32">
        <v>0</v>
      </c>
      <c r="AB32" s="2">
        <v>44232</v>
      </c>
      <c r="AC32">
        <v>100</v>
      </c>
      <c r="AD32" s="2">
        <v>44332</v>
      </c>
      <c r="AE32" t="s">
        <v>22</v>
      </c>
      <c r="AF32">
        <v>0</v>
      </c>
      <c r="AG32" t="s">
        <v>22</v>
      </c>
      <c r="AI32" t="s">
        <v>22</v>
      </c>
      <c r="AK32" t="s">
        <v>34</v>
      </c>
    </row>
    <row r="33" spans="1:37" x14ac:dyDescent="0.25">
      <c r="A33" t="s">
        <v>145</v>
      </c>
      <c r="B33" t="s">
        <v>146</v>
      </c>
      <c r="M33" s="28">
        <f t="shared" si="3"/>
        <v>0</v>
      </c>
      <c r="O33">
        <f t="shared" si="4"/>
        <v>0</v>
      </c>
      <c r="R33" s="19">
        <f t="shared" si="5"/>
        <v>0</v>
      </c>
      <c r="S33" s="11">
        <v>15</v>
      </c>
      <c r="T33" t="s">
        <v>1283</v>
      </c>
      <c r="U33">
        <v>6</v>
      </c>
      <c r="V33" t="s">
        <v>86</v>
      </c>
      <c r="W33">
        <v>15</v>
      </c>
      <c r="X33">
        <v>0</v>
      </c>
      <c r="Y33" s="11">
        <v>15</v>
      </c>
      <c r="Z33" t="s">
        <v>147</v>
      </c>
      <c r="AA33">
        <v>0</v>
      </c>
      <c r="AB33" s="2">
        <v>44232</v>
      </c>
      <c r="AC33">
        <v>100</v>
      </c>
      <c r="AD33" s="2">
        <v>44332</v>
      </c>
      <c r="AE33" t="s">
        <v>22</v>
      </c>
      <c r="AF33">
        <v>0</v>
      </c>
      <c r="AG33" t="s">
        <v>22</v>
      </c>
      <c r="AI33" t="s">
        <v>22</v>
      </c>
      <c r="AK33" t="s">
        <v>34</v>
      </c>
    </row>
    <row r="34" spans="1:37" x14ac:dyDescent="0.25">
      <c r="A34" t="s">
        <v>148</v>
      </c>
      <c r="B34" t="s">
        <v>89</v>
      </c>
      <c r="M34" s="28">
        <f t="shared" si="3"/>
        <v>0</v>
      </c>
      <c r="O34">
        <f t="shared" si="4"/>
        <v>0</v>
      </c>
      <c r="R34" s="19">
        <f t="shared" si="5"/>
        <v>0</v>
      </c>
      <c r="S34" s="11">
        <v>13.65</v>
      </c>
      <c r="T34" t="s">
        <v>1283</v>
      </c>
      <c r="U34">
        <v>39</v>
      </c>
      <c r="V34" t="s">
        <v>90</v>
      </c>
      <c r="W34" t="s">
        <v>135</v>
      </c>
      <c r="X34">
        <v>0</v>
      </c>
      <c r="Y34" s="11">
        <v>13.65</v>
      </c>
      <c r="Z34" t="s">
        <v>149</v>
      </c>
      <c r="AA34">
        <v>0</v>
      </c>
      <c r="AB34" s="2">
        <v>44239</v>
      </c>
      <c r="AC34">
        <v>90</v>
      </c>
      <c r="AD34" s="2">
        <v>44329</v>
      </c>
      <c r="AE34" t="s">
        <v>22</v>
      </c>
      <c r="AF34">
        <v>0</v>
      </c>
      <c r="AG34" t="s">
        <v>22</v>
      </c>
      <c r="AI34" t="s">
        <v>22</v>
      </c>
      <c r="AK34" t="s">
        <v>34</v>
      </c>
    </row>
    <row r="35" spans="1:37" s="3" customFormat="1" x14ac:dyDescent="0.25">
      <c r="A35" s="3" t="s">
        <v>150</v>
      </c>
      <c r="B35" s="3" t="s">
        <v>151</v>
      </c>
      <c r="J35" s="20"/>
      <c r="K35" s="14"/>
      <c r="L35" s="23"/>
      <c r="M35" s="28">
        <f t="shared" si="3"/>
        <v>0</v>
      </c>
      <c r="N35" s="11"/>
      <c r="O35">
        <f t="shared" si="4"/>
        <v>0</v>
      </c>
      <c r="Q35" s="17"/>
      <c r="R35" s="19">
        <f t="shared" si="5"/>
        <v>0</v>
      </c>
      <c r="S35" s="9" t="s">
        <v>22</v>
      </c>
      <c r="U35" s="3" t="s">
        <v>22</v>
      </c>
      <c r="V35" s="3" t="s">
        <v>22</v>
      </c>
      <c r="W35" s="3" t="s">
        <v>22</v>
      </c>
      <c r="X35" s="3" t="s">
        <v>22</v>
      </c>
      <c r="Y35" s="9" t="s">
        <v>22</v>
      </c>
      <c r="Z35" s="3" t="s">
        <v>22</v>
      </c>
      <c r="AA35" s="3" t="s">
        <v>22</v>
      </c>
      <c r="AB35" s="3" t="s">
        <v>22</v>
      </c>
      <c r="AC35" s="3" t="s">
        <v>22</v>
      </c>
      <c r="AD35" s="3" t="s">
        <v>22</v>
      </c>
      <c r="AE35" s="3" t="s">
        <v>22</v>
      </c>
      <c r="AF35" s="3" t="s">
        <v>22</v>
      </c>
      <c r="AG35" s="3" t="s">
        <v>22</v>
      </c>
      <c r="AI35" s="3" t="s">
        <v>22</v>
      </c>
    </row>
    <row r="36" spans="1:37" x14ac:dyDescent="0.25">
      <c r="A36" t="s">
        <v>152</v>
      </c>
      <c r="B36" t="s">
        <v>153</v>
      </c>
      <c r="M36" s="28">
        <f t="shared" si="3"/>
        <v>0</v>
      </c>
      <c r="O36">
        <f t="shared" si="4"/>
        <v>0</v>
      </c>
      <c r="R36" s="19">
        <f t="shared" si="5"/>
        <v>0</v>
      </c>
      <c r="S36" s="11">
        <v>8.7200000000000006</v>
      </c>
      <c r="T36" t="s">
        <v>1283</v>
      </c>
      <c r="U36">
        <v>2</v>
      </c>
      <c r="V36" t="s">
        <v>154</v>
      </c>
      <c r="W36" t="s">
        <v>155</v>
      </c>
      <c r="X36">
        <v>0</v>
      </c>
      <c r="Y36" s="11">
        <v>8.7200000000000006</v>
      </c>
      <c r="Z36" t="s">
        <v>156</v>
      </c>
      <c r="AA36">
        <v>0</v>
      </c>
      <c r="AB36" s="2">
        <v>44329</v>
      </c>
      <c r="AC36">
        <v>30</v>
      </c>
      <c r="AD36" s="2">
        <v>44359</v>
      </c>
      <c r="AE36" t="s">
        <v>22</v>
      </c>
      <c r="AF36">
        <v>0</v>
      </c>
      <c r="AG36" t="s">
        <v>22</v>
      </c>
      <c r="AI36" t="s">
        <v>22</v>
      </c>
      <c r="AK36" t="s">
        <v>34</v>
      </c>
    </row>
    <row r="37" spans="1:37" s="3" customFormat="1" x14ac:dyDescent="0.25">
      <c r="A37" s="3" t="s">
        <v>157</v>
      </c>
      <c r="B37" s="3" t="s">
        <v>158</v>
      </c>
      <c r="J37" s="20"/>
      <c r="K37" s="14"/>
      <c r="L37" s="23"/>
      <c r="M37" s="28">
        <f t="shared" si="3"/>
        <v>0</v>
      </c>
      <c r="N37" s="11"/>
      <c r="O37">
        <f t="shared" si="4"/>
        <v>0</v>
      </c>
      <c r="Q37" s="17"/>
      <c r="R37" s="19">
        <f t="shared" si="5"/>
        <v>0</v>
      </c>
      <c r="S37" s="9" t="s">
        <v>22</v>
      </c>
      <c r="U37" s="3" t="s">
        <v>22</v>
      </c>
      <c r="V37" s="3" t="s">
        <v>22</v>
      </c>
      <c r="W37" s="3" t="s">
        <v>22</v>
      </c>
      <c r="X37" s="3" t="s">
        <v>22</v>
      </c>
      <c r="Y37" s="9" t="s">
        <v>22</v>
      </c>
      <c r="Z37" s="3" t="s">
        <v>22</v>
      </c>
      <c r="AA37" s="3" t="s">
        <v>22</v>
      </c>
      <c r="AB37" s="3" t="s">
        <v>22</v>
      </c>
      <c r="AC37" s="3" t="s">
        <v>22</v>
      </c>
      <c r="AD37" s="3" t="s">
        <v>22</v>
      </c>
      <c r="AE37" s="3" t="s">
        <v>22</v>
      </c>
      <c r="AF37" s="3" t="s">
        <v>22</v>
      </c>
      <c r="AG37" s="3" t="s">
        <v>22</v>
      </c>
      <c r="AI37" s="3" t="s">
        <v>22</v>
      </c>
    </row>
    <row r="38" spans="1:37" x14ac:dyDescent="0.25">
      <c r="A38" t="s">
        <v>159</v>
      </c>
      <c r="B38" t="s">
        <v>160</v>
      </c>
      <c r="M38" s="28">
        <f t="shared" si="3"/>
        <v>0</v>
      </c>
      <c r="O38">
        <f t="shared" si="4"/>
        <v>0</v>
      </c>
      <c r="R38" s="19">
        <f t="shared" si="5"/>
        <v>0</v>
      </c>
      <c r="S38" s="11">
        <v>2.5</v>
      </c>
      <c r="T38" t="s">
        <v>1283</v>
      </c>
      <c r="U38">
        <v>1</v>
      </c>
      <c r="V38" t="s">
        <v>86</v>
      </c>
      <c r="W38" t="s">
        <v>86</v>
      </c>
      <c r="X38">
        <v>0</v>
      </c>
      <c r="Y38" s="11">
        <v>2.5</v>
      </c>
      <c r="Z38" t="s">
        <v>161</v>
      </c>
      <c r="AA38">
        <v>0</v>
      </c>
      <c r="AB38" s="2">
        <v>44299</v>
      </c>
      <c r="AC38">
        <v>30</v>
      </c>
      <c r="AD38" s="2">
        <v>44329</v>
      </c>
      <c r="AE38" t="s">
        <v>22</v>
      </c>
      <c r="AF38">
        <v>0</v>
      </c>
      <c r="AG38" t="s">
        <v>22</v>
      </c>
      <c r="AI38" t="s">
        <v>22</v>
      </c>
      <c r="AK38" t="s">
        <v>34</v>
      </c>
    </row>
    <row r="39" spans="1:37" x14ac:dyDescent="0.25">
      <c r="A39" t="s">
        <v>162</v>
      </c>
      <c r="B39" t="s">
        <v>163</v>
      </c>
      <c r="M39" s="28">
        <f t="shared" si="3"/>
        <v>0</v>
      </c>
      <c r="O39">
        <f t="shared" si="4"/>
        <v>0</v>
      </c>
      <c r="R39" s="19">
        <f t="shared" si="5"/>
        <v>0</v>
      </c>
      <c r="S39" s="11">
        <v>26</v>
      </c>
      <c r="T39" t="s">
        <v>1283</v>
      </c>
      <c r="U39">
        <v>4</v>
      </c>
      <c r="V39" t="s">
        <v>164</v>
      </c>
      <c r="W39">
        <v>26</v>
      </c>
      <c r="X39">
        <v>0</v>
      </c>
      <c r="Y39" s="11">
        <v>26</v>
      </c>
      <c r="Z39" t="s">
        <v>165</v>
      </c>
      <c r="AA39" t="s">
        <v>109</v>
      </c>
      <c r="AB39" s="2">
        <v>44329</v>
      </c>
      <c r="AC39">
        <v>30</v>
      </c>
      <c r="AD39" s="2">
        <v>44359</v>
      </c>
      <c r="AE39" t="s">
        <v>22</v>
      </c>
      <c r="AF39">
        <v>0</v>
      </c>
      <c r="AG39" t="s">
        <v>22</v>
      </c>
      <c r="AI39" t="s">
        <v>22</v>
      </c>
      <c r="AK39" t="s">
        <v>34</v>
      </c>
    </row>
    <row r="40" spans="1:37" x14ac:dyDescent="0.25">
      <c r="A40" t="s">
        <v>166</v>
      </c>
      <c r="B40" t="s">
        <v>167</v>
      </c>
      <c r="M40" s="28">
        <f t="shared" si="3"/>
        <v>0</v>
      </c>
      <c r="O40">
        <f t="shared" si="4"/>
        <v>0</v>
      </c>
      <c r="R40" s="19">
        <f t="shared" si="5"/>
        <v>0</v>
      </c>
      <c r="S40" s="11">
        <v>12</v>
      </c>
      <c r="T40" t="s">
        <v>1283</v>
      </c>
      <c r="U40">
        <v>4</v>
      </c>
      <c r="V40">
        <v>3</v>
      </c>
      <c r="W40">
        <v>12</v>
      </c>
      <c r="X40">
        <v>0</v>
      </c>
      <c r="Y40" s="11">
        <v>12</v>
      </c>
      <c r="Z40" t="s">
        <v>168</v>
      </c>
      <c r="AA40">
        <v>0</v>
      </c>
      <c r="AB40" s="2">
        <v>44359</v>
      </c>
      <c r="AC40">
        <v>15</v>
      </c>
      <c r="AD40" s="2">
        <v>44374</v>
      </c>
      <c r="AE40" t="s">
        <v>22</v>
      </c>
      <c r="AF40">
        <v>0</v>
      </c>
      <c r="AG40" t="s">
        <v>22</v>
      </c>
      <c r="AI40" t="s">
        <v>22</v>
      </c>
      <c r="AK40" t="s">
        <v>34</v>
      </c>
    </row>
    <row r="41" spans="1:37" x14ac:dyDescent="0.25">
      <c r="A41" t="s">
        <v>169</v>
      </c>
      <c r="B41" t="s">
        <v>170</v>
      </c>
      <c r="M41" s="28">
        <f t="shared" si="3"/>
        <v>0</v>
      </c>
      <c r="O41">
        <f t="shared" si="4"/>
        <v>0</v>
      </c>
      <c r="R41" s="19">
        <f t="shared" si="5"/>
        <v>0</v>
      </c>
      <c r="S41" s="11">
        <v>14</v>
      </c>
      <c r="T41" t="s">
        <v>1283</v>
      </c>
      <c r="U41">
        <v>4</v>
      </c>
      <c r="V41" t="s">
        <v>171</v>
      </c>
      <c r="W41">
        <v>14</v>
      </c>
      <c r="X41">
        <v>0</v>
      </c>
      <c r="Y41" s="11">
        <v>14</v>
      </c>
      <c r="Z41" t="s">
        <v>172</v>
      </c>
      <c r="AA41">
        <v>0</v>
      </c>
      <c r="AB41" s="2">
        <v>44329</v>
      </c>
      <c r="AC41">
        <v>30</v>
      </c>
      <c r="AD41" s="2">
        <v>44359</v>
      </c>
      <c r="AE41" t="s">
        <v>22</v>
      </c>
      <c r="AF41">
        <v>0</v>
      </c>
      <c r="AG41" t="s">
        <v>22</v>
      </c>
      <c r="AI41" t="s">
        <v>22</v>
      </c>
      <c r="AK41" t="s">
        <v>34</v>
      </c>
    </row>
    <row r="42" spans="1:37" x14ac:dyDescent="0.25">
      <c r="A42" t="s">
        <v>173</v>
      </c>
      <c r="B42" t="s">
        <v>174</v>
      </c>
      <c r="M42" s="28">
        <f t="shared" si="3"/>
        <v>0</v>
      </c>
      <c r="O42">
        <f t="shared" si="4"/>
        <v>0</v>
      </c>
      <c r="R42" s="19">
        <f t="shared" si="5"/>
        <v>0</v>
      </c>
      <c r="S42" s="11">
        <v>12.8</v>
      </c>
      <c r="T42" t="s">
        <v>1283</v>
      </c>
      <c r="U42">
        <v>1</v>
      </c>
      <c r="V42" t="s">
        <v>175</v>
      </c>
      <c r="W42" t="s">
        <v>175</v>
      </c>
      <c r="X42">
        <v>0</v>
      </c>
      <c r="Y42" s="11">
        <v>12.8</v>
      </c>
      <c r="Z42" t="s">
        <v>176</v>
      </c>
      <c r="AA42">
        <v>0</v>
      </c>
      <c r="AB42" s="2">
        <v>44359</v>
      </c>
      <c r="AC42">
        <v>30</v>
      </c>
      <c r="AD42" s="2">
        <v>44389</v>
      </c>
      <c r="AE42" t="s">
        <v>22</v>
      </c>
      <c r="AF42">
        <v>0</v>
      </c>
      <c r="AG42" t="s">
        <v>22</v>
      </c>
      <c r="AI42" t="s">
        <v>22</v>
      </c>
      <c r="AK42" t="s">
        <v>34</v>
      </c>
    </row>
    <row r="43" spans="1:37" s="3" customFormat="1" x14ac:dyDescent="0.25">
      <c r="A43" s="3" t="s">
        <v>177</v>
      </c>
      <c r="B43" s="3" t="s">
        <v>178</v>
      </c>
      <c r="J43" s="20"/>
      <c r="K43" s="14"/>
      <c r="L43" s="23"/>
      <c r="M43" s="28">
        <f t="shared" si="3"/>
        <v>0</v>
      </c>
      <c r="N43" s="11"/>
      <c r="O43">
        <f t="shared" si="4"/>
        <v>0</v>
      </c>
      <c r="Q43" s="17"/>
      <c r="R43" s="19">
        <f t="shared" si="5"/>
        <v>0</v>
      </c>
      <c r="S43" s="9" t="s">
        <v>22</v>
      </c>
      <c r="U43" s="3" t="s">
        <v>22</v>
      </c>
      <c r="V43" s="3" t="s">
        <v>22</v>
      </c>
      <c r="W43" s="3" t="s">
        <v>22</v>
      </c>
      <c r="X43" s="3" t="s">
        <v>22</v>
      </c>
      <c r="Y43" s="9" t="s">
        <v>22</v>
      </c>
      <c r="Z43" s="3" t="s">
        <v>22</v>
      </c>
      <c r="AA43" s="3" t="s">
        <v>22</v>
      </c>
      <c r="AB43" s="3" t="s">
        <v>22</v>
      </c>
      <c r="AC43" s="3" t="s">
        <v>22</v>
      </c>
      <c r="AD43" s="3" t="s">
        <v>22</v>
      </c>
      <c r="AE43" s="3" t="s">
        <v>22</v>
      </c>
      <c r="AF43" s="3" t="s">
        <v>22</v>
      </c>
      <c r="AG43" s="3" t="s">
        <v>22</v>
      </c>
      <c r="AI43" s="3" t="s">
        <v>22</v>
      </c>
    </row>
    <row r="44" spans="1:37" x14ac:dyDescent="0.25">
      <c r="A44" t="s">
        <v>179</v>
      </c>
      <c r="B44" t="s">
        <v>98</v>
      </c>
      <c r="M44" s="28">
        <f t="shared" si="3"/>
        <v>0</v>
      </c>
      <c r="O44">
        <f t="shared" si="4"/>
        <v>0</v>
      </c>
      <c r="R44" s="19">
        <f t="shared" si="5"/>
        <v>0</v>
      </c>
      <c r="S44" s="11">
        <v>8.19</v>
      </c>
      <c r="T44" t="s">
        <v>1283</v>
      </c>
      <c r="U44">
        <v>3</v>
      </c>
      <c r="V44" t="s">
        <v>180</v>
      </c>
      <c r="W44" t="s">
        <v>181</v>
      </c>
      <c r="X44">
        <v>0</v>
      </c>
      <c r="Y44" s="11">
        <v>8.19</v>
      </c>
      <c r="Z44" t="s">
        <v>182</v>
      </c>
      <c r="AA44">
        <v>0</v>
      </c>
      <c r="AB44" s="2">
        <v>44254</v>
      </c>
      <c r="AC44">
        <v>90</v>
      </c>
      <c r="AD44" s="2">
        <v>44344</v>
      </c>
      <c r="AE44" t="s">
        <v>22</v>
      </c>
      <c r="AF44">
        <v>0</v>
      </c>
      <c r="AG44" t="s">
        <v>22</v>
      </c>
      <c r="AI44" t="s">
        <v>22</v>
      </c>
      <c r="AK44" t="s">
        <v>34</v>
      </c>
    </row>
    <row r="45" spans="1:37" s="3" customFormat="1" x14ac:dyDescent="0.25">
      <c r="A45" s="3" t="s">
        <v>183</v>
      </c>
      <c r="B45" s="3" t="s">
        <v>184</v>
      </c>
      <c r="J45" s="20"/>
      <c r="K45" s="14"/>
      <c r="L45" s="23"/>
      <c r="M45" s="28">
        <f t="shared" si="3"/>
        <v>0</v>
      </c>
      <c r="N45" s="11"/>
      <c r="O45">
        <f t="shared" si="4"/>
        <v>0</v>
      </c>
      <c r="Q45" s="17"/>
      <c r="R45" s="19">
        <f t="shared" si="5"/>
        <v>0</v>
      </c>
      <c r="S45" s="9" t="s">
        <v>22</v>
      </c>
      <c r="U45" s="3" t="s">
        <v>22</v>
      </c>
      <c r="V45" s="3" t="s">
        <v>22</v>
      </c>
      <c r="W45" s="3" t="s">
        <v>22</v>
      </c>
      <c r="X45" s="3" t="s">
        <v>22</v>
      </c>
      <c r="Y45" s="9" t="s">
        <v>22</v>
      </c>
      <c r="Z45" s="3" t="s">
        <v>22</v>
      </c>
      <c r="AA45" s="3" t="s">
        <v>22</v>
      </c>
      <c r="AB45" s="3" t="s">
        <v>22</v>
      </c>
      <c r="AC45" s="3" t="s">
        <v>22</v>
      </c>
      <c r="AD45" s="3" t="s">
        <v>22</v>
      </c>
      <c r="AE45" s="3" t="s">
        <v>22</v>
      </c>
      <c r="AF45" s="3" t="s">
        <v>22</v>
      </c>
      <c r="AG45" s="3" t="s">
        <v>22</v>
      </c>
      <c r="AI45" s="3" t="s">
        <v>22</v>
      </c>
    </row>
    <row r="46" spans="1:37" x14ac:dyDescent="0.25">
      <c r="A46" t="s">
        <v>185</v>
      </c>
      <c r="B46" t="s">
        <v>186</v>
      </c>
      <c r="M46" s="28">
        <f t="shared" si="3"/>
        <v>0</v>
      </c>
      <c r="O46">
        <f t="shared" si="4"/>
        <v>0</v>
      </c>
      <c r="R46" s="19">
        <f t="shared" si="5"/>
        <v>0</v>
      </c>
      <c r="S46" s="11">
        <v>4.37</v>
      </c>
      <c r="T46" t="s">
        <v>1283</v>
      </c>
      <c r="U46">
        <v>1</v>
      </c>
      <c r="V46" t="s">
        <v>187</v>
      </c>
      <c r="W46" t="s">
        <v>187</v>
      </c>
      <c r="X46">
        <v>0</v>
      </c>
      <c r="Y46" s="11">
        <v>4.37</v>
      </c>
      <c r="Z46" t="s">
        <v>188</v>
      </c>
      <c r="AA46">
        <v>0</v>
      </c>
      <c r="AB46" s="2">
        <v>44225</v>
      </c>
      <c r="AC46">
        <v>90</v>
      </c>
      <c r="AD46" s="2">
        <v>44315</v>
      </c>
      <c r="AE46" t="s">
        <v>22</v>
      </c>
      <c r="AF46">
        <v>0</v>
      </c>
      <c r="AG46" t="s">
        <v>22</v>
      </c>
      <c r="AI46" t="s">
        <v>22</v>
      </c>
      <c r="AK46" t="s">
        <v>34</v>
      </c>
    </row>
    <row r="47" spans="1:37" s="5" customFormat="1" x14ac:dyDescent="0.25">
      <c r="A47" s="8" t="s">
        <v>189</v>
      </c>
      <c r="B47" s="5" t="s">
        <v>190</v>
      </c>
      <c r="C47" s="29" t="s">
        <v>1407</v>
      </c>
      <c r="J47" s="21"/>
      <c r="K47" s="15"/>
      <c r="L47" s="24"/>
      <c r="M47" s="28">
        <f t="shared" si="3"/>
        <v>0</v>
      </c>
      <c r="N47" s="11"/>
      <c r="O47">
        <f t="shared" si="4"/>
        <v>0</v>
      </c>
      <c r="Q47" s="18"/>
      <c r="R47" s="19">
        <f t="shared" si="5"/>
        <v>0</v>
      </c>
      <c r="S47" s="10" t="s">
        <v>22</v>
      </c>
      <c r="U47" s="5" t="s">
        <v>22</v>
      </c>
      <c r="V47" s="5" t="s">
        <v>22</v>
      </c>
      <c r="W47" s="5" t="s">
        <v>22</v>
      </c>
      <c r="X47" s="5" t="s">
        <v>22</v>
      </c>
      <c r="Y47" s="10" t="s">
        <v>22</v>
      </c>
      <c r="Z47" s="5" t="s">
        <v>22</v>
      </c>
      <c r="AA47" s="5" t="s">
        <v>22</v>
      </c>
      <c r="AB47" s="5" t="s">
        <v>22</v>
      </c>
      <c r="AC47" s="5" t="s">
        <v>22</v>
      </c>
      <c r="AD47" s="5" t="s">
        <v>22</v>
      </c>
      <c r="AE47" s="5" t="s">
        <v>22</v>
      </c>
      <c r="AF47" s="5" t="s">
        <v>22</v>
      </c>
      <c r="AG47" s="5" t="s">
        <v>22</v>
      </c>
      <c r="AH47" s="5" t="s">
        <v>78</v>
      </c>
      <c r="AI47" s="5" t="s">
        <v>22</v>
      </c>
    </row>
    <row r="48" spans="1:37" s="3" customFormat="1" x14ac:dyDescent="0.25">
      <c r="A48" s="6" t="s">
        <v>191</v>
      </c>
      <c r="B48" s="3" t="s">
        <v>192</v>
      </c>
      <c r="C48" t="s">
        <v>1393</v>
      </c>
      <c r="J48" s="20"/>
      <c r="K48" s="14"/>
      <c r="L48" s="23"/>
      <c r="M48" s="28">
        <f t="shared" si="3"/>
        <v>0</v>
      </c>
      <c r="N48" s="11"/>
      <c r="O48">
        <f t="shared" si="4"/>
        <v>0</v>
      </c>
      <c r="Q48" s="17"/>
      <c r="R48" s="19">
        <f t="shared" si="5"/>
        <v>0</v>
      </c>
      <c r="S48" s="9" t="s">
        <v>22</v>
      </c>
      <c r="U48" s="3" t="s">
        <v>22</v>
      </c>
      <c r="V48" s="3" t="s">
        <v>22</v>
      </c>
      <c r="W48" s="3" t="s">
        <v>22</v>
      </c>
      <c r="X48" s="3" t="s">
        <v>22</v>
      </c>
      <c r="Y48" s="9" t="s">
        <v>22</v>
      </c>
      <c r="Z48" s="3" t="s">
        <v>22</v>
      </c>
      <c r="AA48" s="3" t="s">
        <v>22</v>
      </c>
      <c r="AB48" s="3" t="s">
        <v>22</v>
      </c>
      <c r="AC48" s="3" t="s">
        <v>22</v>
      </c>
      <c r="AD48" s="3" t="s">
        <v>22</v>
      </c>
      <c r="AE48" s="3" t="s">
        <v>22</v>
      </c>
      <c r="AF48" s="3" t="s">
        <v>22</v>
      </c>
      <c r="AG48" s="3" t="s">
        <v>22</v>
      </c>
      <c r="AI48" s="3" t="s">
        <v>22</v>
      </c>
    </row>
    <row r="49" spans="1:37" x14ac:dyDescent="0.25">
      <c r="A49" s="7" t="s">
        <v>193</v>
      </c>
      <c r="B49" t="s">
        <v>194</v>
      </c>
      <c r="C49" t="s">
        <v>1393</v>
      </c>
      <c r="D49" t="s">
        <v>1289</v>
      </c>
      <c r="E49">
        <v>20</v>
      </c>
      <c r="F49">
        <f>1/G49</f>
        <v>0.05</v>
      </c>
      <c r="G49">
        <v>20</v>
      </c>
      <c r="H49">
        <f>G49*F49</f>
        <v>1</v>
      </c>
      <c r="I49">
        <f>E49*H49</f>
        <v>20</v>
      </c>
      <c r="J49" s="22">
        <v>0.63500000000000001</v>
      </c>
      <c r="K49" s="16">
        <f t="shared" ref="K49:K54" si="15">Q49*F49</f>
        <v>0.63467499999999999</v>
      </c>
      <c r="L49" s="25">
        <v>12.6935</v>
      </c>
      <c r="M49" s="28">
        <f t="shared" si="3"/>
        <v>253.87</v>
      </c>
      <c r="N49" s="11">
        <f t="shared" ref="N49:N54" si="16">R49/G49</f>
        <v>12.6935</v>
      </c>
      <c r="O49">
        <f t="shared" si="4"/>
        <v>12.7</v>
      </c>
      <c r="P49">
        <f t="shared" ref="P49:P54" si="17">K49*E49</f>
        <v>12.6935</v>
      </c>
      <c r="Q49" s="19">
        <f>S49/G49</f>
        <v>12.6935</v>
      </c>
      <c r="R49" s="19">
        <f t="shared" si="5"/>
        <v>253.87</v>
      </c>
      <c r="S49" s="11">
        <v>253.87</v>
      </c>
      <c r="T49" t="s">
        <v>28</v>
      </c>
      <c r="U49" t="s">
        <v>195</v>
      </c>
      <c r="V49" t="s">
        <v>196</v>
      </c>
      <c r="W49" t="s">
        <v>197</v>
      </c>
      <c r="X49">
        <v>0</v>
      </c>
      <c r="Y49" s="11">
        <v>253.87</v>
      </c>
      <c r="Z49" t="s">
        <v>198</v>
      </c>
      <c r="AA49" t="s">
        <v>199</v>
      </c>
      <c r="AB49" s="2">
        <v>43976</v>
      </c>
      <c r="AC49">
        <v>233</v>
      </c>
      <c r="AD49" s="2">
        <v>44209</v>
      </c>
      <c r="AE49" s="2">
        <v>43983</v>
      </c>
      <c r="AF49" t="s">
        <v>22</v>
      </c>
      <c r="AG49" t="s">
        <v>22</v>
      </c>
      <c r="AI49">
        <v>20</v>
      </c>
      <c r="AJ49" t="s">
        <v>200</v>
      </c>
      <c r="AK49" t="s">
        <v>78</v>
      </c>
    </row>
    <row r="50" spans="1:37" x14ac:dyDescent="0.25">
      <c r="A50" s="7" t="s">
        <v>201</v>
      </c>
      <c r="B50" t="s">
        <v>202</v>
      </c>
      <c r="C50" t="s">
        <v>1393</v>
      </c>
      <c r="D50" t="s">
        <v>1289</v>
      </c>
      <c r="E50">
        <v>20</v>
      </c>
      <c r="F50">
        <f t="shared" ref="F50:F54" si="18">1/G50</f>
        <v>0.05</v>
      </c>
      <c r="G50">
        <v>20</v>
      </c>
      <c r="H50">
        <f t="shared" ref="H50:H54" si="19">G50*F50</f>
        <v>1</v>
      </c>
      <c r="I50">
        <f>E50*H50</f>
        <v>20</v>
      </c>
      <c r="J50" s="22">
        <v>1.1659999999999999</v>
      </c>
      <c r="K50" s="16">
        <f t="shared" si="15"/>
        <v>1.1661250000000001</v>
      </c>
      <c r="L50" s="25">
        <v>23.322500000000002</v>
      </c>
      <c r="M50" s="28">
        <f t="shared" si="3"/>
        <v>466.45</v>
      </c>
      <c r="N50" s="11">
        <f t="shared" si="16"/>
        <v>23.322500000000002</v>
      </c>
      <c r="O50">
        <f t="shared" si="4"/>
        <v>23.32</v>
      </c>
      <c r="P50">
        <f t="shared" si="17"/>
        <v>23.322500000000002</v>
      </c>
      <c r="Q50" s="19">
        <f t="shared" ref="Q50:Q54" si="20">S50/G50</f>
        <v>23.322500000000002</v>
      </c>
      <c r="R50" s="19">
        <f t="shared" si="5"/>
        <v>466.45</v>
      </c>
      <c r="S50" s="11">
        <v>466.45</v>
      </c>
      <c r="T50" t="s">
        <v>63</v>
      </c>
      <c r="U50" t="s">
        <v>203</v>
      </c>
      <c r="V50" t="s">
        <v>204</v>
      </c>
      <c r="W50" t="s">
        <v>205</v>
      </c>
      <c r="X50" t="s">
        <v>206</v>
      </c>
      <c r="Y50" s="11">
        <v>466.45</v>
      </c>
      <c r="Z50" s="1">
        <v>2002</v>
      </c>
      <c r="AA50" t="s">
        <v>48</v>
      </c>
      <c r="AB50" s="2">
        <v>43977</v>
      </c>
      <c r="AC50">
        <v>233</v>
      </c>
      <c r="AD50" s="2">
        <v>44210</v>
      </c>
      <c r="AE50" s="2">
        <v>43998</v>
      </c>
      <c r="AF50">
        <v>45</v>
      </c>
      <c r="AG50" s="2">
        <v>44042</v>
      </c>
      <c r="AI50">
        <v>20</v>
      </c>
      <c r="AJ50" t="s">
        <v>200</v>
      </c>
      <c r="AK50" t="s">
        <v>78</v>
      </c>
    </row>
    <row r="51" spans="1:37" x14ac:dyDescent="0.25">
      <c r="A51" s="7" t="s">
        <v>207</v>
      </c>
      <c r="B51" t="s">
        <v>208</v>
      </c>
      <c r="C51" t="s">
        <v>1393</v>
      </c>
      <c r="D51" t="s">
        <v>1289</v>
      </c>
      <c r="E51">
        <v>20</v>
      </c>
      <c r="F51">
        <f t="shared" si="18"/>
        <v>0.05</v>
      </c>
      <c r="G51">
        <v>20</v>
      </c>
      <c r="H51">
        <f t="shared" si="19"/>
        <v>1</v>
      </c>
      <c r="I51">
        <f t="shared" ref="I51:I54" si="21">E51*H51</f>
        <v>20</v>
      </c>
      <c r="J51" s="22">
        <v>2.1509999999999998</v>
      </c>
      <c r="K51" s="16">
        <f t="shared" si="15"/>
        <v>2.1505999999999998</v>
      </c>
      <c r="L51" s="25">
        <v>43.012</v>
      </c>
      <c r="M51" s="28">
        <f t="shared" si="3"/>
        <v>860.24</v>
      </c>
      <c r="N51" s="11">
        <f t="shared" si="16"/>
        <v>43.012</v>
      </c>
      <c r="O51">
        <f t="shared" si="4"/>
        <v>43.02</v>
      </c>
      <c r="P51">
        <f t="shared" si="17"/>
        <v>43.012</v>
      </c>
      <c r="Q51" s="19">
        <f t="shared" si="20"/>
        <v>43.012</v>
      </c>
      <c r="R51" s="19">
        <f t="shared" si="5"/>
        <v>860.24</v>
      </c>
      <c r="S51" s="11">
        <v>860.24</v>
      </c>
      <c r="T51" t="s">
        <v>63</v>
      </c>
      <c r="U51" t="s">
        <v>209</v>
      </c>
      <c r="V51" t="s">
        <v>210</v>
      </c>
      <c r="W51" t="s">
        <v>211</v>
      </c>
      <c r="X51" t="s">
        <v>212</v>
      </c>
      <c r="Y51" s="11">
        <v>860.24</v>
      </c>
      <c r="Z51" s="1">
        <v>3692</v>
      </c>
      <c r="AA51" t="s">
        <v>213</v>
      </c>
      <c r="AB51" s="2">
        <v>43984</v>
      </c>
      <c r="AC51">
        <v>233</v>
      </c>
      <c r="AD51" s="2">
        <v>44217</v>
      </c>
      <c r="AE51" s="2">
        <v>44060</v>
      </c>
      <c r="AF51" t="s">
        <v>22</v>
      </c>
      <c r="AG51" t="s">
        <v>22</v>
      </c>
      <c r="AI51">
        <v>20</v>
      </c>
      <c r="AJ51" t="s">
        <v>200</v>
      </c>
      <c r="AK51" t="s">
        <v>78</v>
      </c>
    </row>
    <row r="52" spans="1:37" x14ac:dyDescent="0.25">
      <c r="A52" s="7" t="s">
        <v>214</v>
      </c>
      <c r="B52" t="s">
        <v>215</v>
      </c>
      <c r="C52" t="s">
        <v>1393</v>
      </c>
      <c r="D52" t="s">
        <v>1289</v>
      </c>
      <c r="E52">
        <v>20</v>
      </c>
      <c r="F52">
        <f t="shared" si="18"/>
        <v>0.05</v>
      </c>
      <c r="G52">
        <v>20</v>
      </c>
      <c r="H52">
        <f t="shared" si="19"/>
        <v>1</v>
      </c>
      <c r="I52">
        <f t="shared" si="21"/>
        <v>20</v>
      </c>
      <c r="J52" s="22">
        <v>24.302</v>
      </c>
      <c r="K52" s="16">
        <f t="shared" si="15"/>
        <v>24.301575</v>
      </c>
      <c r="L52" s="25">
        <v>486.03149999999999</v>
      </c>
      <c r="M52" s="28">
        <f t="shared" si="3"/>
        <v>9720.6299999999992</v>
      </c>
      <c r="N52" s="11">
        <f t="shared" si="16"/>
        <v>486.03149999999999</v>
      </c>
      <c r="O52">
        <f t="shared" si="4"/>
        <v>486.04</v>
      </c>
      <c r="P52">
        <f t="shared" si="17"/>
        <v>486.03149999999999</v>
      </c>
      <c r="Q52" s="19">
        <f t="shared" si="20"/>
        <v>486.03149999999999</v>
      </c>
      <c r="R52" s="19">
        <f t="shared" si="5"/>
        <v>9720.6299999999992</v>
      </c>
      <c r="S52" s="11">
        <v>9720.6299999999992</v>
      </c>
      <c r="T52" t="s">
        <v>63</v>
      </c>
      <c r="U52" t="s">
        <v>216</v>
      </c>
      <c r="V52" t="s">
        <v>217</v>
      </c>
      <c r="W52" t="s">
        <v>218</v>
      </c>
      <c r="X52" t="s">
        <v>54</v>
      </c>
      <c r="Y52" s="11">
        <v>9720.6299999999992</v>
      </c>
      <c r="Z52" s="1">
        <v>64804</v>
      </c>
      <c r="AA52" t="s">
        <v>219</v>
      </c>
      <c r="AB52" s="2">
        <v>44078</v>
      </c>
      <c r="AC52">
        <v>150</v>
      </c>
      <c r="AD52" s="2">
        <v>44228</v>
      </c>
      <c r="AE52" t="s">
        <v>22</v>
      </c>
      <c r="AF52">
        <v>0</v>
      </c>
      <c r="AG52" t="s">
        <v>22</v>
      </c>
      <c r="AI52">
        <v>20</v>
      </c>
      <c r="AJ52" t="s">
        <v>200</v>
      </c>
      <c r="AK52" t="s">
        <v>78</v>
      </c>
    </row>
    <row r="53" spans="1:37" x14ac:dyDescent="0.25">
      <c r="A53" s="7" t="s">
        <v>220</v>
      </c>
      <c r="B53" t="s">
        <v>221</v>
      </c>
      <c r="C53" t="s">
        <v>1393</v>
      </c>
      <c r="D53" t="s">
        <v>1289</v>
      </c>
      <c r="E53">
        <v>20</v>
      </c>
      <c r="F53">
        <f t="shared" si="18"/>
        <v>0.05</v>
      </c>
      <c r="G53">
        <v>20</v>
      </c>
      <c r="H53">
        <f t="shared" si="19"/>
        <v>1</v>
      </c>
      <c r="I53">
        <f t="shared" si="21"/>
        <v>20</v>
      </c>
      <c r="J53" s="22">
        <v>25.596</v>
      </c>
      <c r="K53" s="16">
        <f t="shared" si="15"/>
        <v>25.596450000000001</v>
      </c>
      <c r="L53" s="25">
        <v>511.92899999999997</v>
      </c>
      <c r="M53" s="28">
        <f t="shared" si="3"/>
        <v>10238.58</v>
      </c>
      <c r="N53" s="11">
        <f t="shared" si="16"/>
        <v>511.92899999999997</v>
      </c>
      <c r="O53">
        <f t="shared" si="4"/>
        <v>511.92</v>
      </c>
      <c r="P53">
        <f t="shared" si="17"/>
        <v>511.92899999999997</v>
      </c>
      <c r="Q53" s="19">
        <f t="shared" si="20"/>
        <v>511.92899999999997</v>
      </c>
      <c r="R53" s="19">
        <f t="shared" si="5"/>
        <v>10238.58</v>
      </c>
      <c r="S53" s="11">
        <v>10238.58</v>
      </c>
      <c r="T53" t="s">
        <v>222</v>
      </c>
      <c r="U53" t="s">
        <v>223</v>
      </c>
      <c r="V53" t="s">
        <v>224</v>
      </c>
      <c r="W53" t="s">
        <v>225</v>
      </c>
      <c r="X53">
        <v>0</v>
      </c>
      <c r="Y53" s="11">
        <v>10238.58</v>
      </c>
      <c r="Z53" s="1">
        <v>68257</v>
      </c>
      <c r="AA53" t="s">
        <v>226</v>
      </c>
      <c r="AB53" s="2">
        <v>44070</v>
      </c>
      <c r="AC53">
        <v>150</v>
      </c>
      <c r="AD53" s="2">
        <v>44220</v>
      </c>
      <c r="AE53" s="2">
        <v>44057</v>
      </c>
      <c r="AF53" t="s">
        <v>22</v>
      </c>
      <c r="AG53" t="s">
        <v>22</v>
      </c>
      <c r="AI53">
        <v>20</v>
      </c>
      <c r="AJ53" t="s">
        <v>200</v>
      </c>
      <c r="AK53" t="s">
        <v>78</v>
      </c>
    </row>
    <row r="54" spans="1:37" x14ac:dyDescent="0.25">
      <c r="A54" s="7" t="s">
        <v>227</v>
      </c>
      <c r="B54" t="s">
        <v>228</v>
      </c>
      <c r="C54" t="s">
        <v>1393</v>
      </c>
      <c r="D54" t="s">
        <v>1289</v>
      </c>
      <c r="E54">
        <v>20</v>
      </c>
      <c r="F54">
        <f t="shared" si="18"/>
        <v>0.05</v>
      </c>
      <c r="G54">
        <v>20</v>
      </c>
      <c r="H54">
        <f t="shared" si="19"/>
        <v>1</v>
      </c>
      <c r="I54">
        <f t="shared" si="21"/>
        <v>20</v>
      </c>
      <c r="J54" s="22">
        <v>20.716999999999999</v>
      </c>
      <c r="K54" s="16">
        <f t="shared" si="15"/>
        <v>20.717424999999999</v>
      </c>
      <c r="L54" s="25">
        <v>414.3485</v>
      </c>
      <c r="M54" s="28">
        <f t="shared" si="3"/>
        <v>8286.9699999999993</v>
      </c>
      <c r="N54" s="11">
        <f t="shared" si="16"/>
        <v>414.3485</v>
      </c>
      <c r="O54">
        <f t="shared" si="4"/>
        <v>414.34</v>
      </c>
      <c r="P54">
        <f t="shared" si="17"/>
        <v>414.3485</v>
      </c>
      <c r="Q54" s="19">
        <f t="shared" si="20"/>
        <v>414.3485</v>
      </c>
      <c r="R54" s="19">
        <f t="shared" si="5"/>
        <v>8286.9699999999993</v>
      </c>
      <c r="S54" s="11">
        <v>8286.9699999999993</v>
      </c>
      <c r="T54" t="s">
        <v>28</v>
      </c>
      <c r="U54" t="s">
        <v>229</v>
      </c>
      <c r="V54" t="s">
        <v>230</v>
      </c>
      <c r="W54" t="s">
        <v>231</v>
      </c>
      <c r="X54">
        <v>0</v>
      </c>
      <c r="Y54" s="11">
        <v>8286.9699999999993</v>
      </c>
      <c r="Z54" s="1">
        <v>55246</v>
      </c>
      <c r="AA54" t="s">
        <v>81</v>
      </c>
      <c r="AB54" s="2">
        <v>44077</v>
      </c>
      <c r="AC54">
        <v>150</v>
      </c>
      <c r="AD54" s="2">
        <v>44227</v>
      </c>
      <c r="AE54" t="s">
        <v>22</v>
      </c>
      <c r="AF54">
        <v>0</v>
      </c>
      <c r="AG54" t="s">
        <v>22</v>
      </c>
      <c r="AI54">
        <v>20</v>
      </c>
      <c r="AJ54" t="s">
        <v>200</v>
      </c>
      <c r="AK54" t="s">
        <v>78</v>
      </c>
    </row>
    <row r="55" spans="1:37" s="3" customFormat="1" x14ac:dyDescent="0.25">
      <c r="A55" s="6" t="s">
        <v>232</v>
      </c>
      <c r="B55" s="3" t="s">
        <v>233</v>
      </c>
      <c r="C55" s="29" t="s">
        <v>1404</v>
      </c>
      <c r="J55" s="20"/>
      <c r="K55" s="14"/>
      <c r="L55" s="23"/>
      <c r="M55" s="28">
        <f t="shared" si="3"/>
        <v>0</v>
      </c>
      <c r="N55" s="11"/>
      <c r="O55">
        <f t="shared" si="4"/>
        <v>0</v>
      </c>
      <c r="Q55" s="17"/>
      <c r="R55" s="19">
        <f t="shared" si="5"/>
        <v>0</v>
      </c>
      <c r="S55" s="9" t="s">
        <v>22</v>
      </c>
      <c r="U55" s="3" t="s">
        <v>22</v>
      </c>
      <c r="V55" s="3" t="s">
        <v>22</v>
      </c>
      <c r="W55" s="3" t="s">
        <v>22</v>
      </c>
      <c r="X55" s="3" t="s">
        <v>22</v>
      </c>
      <c r="Y55" s="9" t="s">
        <v>22</v>
      </c>
      <c r="Z55" s="3" t="s">
        <v>22</v>
      </c>
      <c r="AA55" s="3" t="s">
        <v>22</v>
      </c>
      <c r="AB55" s="3" t="s">
        <v>22</v>
      </c>
      <c r="AC55" s="3" t="s">
        <v>22</v>
      </c>
      <c r="AD55" s="3" t="s">
        <v>22</v>
      </c>
      <c r="AE55" s="3" t="s">
        <v>22</v>
      </c>
      <c r="AF55" s="3" t="s">
        <v>22</v>
      </c>
      <c r="AG55" s="3" t="s">
        <v>22</v>
      </c>
      <c r="AI55" s="3" t="s">
        <v>22</v>
      </c>
    </row>
    <row r="56" spans="1:37" s="3" customFormat="1" x14ac:dyDescent="0.25">
      <c r="A56" s="6" t="s">
        <v>234</v>
      </c>
      <c r="B56" s="3" t="s">
        <v>235</v>
      </c>
      <c r="C56" s="29" t="s">
        <v>1405</v>
      </c>
      <c r="J56" s="20"/>
      <c r="K56" s="14"/>
      <c r="L56" s="23"/>
      <c r="M56" s="28">
        <f t="shared" si="3"/>
        <v>0</v>
      </c>
      <c r="N56" s="11"/>
      <c r="O56">
        <f t="shared" si="4"/>
        <v>0</v>
      </c>
      <c r="Q56" s="17"/>
      <c r="R56" s="19">
        <f t="shared" si="5"/>
        <v>0</v>
      </c>
      <c r="S56" s="9" t="s">
        <v>22</v>
      </c>
      <c r="U56" s="3" t="s">
        <v>22</v>
      </c>
      <c r="V56" s="3" t="s">
        <v>22</v>
      </c>
      <c r="W56" s="3" t="s">
        <v>22</v>
      </c>
      <c r="X56" s="3" t="s">
        <v>22</v>
      </c>
      <c r="Y56" s="9" t="s">
        <v>22</v>
      </c>
      <c r="Z56" s="3" t="s">
        <v>22</v>
      </c>
      <c r="AA56" s="3" t="s">
        <v>22</v>
      </c>
      <c r="AB56" s="3" t="s">
        <v>22</v>
      </c>
      <c r="AC56" s="3" t="s">
        <v>22</v>
      </c>
      <c r="AD56" s="3" t="s">
        <v>22</v>
      </c>
      <c r="AE56" s="3" t="s">
        <v>22</v>
      </c>
      <c r="AF56" s="3" t="s">
        <v>22</v>
      </c>
      <c r="AG56" s="3" t="s">
        <v>22</v>
      </c>
      <c r="AI56" s="3" t="s">
        <v>22</v>
      </c>
    </row>
    <row r="57" spans="1:37" x14ac:dyDescent="0.25">
      <c r="A57" s="7" t="s">
        <v>236</v>
      </c>
      <c r="B57" t="s">
        <v>237</v>
      </c>
      <c r="C57" s="29" t="s">
        <v>1405</v>
      </c>
      <c r="D57" t="s">
        <v>1389</v>
      </c>
      <c r="E57">
        <v>22.5</v>
      </c>
      <c r="F57">
        <f>1/G57</f>
        <v>4.4444444444444398E-2</v>
      </c>
      <c r="G57">
        <v>22.5</v>
      </c>
      <c r="H57">
        <f t="shared" ref="H57:H59" si="22">G57*F57</f>
        <v>0.999999999999999</v>
      </c>
      <c r="I57">
        <f>E57*H57</f>
        <v>22.5</v>
      </c>
      <c r="J57" s="22">
        <v>6.76</v>
      </c>
      <c r="K57" s="16">
        <f>Q57*F57</f>
        <v>6.7596641975308396</v>
      </c>
      <c r="L57" s="25">
        <v>152.0924</v>
      </c>
      <c r="M57" s="28">
        <f t="shared" si="3"/>
        <v>3422.08</v>
      </c>
      <c r="N57" s="11">
        <f>R57/G57</f>
        <v>152.092444444444</v>
      </c>
      <c r="O57">
        <f t="shared" si="4"/>
        <v>152.1</v>
      </c>
      <c r="P57">
        <f>K57*E57</f>
        <v>152.092444444444</v>
      </c>
      <c r="Q57" s="19">
        <f>S57/G57</f>
        <v>152.092444444444</v>
      </c>
      <c r="R57" s="19">
        <f t="shared" si="5"/>
        <v>3422.0799999999899</v>
      </c>
      <c r="S57" s="11">
        <v>3422.08</v>
      </c>
      <c r="T57" t="s">
        <v>63</v>
      </c>
      <c r="U57" t="s">
        <v>238</v>
      </c>
      <c r="V57" t="s">
        <v>239</v>
      </c>
      <c r="W57" t="s">
        <v>240</v>
      </c>
      <c r="X57">
        <v>0</v>
      </c>
      <c r="Y57" s="11">
        <v>3422.08</v>
      </c>
      <c r="Z57" s="1">
        <v>19012</v>
      </c>
      <c r="AA57" t="s">
        <v>241</v>
      </c>
      <c r="AB57" s="2">
        <v>44098</v>
      </c>
      <c r="AC57">
        <v>180</v>
      </c>
      <c r="AD57" s="2">
        <v>44278</v>
      </c>
      <c r="AE57" t="s">
        <v>22</v>
      </c>
      <c r="AF57">
        <v>0</v>
      </c>
      <c r="AG57" t="s">
        <v>22</v>
      </c>
      <c r="AI57">
        <v>40</v>
      </c>
      <c r="AJ57" t="s">
        <v>242</v>
      </c>
      <c r="AK57" t="s">
        <v>103</v>
      </c>
    </row>
    <row r="58" spans="1:37" x14ac:dyDescent="0.25">
      <c r="A58" s="7" t="s">
        <v>243</v>
      </c>
      <c r="B58" t="s">
        <v>244</v>
      </c>
      <c r="C58" s="29" t="s">
        <v>1405</v>
      </c>
      <c r="D58" t="s">
        <v>1389</v>
      </c>
      <c r="E58">
        <v>22.5</v>
      </c>
      <c r="F58">
        <f>1/G58</f>
        <v>4.4444444444444398E-2</v>
      </c>
      <c r="G58">
        <v>22.5</v>
      </c>
      <c r="H58">
        <f t="shared" si="22"/>
        <v>0.999999999999999</v>
      </c>
      <c r="I58">
        <f>E58*H58</f>
        <v>22.5</v>
      </c>
      <c r="J58" s="22">
        <v>8.6590000000000007</v>
      </c>
      <c r="K58" s="16">
        <f>Q58*F58</f>
        <v>8.6591407407407495</v>
      </c>
      <c r="L58" s="25">
        <v>194.83070000000001</v>
      </c>
      <c r="M58" s="28">
        <f t="shared" si="3"/>
        <v>4383.6899999999996</v>
      </c>
      <c r="N58" s="11">
        <f>R58/G58</f>
        <v>194.83066666666701</v>
      </c>
      <c r="O58">
        <f t="shared" si="4"/>
        <v>194.82749999999999</v>
      </c>
      <c r="P58">
        <f>K58*E58</f>
        <v>194.83066666666701</v>
      </c>
      <c r="Q58" s="19">
        <f t="shared" ref="Q58:Q59" si="23">S58/G58</f>
        <v>194.83066666666701</v>
      </c>
      <c r="R58" s="19">
        <f t="shared" si="5"/>
        <v>4383.6900000000096</v>
      </c>
      <c r="S58" s="11">
        <v>4383.6899999999996</v>
      </c>
      <c r="T58" t="s">
        <v>222</v>
      </c>
      <c r="U58" t="s">
        <v>245</v>
      </c>
      <c r="V58" t="s">
        <v>224</v>
      </c>
      <c r="W58" t="s">
        <v>246</v>
      </c>
      <c r="X58">
        <v>0</v>
      </c>
      <c r="Y58" s="11">
        <v>4383.6899999999996</v>
      </c>
      <c r="Z58" s="1">
        <v>24354</v>
      </c>
      <c r="AA58" t="s">
        <v>247</v>
      </c>
      <c r="AB58" s="2">
        <v>44095</v>
      </c>
      <c r="AC58">
        <v>180</v>
      </c>
      <c r="AD58" s="2">
        <v>44275</v>
      </c>
      <c r="AE58" t="s">
        <v>22</v>
      </c>
      <c r="AF58">
        <v>0</v>
      </c>
      <c r="AG58" t="s">
        <v>22</v>
      </c>
      <c r="AI58">
        <v>40</v>
      </c>
      <c r="AJ58" t="s">
        <v>242</v>
      </c>
      <c r="AK58" t="s">
        <v>103</v>
      </c>
    </row>
    <row r="59" spans="1:37" x14ac:dyDescent="0.25">
      <c r="A59" s="7" t="s">
        <v>248</v>
      </c>
      <c r="B59" t="s">
        <v>249</v>
      </c>
      <c r="C59" s="29" t="s">
        <v>1405</v>
      </c>
      <c r="D59" t="s">
        <v>1389</v>
      </c>
      <c r="E59">
        <v>22.5</v>
      </c>
      <c r="F59">
        <f>1/G59</f>
        <v>4.4444444444444398E-2</v>
      </c>
      <c r="G59">
        <v>22.5</v>
      </c>
      <c r="H59">
        <f t="shared" si="22"/>
        <v>0.999999999999999</v>
      </c>
      <c r="I59">
        <f>E59*H59</f>
        <v>22.5</v>
      </c>
      <c r="J59" s="22">
        <v>5.2919999999999998</v>
      </c>
      <c r="K59" s="16">
        <f>Q59*F59</f>
        <v>5.2923851851851902</v>
      </c>
      <c r="L59" s="25">
        <v>119.0787</v>
      </c>
      <c r="M59" s="28">
        <f t="shared" si="3"/>
        <v>2679.27</v>
      </c>
      <c r="N59" s="11">
        <f>R59/G59</f>
        <v>119.078666666667</v>
      </c>
      <c r="O59">
        <f t="shared" si="4"/>
        <v>119.07</v>
      </c>
      <c r="P59">
        <f>K59*E59</f>
        <v>119.078666666667</v>
      </c>
      <c r="Q59" s="19">
        <f t="shared" si="23"/>
        <v>119.078666666667</v>
      </c>
      <c r="R59" s="19">
        <f t="shared" si="5"/>
        <v>2679.27000000001</v>
      </c>
      <c r="S59" s="11">
        <v>2679.27</v>
      </c>
      <c r="T59" t="s">
        <v>28</v>
      </c>
      <c r="U59" t="s">
        <v>250</v>
      </c>
      <c r="V59" t="s">
        <v>230</v>
      </c>
      <c r="W59" t="s">
        <v>251</v>
      </c>
      <c r="X59">
        <v>0</v>
      </c>
      <c r="Y59" s="11">
        <v>2679.27</v>
      </c>
      <c r="Z59" s="1">
        <v>14885</v>
      </c>
      <c r="AA59" t="s">
        <v>45</v>
      </c>
      <c r="AB59" s="2">
        <v>44096</v>
      </c>
      <c r="AC59">
        <v>180</v>
      </c>
      <c r="AD59" s="2">
        <v>44276</v>
      </c>
      <c r="AE59" t="s">
        <v>22</v>
      </c>
      <c r="AF59">
        <v>0</v>
      </c>
      <c r="AG59" t="s">
        <v>22</v>
      </c>
      <c r="AI59">
        <v>40</v>
      </c>
      <c r="AJ59" t="s">
        <v>242</v>
      </c>
      <c r="AK59" t="s">
        <v>103</v>
      </c>
    </row>
    <row r="60" spans="1:37" s="3" customFormat="1" x14ac:dyDescent="0.25">
      <c r="A60" s="6" t="s">
        <v>252</v>
      </c>
      <c r="B60" s="3" t="s">
        <v>253</v>
      </c>
      <c r="C60" s="29" t="s">
        <v>1404</v>
      </c>
      <c r="J60" s="20"/>
      <c r="K60" s="14"/>
      <c r="L60" s="23"/>
      <c r="M60" s="28">
        <f t="shared" si="3"/>
        <v>0</v>
      </c>
      <c r="N60" s="11"/>
      <c r="O60">
        <f t="shared" si="4"/>
        <v>0</v>
      </c>
      <c r="Q60" s="17"/>
      <c r="R60" s="19">
        <f t="shared" si="5"/>
        <v>0</v>
      </c>
      <c r="S60" s="9" t="s">
        <v>22</v>
      </c>
      <c r="U60" s="3" t="s">
        <v>22</v>
      </c>
      <c r="V60" s="3" t="s">
        <v>22</v>
      </c>
      <c r="W60" s="3" t="s">
        <v>22</v>
      </c>
      <c r="X60" s="3" t="s">
        <v>22</v>
      </c>
      <c r="Y60" s="9" t="s">
        <v>22</v>
      </c>
      <c r="Z60" s="3" t="s">
        <v>22</v>
      </c>
      <c r="AA60" s="3" t="s">
        <v>22</v>
      </c>
      <c r="AB60" s="3" t="s">
        <v>22</v>
      </c>
      <c r="AC60" s="3" t="s">
        <v>22</v>
      </c>
      <c r="AD60" s="3" t="s">
        <v>22</v>
      </c>
      <c r="AE60" s="3" t="s">
        <v>22</v>
      </c>
      <c r="AF60" s="3" t="s">
        <v>22</v>
      </c>
      <c r="AG60" s="3" t="s">
        <v>22</v>
      </c>
      <c r="AI60" s="3" t="s">
        <v>22</v>
      </c>
    </row>
    <row r="61" spans="1:37" s="3" customFormat="1" x14ac:dyDescent="0.25">
      <c r="A61" s="6" t="s">
        <v>254</v>
      </c>
      <c r="B61" s="3" t="s">
        <v>255</v>
      </c>
      <c r="C61" s="29" t="s">
        <v>1404</v>
      </c>
      <c r="J61" s="20"/>
      <c r="K61" s="14"/>
      <c r="L61" s="23"/>
      <c r="M61" s="28">
        <f t="shared" si="3"/>
        <v>0</v>
      </c>
      <c r="N61" s="11"/>
      <c r="O61">
        <f t="shared" si="4"/>
        <v>0</v>
      </c>
      <c r="Q61" s="17"/>
      <c r="R61" s="19">
        <f t="shared" si="5"/>
        <v>0</v>
      </c>
      <c r="S61" s="9" t="s">
        <v>22</v>
      </c>
      <c r="U61" s="3" t="s">
        <v>22</v>
      </c>
      <c r="V61" s="3" t="s">
        <v>22</v>
      </c>
      <c r="W61" s="3" t="s">
        <v>22</v>
      </c>
      <c r="X61" s="3" t="s">
        <v>22</v>
      </c>
      <c r="Y61" s="9" t="s">
        <v>22</v>
      </c>
      <c r="Z61" s="3" t="s">
        <v>22</v>
      </c>
      <c r="AA61" s="3" t="s">
        <v>22</v>
      </c>
      <c r="AB61" s="3" t="s">
        <v>22</v>
      </c>
      <c r="AC61" s="3" t="s">
        <v>22</v>
      </c>
      <c r="AD61" s="3" t="s">
        <v>22</v>
      </c>
      <c r="AE61" s="3" t="s">
        <v>22</v>
      </c>
      <c r="AF61" s="3" t="s">
        <v>22</v>
      </c>
      <c r="AG61" s="3" t="s">
        <v>22</v>
      </c>
      <c r="AI61" s="3" t="s">
        <v>22</v>
      </c>
    </row>
    <row r="62" spans="1:37" x14ac:dyDescent="0.25">
      <c r="A62" s="7" t="s">
        <v>256</v>
      </c>
      <c r="B62" t="s">
        <v>257</v>
      </c>
      <c r="C62" s="29" t="s">
        <v>1404</v>
      </c>
      <c r="D62" t="s">
        <v>1390</v>
      </c>
      <c r="E62">
        <v>82.5</v>
      </c>
      <c r="F62">
        <f>1/G62</f>
        <v>1.21212121212121E-2</v>
      </c>
      <c r="G62">
        <v>82.5</v>
      </c>
      <c r="H62">
        <f t="shared" ref="H62:H64" si="24">G62*F62</f>
        <v>0.999999999999998</v>
      </c>
      <c r="I62">
        <f t="shared" ref="I62:I64" si="25">E62*H62</f>
        <v>82.499999999999801</v>
      </c>
      <c r="J62" s="22">
        <v>1.5469999999999999</v>
      </c>
      <c r="K62" s="16">
        <f>Q62*F62</f>
        <v>1.54671955922865</v>
      </c>
      <c r="L62" s="25">
        <v>127.6044</v>
      </c>
      <c r="M62" s="28">
        <f t="shared" si="3"/>
        <v>10527.36</v>
      </c>
      <c r="N62" s="11">
        <f>R62/G62</f>
        <v>127.604363636364</v>
      </c>
      <c r="O62">
        <f t="shared" si="4"/>
        <v>127.6275</v>
      </c>
      <c r="P62">
        <f>K62*E62</f>
        <v>127.604363636364</v>
      </c>
      <c r="Q62" s="19">
        <f t="shared" ref="Q62:Q64" si="26">S62/G62</f>
        <v>127.604363636364</v>
      </c>
      <c r="R62" s="19">
        <f t="shared" si="5"/>
        <v>10527.36</v>
      </c>
      <c r="S62" s="11">
        <v>10527.36</v>
      </c>
      <c r="T62" t="s">
        <v>63</v>
      </c>
      <c r="U62" t="s">
        <v>258</v>
      </c>
      <c r="V62" t="s">
        <v>239</v>
      </c>
      <c r="W62" t="s">
        <v>259</v>
      </c>
      <c r="X62">
        <v>0</v>
      </c>
      <c r="Y62" s="11">
        <v>10527.36</v>
      </c>
      <c r="Z62" s="1">
        <v>56905</v>
      </c>
      <c r="AA62" t="s">
        <v>260</v>
      </c>
      <c r="AB62" s="2">
        <v>44098</v>
      </c>
      <c r="AC62">
        <v>185</v>
      </c>
      <c r="AD62" s="2">
        <v>44316</v>
      </c>
      <c r="AE62" t="s">
        <v>22</v>
      </c>
      <c r="AF62">
        <v>0</v>
      </c>
      <c r="AG62" t="s">
        <v>22</v>
      </c>
      <c r="AI62">
        <v>165</v>
      </c>
      <c r="AJ62" t="s">
        <v>261</v>
      </c>
      <c r="AK62" t="s">
        <v>103</v>
      </c>
    </row>
    <row r="63" spans="1:37" x14ac:dyDescent="0.25">
      <c r="A63" s="7" t="s">
        <v>262</v>
      </c>
      <c r="B63" t="s">
        <v>221</v>
      </c>
      <c r="C63" s="29" t="s">
        <v>1404</v>
      </c>
      <c r="D63" t="s">
        <v>1390</v>
      </c>
      <c r="E63">
        <v>82.5</v>
      </c>
      <c r="F63">
        <f>1/G63</f>
        <v>1.21212121212121E-2</v>
      </c>
      <c r="G63">
        <v>82.5</v>
      </c>
      <c r="H63">
        <f t="shared" si="24"/>
        <v>0.999999999999998</v>
      </c>
      <c r="I63">
        <f t="shared" si="25"/>
        <v>82.499999999999801</v>
      </c>
      <c r="J63" s="22">
        <v>1.8560000000000001</v>
      </c>
      <c r="K63" s="16">
        <f>Q63*F63</f>
        <v>1.85591919191918</v>
      </c>
      <c r="L63" s="25">
        <v>153.11330000000001</v>
      </c>
      <c r="M63" s="28">
        <f t="shared" si="3"/>
        <v>12631.85</v>
      </c>
      <c r="N63" s="11">
        <f>R63/G63</f>
        <v>153.11333333333201</v>
      </c>
      <c r="O63">
        <f t="shared" si="4"/>
        <v>153.12</v>
      </c>
      <c r="P63">
        <f>K63*E63</f>
        <v>153.11333333333201</v>
      </c>
      <c r="Q63" s="19">
        <f t="shared" si="26"/>
        <v>153.113333333333</v>
      </c>
      <c r="R63" s="19">
        <f t="shared" si="5"/>
        <v>12631.8499999999</v>
      </c>
      <c r="S63" s="11">
        <v>12631.85</v>
      </c>
      <c r="T63" t="s">
        <v>222</v>
      </c>
      <c r="U63" t="s">
        <v>263</v>
      </c>
      <c r="V63" t="s">
        <v>224</v>
      </c>
      <c r="W63" t="s">
        <v>264</v>
      </c>
      <c r="X63">
        <v>0</v>
      </c>
      <c r="Y63" s="11">
        <v>12631.85</v>
      </c>
      <c r="Z63" t="s">
        <v>265</v>
      </c>
      <c r="AA63" t="s">
        <v>266</v>
      </c>
      <c r="AB63" s="2">
        <v>44097</v>
      </c>
      <c r="AC63">
        <v>185</v>
      </c>
      <c r="AD63" s="2">
        <v>44316</v>
      </c>
      <c r="AE63" t="s">
        <v>22</v>
      </c>
      <c r="AF63">
        <v>0</v>
      </c>
      <c r="AG63" t="s">
        <v>22</v>
      </c>
      <c r="AI63">
        <v>165</v>
      </c>
      <c r="AJ63" t="s">
        <v>261</v>
      </c>
      <c r="AK63" t="s">
        <v>103</v>
      </c>
    </row>
    <row r="64" spans="1:37" x14ac:dyDescent="0.25">
      <c r="A64" s="7" t="s">
        <v>267</v>
      </c>
      <c r="B64" t="s">
        <v>228</v>
      </c>
      <c r="C64" s="29" t="s">
        <v>1404</v>
      </c>
      <c r="D64" t="s">
        <v>1390</v>
      </c>
      <c r="E64">
        <v>82.5</v>
      </c>
      <c r="F64">
        <f>1/G64</f>
        <v>1.21212121212121E-2</v>
      </c>
      <c r="G64">
        <v>82.5</v>
      </c>
      <c r="H64">
        <f t="shared" si="24"/>
        <v>0.999999999999998</v>
      </c>
      <c r="I64">
        <f t="shared" si="25"/>
        <v>82.499999999999801</v>
      </c>
      <c r="J64" s="22">
        <v>1.3740000000000001</v>
      </c>
      <c r="K64" s="16">
        <f>Q64*F64</f>
        <v>1.37377998163453</v>
      </c>
      <c r="L64" s="25">
        <v>113.3368</v>
      </c>
      <c r="M64" s="28">
        <f t="shared" si="3"/>
        <v>9350.2900000000009</v>
      </c>
      <c r="N64" s="11">
        <f>R64/G64</f>
        <v>113.336848484849</v>
      </c>
      <c r="O64">
        <f t="shared" si="4"/>
        <v>113.355</v>
      </c>
      <c r="P64">
        <f>K64*E64</f>
        <v>113.336848484849</v>
      </c>
      <c r="Q64" s="19">
        <f t="shared" si="26"/>
        <v>113.336848484849</v>
      </c>
      <c r="R64" s="19">
        <f t="shared" si="5"/>
        <v>9350.2900000000409</v>
      </c>
      <c r="S64" s="11">
        <v>9350.2900000000009</v>
      </c>
      <c r="T64" t="s">
        <v>28</v>
      </c>
      <c r="U64" t="s">
        <v>268</v>
      </c>
      <c r="V64" t="s">
        <v>230</v>
      </c>
      <c r="W64" t="s">
        <v>269</v>
      </c>
      <c r="X64">
        <v>0</v>
      </c>
      <c r="Y64" s="11">
        <v>9350.2900000000009</v>
      </c>
      <c r="Z64" s="1">
        <v>50542</v>
      </c>
      <c r="AA64" t="s">
        <v>270</v>
      </c>
      <c r="AB64" s="2">
        <v>44096</v>
      </c>
      <c r="AC64">
        <v>185</v>
      </c>
      <c r="AD64" s="2">
        <v>44316</v>
      </c>
      <c r="AE64" t="s">
        <v>22</v>
      </c>
      <c r="AF64">
        <v>0</v>
      </c>
      <c r="AG64" t="s">
        <v>22</v>
      </c>
      <c r="AI64">
        <v>165</v>
      </c>
      <c r="AJ64" t="s">
        <v>261</v>
      </c>
      <c r="AK64" t="s">
        <v>103</v>
      </c>
    </row>
    <row r="65" spans="1:37" s="3" customFormat="1" x14ac:dyDescent="0.25">
      <c r="A65" s="6" t="s">
        <v>271</v>
      </c>
      <c r="B65" s="3" t="s">
        <v>272</v>
      </c>
      <c r="C65" s="29" t="s">
        <v>1406</v>
      </c>
      <c r="J65" s="20"/>
      <c r="K65" s="14"/>
      <c r="L65" s="23"/>
      <c r="M65" s="28">
        <f t="shared" si="3"/>
        <v>0</v>
      </c>
      <c r="N65" s="11"/>
      <c r="O65">
        <f t="shared" si="4"/>
        <v>0</v>
      </c>
      <c r="Q65" s="17"/>
      <c r="R65" s="19">
        <f t="shared" si="5"/>
        <v>0</v>
      </c>
      <c r="S65" s="9" t="s">
        <v>22</v>
      </c>
      <c r="U65" s="3" t="s">
        <v>22</v>
      </c>
      <c r="V65" s="3" t="s">
        <v>22</v>
      </c>
      <c r="W65" s="3" t="s">
        <v>22</v>
      </c>
      <c r="X65" s="3" t="s">
        <v>22</v>
      </c>
      <c r="Y65" s="9" t="s">
        <v>22</v>
      </c>
      <c r="Z65" s="3" t="s">
        <v>22</v>
      </c>
      <c r="AA65" s="3" t="s">
        <v>22</v>
      </c>
      <c r="AB65" s="3" t="s">
        <v>22</v>
      </c>
      <c r="AC65" s="3" t="s">
        <v>22</v>
      </c>
      <c r="AD65" s="3" t="s">
        <v>22</v>
      </c>
      <c r="AE65" s="3" t="s">
        <v>22</v>
      </c>
      <c r="AF65" s="3" t="s">
        <v>22</v>
      </c>
      <c r="AG65" s="3" t="s">
        <v>22</v>
      </c>
      <c r="AI65" s="3" t="s">
        <v>22</v>
      </c>
    </row>
    <row r="66" spans="1:37" s="3" customFormat="1" x14ac:dyDescent="0.25">
      <c r="A66" s="6" t="s">
        <v>273</v>
      </c>
      <c r="B66" s="3" t="s">
        <v>274</v>
      </c>
      <c r="C66" s="29" t="s">
        <v>1406</v>
      </c>
      <c r="J66" s="20"/>
      <c r="K66" s="14"/>
      <c r="L66" s="23"/>
      <c r="M66" s="28">
        <f t="shared" si="3"/>
        <v>0</v>
      </c>
      <c r="N66" s="11"/>
      <c r="O66">
        <f t="shared" si="4"/>
        <v>0</v>
      </c>
      <c r="Q66" s="17"/>
      <c r="R66" s="19">
        <f t="shared" si="5"/>
        <v>0</v>
      </c>
      <c r="S66" s="9" t="s">
        <v>22</v>
      </c>
      <c r="U66" s="3" t="s">
        <v>22</v>
      </c>
      <c r="V66" s="3" t="s">
        <v>22</v>
      </c>
      <c r="W66" s="3" t="s">
        <v>22</v>
      </c>
      <c r="X66" s="3" t="s">
        <v>22</v>
      </c>
      <c r="Y66" s="9" t="s">
        <v>22</v>
      </c>
      <c r="Z66" s="3" t="s">
        <v>22</v>
      </c>
      <c r="AA66" s="3" t="s">
        <v>22</v>
      </c>
      <c r="AB66" s="3" t="s">
        <v>22</v>
      </c>
      <c r="AC66" s="3" t="s">
        <v>22</v>
      </c>
      <c r="AD66" s="3" t="s">
        <v>22</v>
      </c>
      <c r="AE66" s="3" t="s">
        <v>22</v>
      </c>
      <c r="AF66" s="3" t="s">
        <v>22</v>
      </c>
      <c r="AG66" s="3" t="s">
        <v>22</v>
      </c>
      <c r="AI66" s="3" t="s">
        <v>22</v>
      </c>
    </row>
    <row r="67" spans="1:37" x14ac:dyDescent="0.25">
      <c r="A67" s="7" t="s">
        <v>275</v>
      </c>
      <c r="B67" t="s">
        <v>237</v>
      </c>
      <c r="C67" s="29" t="s">
        <v>1406</v>
      </c>
      <c r="D67" t="s">
        <v>1391</v>
      </c>
      <c r="E67">
        <v>60</v>
      </c>
      <c r="F67">
        <f>1/G67</f>
        <v>1.6666666666666701E-2</v>
      </c>
      <c r="G67">
        <v>60</v>
      </c>
      <c r="H67">
        <f>G67*F67</f>
        <v>1</v>
      </c>
      <c r="I67">
        <f>E67*H67</f>
        <v>60</v>
      </c>
      <c r="J67" s="22">
        <v>2.6859999999999999</v>
      </c>
      <c r="K67" s="16">
        <f>Q67*F67</f>
        <v>2.68645000000001</v>
      </c>
      <c r="L67" s="25">
        <v>161.18700000000001</v>
      </c>
      <c r="M67" s="28">
        <f t="shared" si="3"/>
        <v>9671.2199999999993</v>
      </c>
      <c r="N67" s="11">
        <f>R67/G67</f>
        <v>161.18700000000101</v>
      </c>
      <c r="O67">
        <f t="shared" si="4"/>
        <v>161.16</v>
      </c>
      <c r="P67">
        <f>K67*E67</f>
        <v>161.18700000000101</v>
      </c>
      <c r="Q67" s="19">
        <f>S67/G67</f>
        <v>161.18700000000001</v>
      </c>
      <c r="R67" s="19">
        <f t="shared" si="5"/>
        <v>9671.2200000000594</v>
      </c>
      <c r="S67" s="11">
        <v>9671.2199999999993</v>
      </c>
      <c r="T67" t="s">
        <v>63</v>
      </c>
      <c r="U67" t="s">
        <v>276</v>
      </c>
      <c r="V67" t="s">
        <v>239</v>
      </c>
      <c r="W67" t="s">
        <v>277</v>
      </c>
      <c r="X67" t="s">
        <v>39</v>
      </c>
      <c r="Y67" s="11">
        <v>9671.2199999999993</v>
      </c>
      <c r="Z67" s="1">
        <v>53729</v>
      </c>
      <c r="AA67" t="s">
        <v>278</v>
      </c>
      <c r="AB67" s="2">
        <v>44100</v>
      </c>
      <c r="AC67">
        <v>180</v>
      </c>
      <c r="AD67" s="2">
        <v>44316</v>
      </c>
      <c r="AE67" t="s">
        <v>22</v>
      </c>
      <c r="AF67">
        <v>0</v>
      </c>
      <c r="AG67" t="s">
        <v>22</v>
      </c>
      <c r="AI67">
        <v>130</v>
      </c>
      <c r="AJ67" t="s">
        <v>279</v>
      </c>
      <c r="AK67" t="s">
        <v>103</v>
      </c>
    </row>
    <row r="68" spans="1:37" x14ac:dyDescent="0.25">
      <c r="A68" s="7" t="s">
        <v>280</v>
      </c>
      <c r="B68" t="s">
        <v>244</v>
      </c>
      <c r="C68" s="29" t="s">
        <v>1406</v>
      </c>
      <c r="D68" t="s">
        <v>1391</v>
      </c>
      <c r="E68">
        <v>60</v>
      </c>
      <c r="F68">
        <f>1/G68</f>
        <v>1.6666666666666701E-2</v>
      </c>
      <c r="G68">
        <v>60</v>
      </c>
      <c r="H68">
        <f>G68*F68</f>
        <v>1</v>
      </c>
      <c r="I68">
        <f>E68*H68</f>
        <v>60</v>
      </c>
      <c r="J68" s="22">
        <v>3.427</v>
      </c>
      <c r="K68" s="16">
        <f>Q68*F68</f>
        <v>3.4265861111111202</v>
      </c>
      <c r="L68" s="25">
        <v>205.59520000000001</v>
      </c>
      <c r="M68" s="28">
        <f t="shared" si="3"/>
        <v>12335.71</v>
      </c>
      <c r="N68" s="11">
        <f>R68/G68</f>
        <v>205.59516666666701</v>
      </c>
      <c r="O68">
        <f t="shared" si="4"/>
        <v>205.62</v>
      </c>
      <c r="P68">
        <f>K68*E68</f>
        <v>205.59516666666701</v>
      </c>
      <c r="Q68" s="19">
        <f>S68/G68</f>
        <v>205.59516666666701</v>
      </c>
      <c r="R68" s="19">
        <f t="shared" si="5"/>
        <v>12335.71</v>
      </c>
      <c r="S68" s="11">
        <v>12335.71</v>
      </c>
      <c r="T68" t="s">
        <v>222</v>
      </c>
      <c r="U68" t="s">
        <v>281</v>
      </c>
      <c r="V68" t="s">
        <v>224</v>
      </c>
      <c r="W68" t="s">
        <v>282</v>
      </c>
      <c r="X68">
        <v>0</v>
      </c>
      <c r="Y68" s="11">
        <v>12335.71</v>
      </c>
      <c r="Z68" s="1">
        <v>68532</v>
      </c>
      <c r="AA68" t="s">
        <v>283</v>
      </c>
      <c r="AB68" s="2">
        <v>44099</v>
      </c>
      <c r="AC68">
        <v>180</v>
      </c>
      <c r="AD68" s="2">
        <v>44316</v>
      </c>
      <c r="AE68" t="s">
        <v>22</v>
      </c>
      <c r="AF68">
        <v>0</v>
      </c>
      <c r="AG68" t="s">
        <v>22</v>
      </c>
      <c r="AI68">
        <v>130</v>
      </c>
      <c r="AJ68" t="s">
        <v>279</v>
      </c>
      <c r="AK68" t="s">
        <v>103</v>
      </c>
    </row>
    <row r="69" spans="1:37" x14ac:dyDescent="0.25">
      <c r="A69" s="7" t="s">
        <v>284</v>
      </c>
      <c r="B69" t="s">
        <v>249</v>
      </c>
      <c r="C69" s="29" t="s">
        <v>1406</v>
      </c>
      <c r="D69" t="s">
        <v>1391</v>
      </c>
      <c r="E69">
        <v>60</v>
      </c>
      <c r="F69">
        <f>1/G69</f>
        <v>1.6666666666666701E-2</v>
      </c>
      <c r="G69">
        <v>60</v>
      </c>
      <c r="H69">
        <f>G69*F69</f>
        <v>1</v>
      </c>
      <c r="I69">
        <f>E69*H69</f>
        <v>60</v>
      </c>
      <c r="J69" s="22">
        <v>2.5430000000000001</v>
      </c>
      <c r="K69" s="16">
        <f>Q69*F69</f>
        <v>2.5428000000000099</v>
      </c>
      <c r="L69" s="25">
        <v>152.56800000000001</v>
      </c>
      <c r="M69" s="28">
        <f t="shared" ref="M69:M132" si="27">L69*G69</f>
        <v>9154.08</v>
      </c>
      <c r="N69" s="11">
        <f>R69/G69</f>
        <v>152.56800000000101</v>
      </c>
      <c r="O69">
        <f t="shared" ref="O69:O132" si="28">J69*E69</f>
        <v>152.58000000000001</v>
      </c>
      <c r="P69">
        <f>K69*E69</f>
        <v>152.56800000000101</v>
      </c>
      <c r="Q69" s="19">
        <f>S69/G69</f>
        <v>152.56800000000001</v>
      </c>
      <c r="R69" s="19">
        <f t="shared" ref="R69:R132" si="29">P69*E69</f>
        <v>9154.08000000006</v>
      </c>
      <c r="S69" s="11">
        <v>9154.08</v>
      </c>
      <c r="T69" t="s">
        <v>28</v>
      </c>
      <c r="U69" t="s">
        <v>285</v>
      </c>
      <c r="V69" t="s">
        <v>230</v>
      </c>
      <c r="W69" t="s">
        <v>286</v>
      </c>
      <c r="X69">
        <v>0</v>
      </c>
      <c r="Y69" s="11">
        <v>9154.08</v>
      </c>
      <c r="Z69" s="1">
        <v>50856</v>
      </c>
      <c r="AA69" t="s">
        <v>287</v>
      </c>
      <c r="AB69" s="2">
        <v>44100</v>
      </c>
      <c r="AC69">
        <v>180</v>
      </c>
      <c r="AD69" s="2">
        <v>44316</v>
      </c>
      <c r="AE69" t="s">
        <v>22</v>
      </c>
      <c r="AF69">
        <v>0</v>
      </c>
      <c r="AG69" t="s">
        <v>22</v>
      </c>
      <c r="AI69">
        <v>130</v>
      </c>
      <c r="AJ69" t="s">
        <v>279</v>
      </c>
      <c r="AK69" t="s">
        <v>103</v>
      </c>
    </row>
    <row r="70" spans="1:37" s="3" customFormat="1" x14ac:dyDescent="0.25">
      <c r="A70" s="3" t="s">
        <v>288</v>
      </c>
      <c r="B70" s="3" t="s">
        <v>289</v>
      </c>
      <c r="J70" s="20"/>
      <c r="K70" s="14"/>
      <c r="L70" s="23"/>
      <c r="M70" s="28">
        <f t="shared" si="27"/>
        <v>0</v>
      </c>
      <c r="N70" s="11"/>
      <c r="O70">
        <f t="shared" si="28"/>
        <v>0</v>
      </c>
      <c r="Q70" s="17"/>
      <c r="R70" s="19">
        <f t="shared" si="29"/>
        <v>0</v>
      </c>
      <c r="S70" s="9" t="s">
        <v>22</v>
      </c>
      <c r="U70" s="3" t="s">
        <v>22</v>
      </c>
      <c r="V70" s="3" t="s">
        <v>22</v>
      </c>
      <c r="W70" s="3" t="s">
        <v>22</v>
      </c>
      <c r="X70" s="3" t="s">
        <v>22</v>
      </c>
      <c r="Y70" s="9" t="s">
        <v>22</v>
      </c>
      <c r="Z70" s="3" t="s">
        <v>22</v>
      </c>
      <c r="AA70" s="3" t="s">
        <v>22</v>
      </c>
      <c r="AB70" s="3" t="s">
        <v>22</v>
      </c>
      <c r="AC70" s="3" t="s">
        <v>22</v>
      </c>
      <c r="AD70" s="3" t="s">
        <v>22</v>
      </c>
      <c r="AE70" s="3" t="s">
        <v>22</v>
      </c>
      <c r="AF70" s="3" t="s">
        <v>22</v>
      </c>
      <c r="AG70" s="3" t="s">
        <v>22</v>
      </c>
      <c r="AI70" s="3" t="s">
        <v>22</v>
      </c>
    </row>
    <row r="71" spans="1:37" s="3" customFormat="1" x14ac:dyDescent="0.25">
      <c r="A71" s="3" t="s">
        <v>290</v>
      </c>
      <c r="B71" s="3" t="s">
        <v>291</v>
      </c>
      <c r="J71" s="20"/>
      <c r="K71" s="14"/>
      <c r="L71" s="23"/>
      <c r="M71" s="28">
        <f t="shared" si="27"/>
        <v>0</v>
      </c>
      <c r="N71" s="11"/>
      <c r="O71">
        <f t="shared" si="28"/>
        <v>0</v>
      </c>
      <c r="Q71" s="17"/>
      <c r="R71" s="19">
        <f t="shared" si="29"/>
        <v>0</v>
      </c>
      <c r="S71" s="9" t="s">
        <v>22</v>
      </c>
      <c r="U71" s="3" t="s">
        <v>22</v>
      </c>
      <c r="V71" s="3" t="s">
        <v>22</v>
      </c>
      <c r="W71" s="3" t="s">
        <v>22</v>
      </c>
      <c r="X71" s="3" t="s">
        <v>22</v>
      </c>
      <c r="Y71" s="9" t="s">
        <v>22</v>
      </c>
      <c r="Z71" s="3" t="s">
        <v>22</v>
      </c>
      <c r="AA71" s="3" t="s">
        <v>22</v>
      </c>
      <c r="AB71" s="3" t="s">
        <v>22</v>
      </c>
      <c r="AC71" s="3" t="s">
        <v>22</v>
      </c>
      <c r="AD71" s="3" t="s">
        <v>22</v>
      </c>
      <c r="AE71" s="3" t="s">
        <v>22</v>
      </c>
      <c r="AF71" s="3" t="s">
        <v>22</v>
      </c>
      <c r="AG71" s="3" t="s">
        <v>22</v>
      </c>
      <c r="AI71" s="3" t="s">
        <v>22</v>
      </c>
    </row>
    <row r="72" spans="1:37" x14ac:dyDescent="0.25">
      <c r="A72" t="s">
        <v>292</v>
      </c>
      <c r="B72" s="12" t="s">
        <v>293</v>
      </c>
      <c r="M72" s="28">
        <f t="shared" si="27"/>
        <v>0</v>
      </c>
      <c r="O72">
        <f t="shared" si="28"/>
        <v>0</v>
      </c>
      <c r="R72" s="19">
        <f t="shared" si="29"/>
        <v>0</v>
      </c>
      <c r="S72" s="11">
        <v>935</v>
      </c>
      <c r="T72" t="s">
        <v>43</v>
      </c>
      <c r="U72">
        <v>425</v>
      </c>
      <c r="V72" t="s">
        <v>294</v>
      </c>
      <c r="W72">
        <v>935</v>
      </c>
      <c r="X72">
        <v>0</v>
      </c>
      <c r="Y72" s="11">
        <v>935</v>
      </c>
      <c r="Z72" s="1">
        <v>5844</v>
      </c>
      <c r="AA72" t="s">
        <v>295</v>
      </c>
      <c r="AB72" s="2">
        <v>44229</v>
      </c>
      <c r="AC72">
        <v>160</v>
      </c>
      <c r="AD72" s="2">
        <v>44316</v>
      </c>
      <c r="AE72" t="s">
        <v>22</v>
      </c>
      <c r="AF72">
        <v>0</v>
      </c>
      <c r="AG72" t="s">
        <v>22</v>
      </c>
      <c r="AI72" t="s">
        <v>22</v>
      </c>
      <c r="AK72" t="s">
        <v>103</v>
      </c>
    </row>
    <row r="73" spans="1:37" s="3" customFormat="1" x14ac:dyDescent="0.25">
      <c r="A73" s="6" t="s">
        <v>296</v>
      </c>
      <c r="B73" s="3" t="s">
        <v>297</v>
      </c>
      <c r="C73" s="29" t="s">
        <v>1404</v>
      </c>
      <c r="J73" s="20"/>
      <c r="K73" s="14"/>
      <c r="L73" s="23"/>
      <c r="M73" s="28">
        <f t="shared" si="27"/>
        <v>0</v>
      </c>
      <c r="N73" s="11"/>
      <c r="O73">
        <f t="shared" si="28"/>
        <v>0</v>
      </c>
      <c r="Q73" s="17"/>
      <c r="R73" s="19">
        <f t="shared" si="29"/>
        <v>0</v>
      </c>
      <c r="S73" s="9" t="s">
        <v>22</v>
      </c>
      <c r="U73" s="3" t="s">
        <v>22</v>
      </c>
      <c r="V73" s="3" t="s">
        <v>22</v>
      </c>
      <c r="W73" s="3" t="s">
        <v>22</v>
      </c>
      <c r="X73" s="3" t="s">
        <v>22</v>
      </c>
      <c r="Y73" s="9" t="s">
        <v>22</v>
      </c>
      <c r="Z73" s="3" t="s">
        <v>22</v>
      </c>
      <c r="AA73" s="3" t="s">
        <v>22</v>
      </c>
      <c r="AB73" s="3" t="s">
        <v>22</v>
      </c>
      <c r="AC73" s="3" t="s">
        <v>22</v>
      </c>
      <c r="AD73" s="3" t="s">
        <v>22</v>
      </c>
      <c r="AE73" s="3" t="s">
        <v>22</v>
      </c>
      <c r="AF73" s="3" t="s">
        <v>22</v>
      </c>
      <c r="AG73" s="3" t="s">
        <v>22</v>
      </c>
      <c r="AI73" s="3" t="s">
        <v>22</v>
      </c>
    </row>
    <row r="74" spans="1:37" x14ac:dyDescent="0.25">
      <c r="A74" s="7" t="s">
        <v>298</v>
      </c>
      <c r="B74" t="s">
        <v>299</v>
      </c>
      <c r="C74" s="29" t="s">
        <v>1404</v>
      </c>
      <c r="D74" t="s">
        <v>1364</v>
      </c>
      <c r="E74">
        <v>85</v>
      </c>
      <c r="F74">
        <f>1/G74</f>
        <v>1.1764705882352899E-2</v>
      </c>
      <c r="G74">
        <v>85</v>
      </c>
      <c r="H74">
        <f>G74*F74</f>
        <v>0.999999999999996</v>
      </c>
      <c r="I74">
        <f>E74*H74</f>
        <v>84.999999999999702</v>
      </c>
      <c r="J74" s="22">
        <v>0.24399999999999999</v>
      </c>
      <c r="K74" s="16">
        <f>Q74*F74</f>
        <v>0.24388235294117599</v>
      </c>
      <c r="L74" s="25">
        <v>20.73</v>
      </c>
      <c r="M74" s="28">
        <f t="shared" si="27"/>
        <v>1762.05</v>
      </c>
      <c r="N74" s="11">
        <f>R74/G74</f>
        <v>20.73</v>
      </c>
      <c r="O74">
        <f t="shared" si="28"/>
        <v>20.74</v>
      </c>
      <c r="P74">
        <f>K74*E74</f>
        <v>20.73</v>
      </c>
      <c r="Q74" s="19">
        <f>S74/G74</f>
        <v>20.73</v>
      </c>
      <c r="R74" s="19">
        <f t="shared" si="29"/>
        <v>1762.05</v>
      </c>
      <c r="S74" s="11">
        <v>1762.05</v>
      </c>
      <c r="T74" t="s">
        <v>1283</v>
      </c>
      <c r="U74">
        <v>85</v>
      </c>
      <c r="V74" t="s">
        <v>300</v>
      </c>
      <c r="W74" t="s">
        <v>301</v>
      </c>
      <c r="X74">
        <v>0</v>
      </c>
      <c r="Y74" s="11">
        <v>1762.05</v>
      </c>
      <c r="Z74" s="1">
        <v>11747</v>
      </c>
      <c r="AA74" t="s">
        <v>302</v>
      </c>
      <c r="AB74" s="2">
        <v>44165</v>
      </c>
      <c r="AC74">
        <v>150</v>
      </c>
      <c r="AD74" s="2">
        <v>44316</v>
      </c>
      <c r="AE74" t="s">
        <v>22</v>
      </c>
      <c r="AF74">
        <v>0</v>
      </c>
      <c r="AG74" t="s">
        <v>22</v>
      </c>
      <c r="AI74">
        <v>85</v>
      </c>
      <c r="AJ74" t="s">
        <v>303</v>
      </c>
      <c r="AK74" t="s">
        <v>103</v>
      </c>
    </row>
    <row r="75" spans="1:37" s="3" customFormat="1" x14ac:dyDescent="0.25">
      <c r="A75" s="6" t="s">
        <v>304</v>
      </c>
      <c r="B75" s="3" t="s">
        <v>305</v>
      </c>
      <c r="J75" s="20"/>
      <c r="K75" s="14"/>
      <c r="L75" s="23"/>
      <c r="M75" s="28">
        <f t="shared" si="27"/>
        <v>0</v>
      </c>
      <c r="N75" s="11"/>
      <c r="O75">
        <f t="shared" si="28"/>
        <v>0</v>
      </c>
      <c r="Q75" s="17"/>
      <c r="R75" s="19">
        <f t="shared" si="29"/>
        <v>0</v>
      </c>
      <c r="S75" s="9" t="s">
        <v>22</v>
      </c>
      <c r="U75" s="3" t="s">
        <v>22</v>
      </c>
      <c r="V75" s="3" t="s">
        <v>22</v>
      </c>
      <c r="W75" s="3" t="s">
        <v>22</v>
      </c>
      <c r="X75" s="3" t="s">
        <v>22</v>
      </c>
      <c r="Y75" s="9" t="s">
        <v>22</v>
      </c>
      <c r="Z75" s="3" t="s">
        <v>22</v>
      </c>
      <c r="AA75" s="3" t="s">
        <v>22</v>
      </c>
      <c r="AB75" s="3" t="s">
        <v>22</v>
      </c>
      <c r="AC75" s="3" t="s">
        <v>22</v>
      </c>
      <c r="AD75" s="3" t="s">
        <v>22</v>
      </c>
      <c r="AE75" s="3" t="s">
        <v>22</v>
      </c>
      <c r="AF75" s="3" t="s">
        <v>22</v>
      </c>
      <c r="AG75" s="3" t="s">
        <v>22</v>
      </c>
      <c r="AI75" s="3" t="s">
        <v>22</v>
      </c>
    </row>
    <row r="76" spans="1:37" x14ac:dyDescent="0.25">
      <c r="A76" s="7" t="s">
        <v>306</v>
      </c>
      <c r="B76" t="s">
        <v>307</v>
      </c>
      <c r="C76" t="s">
        <v>1290</v>
      </c>
      <c r="D76" t="s">
        <v>1289</v>
      </c>
      <c r="E76">
        <v>20</v>
      </c>
      <c r="F76">
        <f>1/G76</f>
        <v>0.05</v>
      </c>
      <c r="G76">
        <v>20</v>
      </c>
      <c r="H76">
        <f>G76*F76</f>
        <v>1</v>
      </c>
      <c r="I76">
        <f>E76*H76</f>
        <v>20</v>
      </c>
      <c r="J76" s="22">
        <v>7.0759999999999996</v>
      </c>
      <c r="K76" s="16">
        <f>Q76*F76</f>
        <v>7.0759249999999998</v>
      </c>
      <c r="L76" s="25">
        <v>141.51849999999999</v>
      </c>
      <c r="M76" s="28">
        <f t="shared" si="27"/>
        <v>2830.37</v>
      </c>
      <c r="N76" s="11">
        <f>R76/G76</f>
        <v>141.51849999999999</v>
      </c>
      <c r="O76">
        <f t="shared" si="28"/>
        <v>141.52000000000001</v>
      </c>
      <c r="P76">
        <f>K76*E76</f>
        <v>141.51849999999999</v>
      </c>
      <c r="Q76" s="19">
        <f>S76/G76</f>
        <v>141.51849999999999</v>
      </c>
      <c r="R76" s="19">
        <f t="shared" si="29"/>
        <v>2830.37</v>
      </c>
      <c r="S76" s="11">
        <v>2830.37</v>
      </c>
      <c r="T76" t="s">
        <v>28</v>
      </c>
      <c r="U76" t="s">
        <v>308</v>
      </c>
      <c r="V76" t="s">
        <v>309</v>
      </c>
      <c r="W76" t="s">
        <v>310</v>
      </c>
      <c r="X76">
        <v>0</v>
      </c>
      <c r="Y76" s="11">
        <v>2830.37</v>
      </c>
      <c r="Z76" t="s">
        <v>311</v>
      </c>
      <c r="AA76" t="s">
        <v>312</v>
      </c>
      <c r="AB76" s="2">
        <v>44198</v>
      </c>
      <c r="AC76">
        <v>160</v>
      </c>
      <c r="AD76" s="2">
        <v>44331</v>
      </c>
      <c r="AE76" t="s">
        <v>22</v>
      </c>
      <c r="AF76">
        <v>0</v>
      </c>
      <c r="AG76" t="s">
        <v>22</v>
      </c>
      <c r="AI76">
        <v>40</v>
      </c>
      <c r="AJ76" t="s">
        <v>313</v>
      </c>
      <c r="AK76" t="s">
        <v>78</v>
      </c>
    </row>
    <row r="77" spans="1:37" x14ac:dyDescent="0.25">
      <c r="A77" s="7" t="s">
        <v>314</v>
      </c>
      <c r="B77" t="s">
        <v>315</v>
      </c>
      <c r="C77" s="12" t="s">
        <v>1290</v>
      </c>
      <c r="D77" s="12" t="s">
        <v>1357</v>
      </c>
      <c r="E77">
        <v>15</v>
      </c>
      <c r="F77">
        <f>1/G77</f>
        <v>6.6666666666666693E-2</v>
      </c>
      <c r="G77">
        <v>15</v>
      </c>
      <c r="H77">
        <f>G77*F77</f>
        <v>1</v>
      </c>
      <c r="I77">
        <f>E77*H77</f>
        <v>15</v>
      </c>
      <c r="J77" s="22">
        <v>1.375</v>
      </c>
      <c r="K77" s="16">
        <f>Q77*F77</f>
        <v>1.3748888888888899</v>
      </c>
      <c r="L77" s="25">
        <v>20.6233</v>
      </c>
      <c r="M77" s="28">
        <f t="shared" si="27"/>
        <v>309.35000000000002</v>
      </c>
      <c r="N77" s="11">
        <f>R77/G77</f>
        <v>20.623333333333299</v>
      </c>
      <c r="O77">
        <f t="shared" si="28"/>
        <v>20.625</v>
      </c>
      <c r="P77">
        <f>K77*E77</f>
        <v>20.623333333333299</v>
      </c>
      <c r="Q77" s="19">
        <f>S77/G77</f>
        <v>20.623333333333299</v>
      </c>
      <c r="R77" s="19">
        <f t="shared" si="29"/>
        <v>309.35000000000002</v>
      </c>
      <c r="S77" s="11">
        <v>309.35000000000002</v>
      </c>
      <c r="T77" t="s">
        <v>28</v>
      </c>
      <c r="U77" t="s">
        <v>316</v>
      </c>
      <c r="V77" t="s">
        <v>317</v>
      </c>
      <c r="W77" t="s">
        <v>318</v>
      </c>
      <c r="X77">
        <v>0</v>
      </c>
      <c r="Y77" s="11">
        <v>309.35000000000002</v>
      </c>
      <c r="Z77" s="1">
        <v>1406</v>
      </c>
      <c r="AA77" t="s">
        <v>319</v>
      </c>
      <c r="AB77" s="2">
        <v>44078</v>
      </c>
      <c r="AC77">
        <v>220</v>
      </c>
      <c r="AD77" s="2">
        <v>44331</v>
      </c>
      <c r="AE77" t="s">
        <v>22</v>
      </c>
      <c r="AF77">
        <v>0</v>
      </c>
      <c r="AG77" t="s">
        <v>22</v>
      </c>
      <c r="AI77">
        <v>40</v>
      </c>
      <c r="AJ77" t="s">
        <v>313</v>
      </c>
      <c r="AK77" t="s">
        <v>78</v>
      </c>
    </row>
    <row r="78" spans="1:37" s="5" customFormat="1" x14ac:dyDescent="0.25">
      <c r="A78" s="8" t="s">
        <v>320</v>
      </c>
      <c r="B78" s="5" t="s">
        <v>321</v>
      </c>
      <c r="C78" s="29" t="s">
        <v>1408</v>
      </c>
      <c r="J78" s="21"/>
      <c r="K78" s="15"/>
      <c r="L78" s="24"/>
      <c r="M78" s="28">
        <f t="shared" si="27"/>
        <v>0</v>
      </c>
      <c r="N78" s="11"/>
      <c r="O78">
        <f t="shared" si="28"/>
        <v>0</v>
      </c>
      <c r="Q78" s="18"/>
      <c r="R78" s="19">
        <f t="shared" si="29"/>
        <v>0</v>
      </c>
      <c r="S78" s="10" t="s">
        <v>22</v>
      </c>
      <c r="U78" s="5" t="s">
        <v>22</v>
      </c>
      <c r="V78" s="5" t="s">
        <v>22</v>
      </c>
      <c r="W78" s="5" t="s">
        <v>22</v>
      </c>
      <c r="X78" s="5" t="s">
        <v>22</v>
      </c>
      <c r="Y78" s="10" t="s">
        <v>22</v>
      </c>
      <c r="Z78" s="5" t="s">
        <v>22</v>
      </c>
      <c r="AA78" s="5" t="s">
        <v>22</v>
      </c>
      <c r="AB78" s="5" t="s">
        <v>22</v>
      </c>
      <c r="AC78" s="5" t="s">
        <v>22</v>
      </c>
      <c r="AD78" s="5" t="s">
        <v>22</v>
      </c>
      <c r="AE78" s="5" t="s">
        <v>22</v>
      </c>
      <c r="AF78" s="5" t="s">
        <v>22</v>
      </c>
      <c r="AG78" s="5" t="s">
        <v>22</v>
      </c>
      <c r="AH78" s="5" t="s">
        <v>120</v>
      </c>
      <c r="AI78" s="5" t="s">
        <v>22</v>
      </c>
    </row>
    <row r="79" spans="1:37" s="3" customFormat="1" x14ac:dyDescent="0.25">
      <c r="A79" s="6" t="s">
        <v>322</v>
      </c>
      <c r="B79" s="3" t="s">
        <v>323</v>
      </c>
      <c r="C79" t="s">
        <v>1361</v>
      </c>
      <c r="J79" s="20"/>
      <c r="K79" s="14"/>
      <c r="L79" s="23"/>
      <c r="M79" s="28">
        <f t="shared" si="27"/>
        <v>0</v>
      </c>
      <c r="N79" s="11"/>
      <c r="O79">
        <f t="shared" si="28"/>
        <v>0</v>
      </c>
      <c r="Q79" s="17"/>
      <c r="R79" s="19">
        <f t="shared" si="29"/>
        <v>0</v>
      </c>
      <c r="S79" s="9" t="s">
        <v>22</v>
      </c>
      <c r="U79" s="3" t="s">
        <v>22</v>
      </c>
      <c r="V79" s="3" t="s">
        <v>22</v>
      </c>
      <c r="W79" s="3" t="s">
        <v>22</v>
      </c>
      <c r="X79" s="3" t="s">
        <v>22</v>
      </c>
      <c r="Y79" s="9" t="s">
        <v>22</v>
      </c>
      <c r="Z79" s="3" t="s">
        <v>22</v>
      </c>
      <c r="AA79" s="3" t="s">
        <v>22</v>
      </c>
      <c r="AB79" s="3" t="s">
        <v>22</v>
      </c>
      <c r="AC79" s="3" t="s">
        <v>22</v>
      </c>
      <c r="AD79" s="3" t="s">
        <v>22</v>
      </c>
      <c r="AE79" s="3" t="s">
        <v>22</v>
      </c>
      <c r="AF79" s="3" t="s">
        <v>22</v>
      </c>
      <c r="AG79" s="3" t="s">
        <v>22</v>
      </c>
      <c r="AI79" s="3" t="s">
        <v>22</v>
      </c>
    </row>
    <row r="80" spans="1:37" s="3" customFormat="1" x14ac:dyDescent="0.25">
      <c r="A80" s="6" t="s">
        <v>324</v>
      </c>
      <c r="B80" s="3" t="s">
        <v>325</v>
      </c>
      <c r="C80" t="s">
        <v>1361</v>
      </c>
      <c r="J80" s="20"/>
      <c r="K80" s="14"/>
      <c r="L80" s="23"/>
      <c r="M80" s="28">
        <f t="shared" si="27"/>
        <v>0</v>
      </c>
      <c r="N80" s="11"/>
      <c r="O80">
        <f t="shared" si="28"/>
        <v>0</v>
      </c>
      <c r="Q80" s="17"/>
      <c r="R80" s="19">
        <f t="shared" si="29"/>
        <v>0</v>
      </c>
      <c r="S80" s="9" t="s">
        <v>22</v>
      </c>
      <c r="U80" s="3" t="s">
        <v>22</v>
      </c>
      <c r="V80" s="3" t="s">
        <v>22</v>
      </c>
      <c r="W80" s="3" t="s">
        <v>22</v>
      </c>
      <c r="X80" s="3" t="s">
        <v>22</v>
      </c>
      <c r="Y80" s="9" t="s">
        <v>22</v>
      </c>
      <c r="Z80" s="3" t="s">
        <v>22</v>
      </c>
      <c r="AA80" s="3" t="s">
        <v>22</v>
      </c>
      <c r="AB80" s="3" t="s">
        <v>22</v>
      </c>
      <c r="AC80" s="3" t="s">
        <v>22</v>
      </c>
      <c r="AD80" s="3" t="s">
        <v>22</v>
      </c>
      <c r="AE80" s="3" t="s">
        <v>22</v>
      </c>
      <c r="AF80" s="3" t="s">
        <v>22</v>
      </c>
      <c r="AG80" s="3" t="s">
        <v>22</v>
      </c>
      <c r="AI80" s="3" t="s">
        <v>22</v>
      </c>
    </row>
    <row r="81" spans="1:37" x14ac:dyDescent="0.25">
      <c r="A81" s="7" t="s">
        <v>326</v>
      </c>
      <c r="B81" t="s">
        <v>327</v>
      </c>
      <c r="C81" t="s">
        <v>1361</v>
      </c>
      <c r="D81" t="s">
        <v>1358</v>
      </c>
      <c r="E81">
        <v>330</v>
      </c>
      <c r="F81">
        <f>1/G81</f>
        <v>3.0303030303030299E-3</v>
      </c>
      <c r="G81">
        <v>330</v>
      </c>
      <c r="H81">
        <f>G81*F81</f>
        <v>1</v>
      </c>
      <c r="I81">
        <f>E81*H81</f>
        <v>330</v>
      </c>
      <c r="J81" s="22">
        <v>8.3000000000000004E-2</v>
      </c>
      <c r="K81" s="16">
        <f>Q81*F81</f>
        <v>8.2609366391184505E-2</v>
      </c>
      <c r="L81" s="25">
        <v>27.261099999999999</v>
      </c>
      <c r="M81" s="28">
        <f t="shared" si="27"/>
        <v>8996.16</v>
      </c>
      <c r="N81" s="11">
        <f>R81/G81</f>
        <v>27.2610909090909</v>
      </c>
      <c r="O81">
        <f t="shared" si="28"/>
        <v>27.39</v>
      </c>
      <c r="P81">
        <f>K81*E81</f>
        <v>27.2610909090909</v>
      </c>
      <c r="Q81" s="19">
        <f>S81/G81</f>
        <v>27.2610909090909</v>
      </c>
      <c r="R81" s="19">
        <f t="shared" si="29"/>
        <v>8996.16</v>
      </c>
      <c r="S81" s="11">
        <v>8996.16</v>
      </c>
      <c r="T81" t="s">
        <v>28</v>
      </c>
      <c r="U81" t="s">
        <v>328</v>
      </c>
      <c r="V81" t="s">
        <v>329</v>
      </c>
      <c r="W81" t="s">
        <v>330</v>
      </c>
      <c r="X81" t="s">
        <v>331</v>
      </c>
      <c r="Y81" s="11">
        <v>8996.16</v>
      </c>
      <c r="Z81" s="1">
        <v>49979</v>
      </c>
      <c r="AA81" t="s">
        <v>332</v>
      </c>
      <c r="AB81" s="2">
        <v>44166</v>
      </c>
      <c r="AC81">
        <v>180</v>
      </c>
      <c r="AD81" s="2">
        <v>44346</v>
      </c>
      <c r="AE81" t="s">
        <v>22</v>
      </c>
      <c r="AF81">
        <v>0</v>
      </c>
      <c r="AG81" t="s">
        <v>22</v>
      </c>
      <c r="AI81">
        <v>330</v>
      </c>
      <c r="AJ81" t="s">
        <v>333</v>
      </c>
      <c r="AK81" t="s">
        <v>120</v>
      </c>
    </row>
    <row r="82" spans="1:37" s="3" customFormat="1" x14ac:dyDescent="0.25">
      <c r="A82" s="6" t="s">
        <v>334</v>
      </c>
      <c r="B82" s="3" t="s">
        <v>335</v>
      </c>
      <c r="C82" t="s">
        <v>1361</v>
      </c>
      <c r="J82" s="20"/>
      <c r="K82" s="14"/>
      <c r="L82" s="23"/>
      <c r="M82" s="28">
        <f t="shared" si="27"/>
        <v>0</v>
      </c>
      <c r="N82" s="11"/>
      <c r="O82">
        <f t="shared" si="28"/>
        <v>0</v>
      </c>
      <c r="Q82" s="17"/>
      <c r="R82" s="19">
        <f t="shared" si="29"/>
        <v>0</v>
      </c>
      <c r="S82" s="9" t="s">
        <v>22</v>
      </c>
      <c r="U82" s="3" t="s">
        <v>22</v>
      </c>
      <c r="V82" s="3" t="s">
        <v>22</v>
      </c>
      <c r="W82" s="3" t="s">
        <v>22</v>
      </c>
      <c r="X82" s="3" t="s">
        <v>22</v>
      </c>
      <c r="Y82" s="9" t="s">
        <v>22</v>
      </c>
      <c r="Z82" s="3" t="s">
        <v>22</v>
      </c>
      <c r="AA82" s="3" t="s">
        <v>22</v>
      </c>
      <c r="AB82" s="3" t="s">
        <v>22</v>
      </c>
      <c r="AC82" s="3" t="s">
        <v>22</v>
      </c>
      <c r="AD82" s="3" t="s">
        <v>22</v>
      </c>
      <c r="AE82" s="3" t="s">
        <v>22</v>
      </c>
      <c r="AF82" s="3" t="s">
        <v>22</v>
      </c>
      <c r="AG82" s="3" t="s">
        <v>22</v>
      </c>
      <c r="AI82" s="3" t="s">
        <v>22</v>
      </c>
    </row>
    <row r="83" spans="1:37" x14ac:dyDescent="0.25">
      <c r="A83" s="7" t="s">
        <v>336</v>
      </c>
      <c r="B83" t="s">
        <v>327</v>
      </c>
      <c r="C83" t="s">
        <v>1361</v>
      </c>
      <c r="D83" t="s">
        <v>1358</v>
      </c>
      <c r="E83">
        <v>330</v>
      </c>
      <c r="F83">
        <f>1/G83</f>
        <v>3.0303030303030299E-3</v>
      </c>
      <c r="G83">
        <v>330</v>
      </c>
      <c r="H83">
        <f>G83*F83</f>
        <v>1</v>
      </c>
      <c r="I83">
        <f>E83*H83</f>
        <v>330</v>
      </c>
      <c r="J83" s="22">
        <v>0.05</v>
      </c>
      <c r="K83" s="16">
        <f>Q83*F83</f>
        <v>5.0206611570247903E-2</v>
      </c>
      <c r="L83" s="25">
        <v>16.568200000000001</v>
      </c>
      <c r="M83" s="28">
        <f t="shared" si="27"/>
        <v>5467.51</v>
      </c>
      <c r="N83" s="11">
        <f>R83/G83</f>
        <v>16.568181818181799</v>
      </c>
      <c r="O83">
        <f t="shared" si="28"/>
        <v>16.5</v>
      </c>
      <c r="P83">
        <f>K83*E83</f>
        <v>16.568181818181799</v>
      </c>
      <c r="Q83" s="19">
        <f>S83/G83</f>
        <v>16.568181818181799</v>
      </c>
      <c r="R83" s="19">
        <f t="shared" si="29"/>
        <v>5467.49999999999</v>
      </c>
      <c r="S83" s="11">
        <v>5467.5</v>
      </c>
      <c r="T83" t="s">
        <v>28</v>
      </c>
      <c r="U83" t="s">
        <v>337</v>
      </c>
      <c r="V83" t="s">
        <v>338</v>
      </c>
      <c r="W83" t="s">
        <v>339</v>
      </c>
      <c r="X83" t="s">
        <v>340</v>
      </c>
      <c r="Y83" s="11">
        <v>5467.5</v>
      </c>
      <c r="Z83" s="1">
        <v>30375</v>
      </c>
      <c r="AA83" t="s">
        <v>341</v>
      </c>
      <c r="AB83" s="2">
        <v>44166</v>
      </c>
      <c r="AC83">
        <v>180</v>
      </c>
      <c r="AD83" s="2">
        <v>44346</v>
      </c>
      <c r="AE83" t="s">
        <v>22</v>
      </c>
      <c r="AF83">
        <v>0</v>
      </c>
      <c r="AG83" t="s">
        <v>22</v>
      </c>
      <c r="AI83">
        <v>330</v>
      </c>
      <c r="AJ83" t="s">
        <v>333</v>
      </c>
      <c r="AK83" t="s">
        <v>120</v>
      </c>
    </row>
    <row r="84" spans="1:37" x14ac:dyDescent="0.25">
      <c r="A84" s="7" t="s">
        <v>342</v>
      </c>
      <c r="B84" t="s">
        <v>343</v>
      </c>
      <c r="C84" t="s">
        <v>1361</v>
      </c>
      <c r="D84" t="s">
        <v>1358</v>
      </c>
      <c r="E84">
        <v>330</v>
      </c>
      <c r="F84">
        <f>1/G84</f>
        <v>3.0303030303030299E-3</v>
      </c>
      <c r="G84">
        <v>330</v>
      </c>
      <c r="H84">
        <f>G84*F84</f>
        <v>1</v>
      </c>
      <c r="I84">
        <f>E84*H84</f>
        <v>330</v>
      </c>
      <c r="J84" s="22">
        <v>4.2000000000000003E-2</v>
      </c>
      <c r="K84" s="16">
        <f>Q84*F84</f>
        <v>4.2188429752066103E-2</v>
      </c>
      <c r="L84" s="25">
        <v>13.9222</v>
      </c>
      <c r="M84" s="28">
        <f t="shared" si="27"/>
        <v>4594.33</v>
      </c>
      <c r="N84" s="11">
        <f>R84/G84</f>
        <v>13.9221818181818</v>
      </c>
      <c r="O84">
        <f t="shared" si="28"/>
        <v>13.86</v>
      </c>
      <c r="P84">
        <f>K84*E84</f>
        <v>13.9221818181818</v>
      </c>
      <c r="Q84" s="19">
        <f>S84/G84</f>
        <v>13.9221818181818</v>
      </c>
      <c r="R84" s="19">
        <f t="shared" si="29"/>
        <v>4594.3199999999897</v>
      </c>
      <c r="S84" s="11">
        <v>4594.32</v>
      </c>
      <c r="T84" t="s">
        <v>28</v>
      </c>
      <c r="U84" t="s">
        <v>344</v>
      </c>
      <c r="V84" t="s">
        <v>317</v>
      </c>
      <c r="W84" t="s">
        <v>345</v>
      </c>
      <c r="X84" t="s">
        <v>346</v>
      </c>
      <c r="Y84" s="11">
        <v>4594.32</v>
      </c>
      <c r="Z84" s="1">
        <v>25524</v>
      </c>
      <c r="AA84" t="s">
        <v>347</v>
      </c>
      <c r="AB84" s="2">
        <v>44173</v>
      </c>
      <c r="AC84">
        <v>180</v>
      </c>
      <c r="AD84" s="2">
        <v>44353</v>
      </c>
      <c r="AE84" t="s">
        <v>22</v>
      </c>
      <c r="AF84">
        <v>0</v>
      </c>
      <c r="AG84" t="s">
        <v>22</v>
      </c>
      <c r="AI84">
        <v>330</v>
      </c>
      <c r="AJ84" t="s">
        <v>333</v>
      </c>
      <c r="AK84" t="s">
        <v>120</v>
      </c>
    </row>
    <row r="85" spans="1:37" s="3" customFormat="1" x14ac:dyDescent="0.25">
      <c r="A85" s="6" t="s">
        <v>348</v>
      </c>
      <c r="B85" s="3" t="s">
        <v>349</v>
      </c>
      <c r="C85" t="s">
        <v>1361</v>
      </c>
      <c r="J85" s="20"/>
      <c r="K85" s="14"/>
      <c r="L85" s="23"/>
      <c r="M85" s="28">
        <f t="shared" si="27"/>
        <v>0</v>
      </c>
      <c r="N85" s="11"/>
      <c r="O85">
        <f t="shared" si="28"/>
        <v>0</v>
      </c>
      <c r="Q85" s="17"/>
      <c r="R85" s="19">
        <f t="shared" si="29"/>
        <v>0</v>
      </c>
      <c r="S85" s="9" t="s">
        <v>22</v>
      </c>
      <c r="U85" s="3" t="s">
        <v>22</v>
      </c>
      <c r="V85" s="3" t="s">
        <v>22</v>
      </c>
      <c r="W85" s="3" t="s">
        <v>22</v>
      </c>
      <c r="X85" s="3" t="s">
        <v>22</v>
      </c>
      <c r="Y85" s="9" t="s">
        <v>22</v>
      </c>
      <c r="Z85" s="3" t="s">
        <v>22</v>
      </c>
      <c r="AA85" s="3" t="s">
        <v>22</v>
      </c>
      <c r="AB85" s="3" t="s">
        <v>22</v>
      </c>
      <c r="AC85" s="3" t="s">
        <v>22</v>
      </c>
      <c r="AD85" s="3" t="s">
        <v>22</v>
      </c>
      <c r="AE85" s="3" t="s">
        <v>22</v>
      </c>
      <c r="AF85" s="3" t="s">
        <v>22</v>
      </c>
      <c r="AG85" s="3" t="s">
        <v>22</v>
      </c>
      <c r="AI85" s="3" t="s">
        <v>22</v>
      </c>
    </row>
    <row r="86" spans="1:37" x14ac:dyDescent="0.25">
      <c r="A86" s="7" t="s">
        <v>350</v>
      </c>
      <c r="B86" t="s">
        <v>351</v>
      </c>
      <c r="C86" t="s">
        <v>1361</v>
      </c>
      <c r="D86" t="s">
        <v>1358</v>
      </c>
      <c r="E86">
        <v>330</v>
      </c>
      <c r="F86">
        <f>1/G86</f>
        <v>3.0303030303030299E-3</v>
      </c>
      <c r="G86">
        <v>330</v>
      </c>
      <c r="H86">
        <f>G86*F86</f>
        <v>1</v>
      </c>
      <c r="I86">
        <f>E86*H86</f>
        <v>330</v>
      </c>
      <c r="J86" s="22">
        <v>6.8000000000000005E-2</v>
      </c>
      <c r="K86" s="16">
        <f>Q86*F86</f>
        <v>6.7739944903581206E-2</v>
      </c>
      <c r="L86" s="25">
        <v>22.354199999999999</v>
      </c>
      <c r="M86" s="28">
        <f t="shared" si="27"/>
        <v>7376.89</v>
      </c>
      <c r="N86" s="11">
        <f>R86/G86</f>
        <v>22.3541818181818</v>
      </c>
      <c r="O86">
        <f t="shared" si="28"/>
        <v>22.44</v>
      </c>
      <c r="P86">
        <f>K86*E86</f>
        <v>22.3541818181818</v>
      </c>
      <c r="Q86" s="19">
        <f>S86/G86</f>
        <v>22.3541818181818</v>
      </c>
      <c r="R86" s="19">
        <f t="shared" si="29"/>
        <v>7376.8799999999901</v>
      </c>
      <c r="S86" s="11">
        <v>7376.88</v>
      </c>
      <c r="T86" t="s">
        <v>28</v>
      </c>
      <c r="U86" t="s">
        <v>352</v>
      </c>
      <c r="V86" t="s">
        <v>168</v>
      </c>
      <c r="W86" t="s">
        <v>353</v>
      </c>
      <c r="X86" t="s">
        <v>354</v>
      </c>
      <c r="Y86" s="11">
        <v>7376.88</v>
      </c>
      <c r="Z86" s="1">
        <v>40983</v>
      </c>
      <c r="AA86" t="s">
        <v>355</v>
      </c>
      <c r="AB86" s="2">
        <v>44173</v>
      </c>
      <c r="AC86">
        <v>180</v>
      </c>
      <c r="AD86" s="2">
        <v>44353</v>
      </c>
      <c r="AE86" t="s">
        <v>22</v>
      </c>
      <c r="AF86">
        <v>0</v>
      </c>
      <c r="AG86" t="s">
        <v>22</v>
      </c>
      <c r="AI86">
        <v>330</v>
      </c>
      <c r="AJ86" t="s">
        <v>333</v>
      </c>
      <c r="AK86" t="s">
        <v>120</v>
      </c>
    </row>
    <row r="87" spans="1:37" s="3" customFormat="1" x14ac:dyDescent="0.25">
      <c r="A87" s="6" t="s">
        <v>356</v>
      </c>
      <c r="B87" s="3" t="s">
        <v>357</v>
      </c>
      <c r="C87" t="s">
        <v>1361</v>
      </c>
      <c r="J87" s="20"/>
      <c r="K87" s="14"/>
      <c r="L87" s="23"/>
      <c r="M87" s="28">
        <f t="shared" si="27"/>
        <v>0</v>
      </c>
      <c r="N87" s="11"/>
      <c r="O87">
        <f t="shared" si="28"/>
        <v>0</v>
      </c>
      <c r="Q87" s="17"/>
      <c r="R87" s="19">
        <f t="shared" si="29"/>
        <v>0</v>
      </c>
      <c r="S87" s="9" t="s">
        <v>22</v>
      </c>
      <c r="U87" s="3" t="s">
        <v>22</v>
      </c>
      <c r="V87" s="3" t="s">
        <v>22</v>
      </c>
      <c r="W87" s="3" t="s">
        <v>22</v>
      </c>
      <c r="X87" s="3" t="s">
        <v>22</v>
      </c>
      <c r="Y87" s="9" t="s">
        <v>22</v>
      </c>
      <c r="Z87" s="3" t="s">
        <v>22</v>
      </c>
      <c r="AA87" s="3" t="s">
        <v>22</v>
      </c>
      <c r="AB87" s="3" t="s">
        <v>22</v>
      </c>
      <c r="AC87" s="3" t="s">
        <v>22</v>
      </c>
      <c r="AD87" s="3" t="s">
        <v>22</v>
      </c>
      <c r="AE87" s="3" t="s">
        <v>22</v>
      </c>
      <c r="AF87" s="3" t="s">
        <v>22</v>
      </c>
      <c r="AG87" s="3" t="s">
        <v>22</v>
      </c>
      <c r="AI87" s="3" t="s">
        <v>22</v>
      </c>
    </row>
    <row r="88" spans="1:37" x14ac:dyDescent="0.25">
      <c r="A88" s="7" t="s">
        <v>358</v>
      </c>
      <c r="B88" t="s">
        <v>359</v>
      </c>
      <c r="C88" t="s">
        <v>1361</v>
      </c>
      <c r="D88" t="s">
        <v>1358</v>
      </c>
      <c r="E88">
        <v>330</v>
      </c>
      <c r="F88">
        <f>1/G88</f>
        <v>3.0303030303030299E-3</v>
      </c>
      <c r="G88">
        <v>330</v>
      </c>
      <c r="H88">
        <f>G88*F88</f>
        <v>1</v>
      </c>
      <c r="I88">
        <f>E88*H88</f>
        <v>330</v>
      </c>
      <c r="J88" s="22">
        <v>4.1000000000000002E-2</v>
      </c>
      <c r="K88" s="16">
        <f>Q88*F88</f>
        <v>4.1344260789715398E-2</v>
      </c>
      <c r="L88" s="25">
        <v>13.643599999999999</v>
      </c>
      <c r="M88" s="28">
        <f t="shared" si="27"/>
        <v>4502.3900000000003</v>
      </c>
      <c r="N88" s="11">
        <f>R88/G88</f>
        <v>13.6436060606061</v>
      </c>
      <c r="O88">
        <f t="shared" si="28"/>
        <v>13.53</v>
      </c>
      <c r="P88">
        <f>K88*E88</f>
        <v>13.6436060606061</v>
      </c>
      <c r="Q88" s="19">
        <f>S88/G88</f>
        <v>13.6436060606061</v>
      </c>
      <c r="R88" s="19">
        <f t="shared" si="29"/>
        <v>4502.3900000000103</v>
      </c>
      <c r="S88" s="11">
        <v>4502.3900000000003</v>
      </c>
      <c r="T88" t="s">
        <v>28</v>
      </c>
      <c r="U88" t="s">
        <v>360</v>
      </c>
      <c r="V88" t="s">
        <v>361</v>
      </c>
      <c r="W88" t="s">
        <v>362</v>
      </c>
      <c r="X88" t="s">
        <v>363</v>
      </c>
      <c r="Y88" s="11">
        <v>4502.3900000000003</v>
      </c>
      <c r="Z88" s="1">
        <v>25013</v>
      </c>
      <c r="AA88" t="s">
        <v>364</v>
      </c>
      <c r="AB88" s="2">
        <v>44166</v>
      </c>
      <c r="AC88">
        <v>180</v>
      </c>
      <c r="AD88" s="2">
        <v>44346</v>
      </c>
      <c r="AE88" t="s">
        <v>22</v>
      </c>
      <c r="AF88">
        <v>0</v>
      </c>
      <c r="AG88" t="s">
        <v>22</v>
      </c>
      <c r="AI88">
        <v>330</v>
      </c>
      <c r="AJ88" t="s">
        <v>333</v>
      </c>
      <c r="AK88" t="s">
        <v>120</v>
      </c>
    </row>
    <row r="89" spans="1:37" s="3" customFormat="1" x14ac:dyDescent="0.25">
      <c r="A89" s="6" t="s">
        <v>365</v>
      </c>
      <c r="B89" s="3" t="s">
        <v>366</v>
      </c>
      <c r="C89" t="s">
        <v>1361</v>
      </c>
      <c r="J89" s="20"/>
      <c r="K89" s="14"/>
      <c r="L89" s="23"/>
      <c r="M89" s="28">
        <f t="shared" si="27"/>
        <v>0</v>
      </c>
      <c r="N89" s="11"/>
      <c r="O89">
        <f t="shared" si="28"/>
        <v>0</v>
      </c>
      <c r="Q89" s="17"/>
      <c r="R89" s="19">
        <f t="shared" si="29"/>
        <v>0</v>
      </c>
      <c r="S89" s="9" t="s">
        <v>22</v>
      </c>
      <c r="U89" s="3" t="s">
        <v>22</v>
      </c>
      <c r="V89" s="3" t="s">
        <v>22</v>
      </c>
      <c r="W89" s="3" t="s">
        <v>22</v>
      </c>
      <c r="X89" s="3" t="s">
        <v>22</v>
      </c>
      <c r="Y89" s="9" t="s">
        <v>22</v>
      </c>
      <c r="Z89" s="3" t="s">
        <v>22</v>
      </c>
      <c r="AA89" s="3" t="s">
        <v>22</v>
      </c>
      <c r="AB89" s="3" t="s">
        <v>22</v>
      </c>
      <c r="AC89" s="3" t="s">
        <v>22</v>
      </c>
      <c r="AD89" s="3" t="s">
        <v>22</v>
      </c>
      <c r="AE89" s="3" t="s">
        <v>22</v>
      </c>
      <c r="AF89" s="3" t="s">
        <v>22</v>
      </c>
      <c r="AG89" s="3" t="s">
        <v>22</v>
      </c>
      <c r="AI89" s="3" t="s">
        <v>22</v>
      </c>
    </row>
    <row r="90" spans="1:37" x14ac:dyDescent="0.25">
      <c r="A90" s="7" t="s">
        <v>367</v>
      </c>
      <c r="B90" s="12" t="s">
        <v>368</v>
      </c>
      <c r="C90" t="s">
        <v>1361</v>
      </c>
      <c r="M90" s="28">
        <f t="shared" si="27"/>
        <v>0</v>
      </c>
      <c r="O90">
        <f t="shared" si="28"/>
        <v>0</v>
      </c>
      <c r="R90" s="19">
        <f t="shared" si="29"/>
        <v>0</v>
      </c>
      <c r="S90" s="11">
        <v>1474.15</v>
      </c>
      <c r="T90" t="s">
        <v>28</v>
      </c>
      <c r="U90" t="s">
        <v>308</v>
      </c>
      <c r="V90" t="s">
        <v>213</v>
      </c>
      <c r="W90" t="s">
        <v>369</v>
      </c>
      <c r="X90">
        <v>0</v>
      </c>
      <c r="Y90" s="11">
        <v>1474.15</v>
      </c>
      <c r="Z90" s="1">
        <v>9213</v>
      </c>
      <c r="AA90" t="s">
        <v>370</v>
      </c>
      <c r="AB90" s="2">
        <v>44166</v>
      </c>
      <c r="AC90">
        <v>160</v>
      </c>
      <c r="AD90" s="2">
        <v>44326</v>
      </c>
      <c r="AE90" t="s">
        <v>22</v>
      </c>
      <c r="AF90">
        <v>0</v>
      </c>
      <c r="AG90" t="s">
        <v>22</v>
      </c>
      <c r="AI90">
        <v>20</v>
      </c>
      <c r="AJ90" t="s">
        <v>200</v>
      </c>
      <c r="AK90" t="s">
        <v>120</v>
      </c>
    </row>
    <row r="91" spans="1:37" s="3" customFormat="1" x14ac:dyDescent="0.25">
      <c r="A91" s="6" t="s">
        <v>371</v>
      </c>
      <c r="B91" s="3" t="s">
        <v>372</v>
      </c>
      <c r="C91" t="s">
        <v>1361</v>
      </c>
      <c r="J91" s="20"/>
      <c r="K91" s="14"/>
      <c r="L91" s="23"/>
      <c r="M91" s="28">
        <f t="shared" si="27"/>
        <v>0</v>
      </c>
      <c r="N91" s="11"/>
      <c r="O91">
        <f t="shared" si="28"/>
        <v>0</v>
      </c>
      <c r="Q91" s="17"/>
      <c r="R91" s="19">
        <f t="shared" si="29"/>
        <v>0</v>
      </c>
      <c r="S91" s="9" t="s">
        <v>22</v>
      </c>
      <c r="U91" s="3" t="s">
        <v>22</v>
      </c>
      <c r="V91" s="3" t="s">
        <v>22</v>
      </c>
      <c r="W91" s="3" t="s">
        <v>22</v>
      </c>
      <c r="X91" s="3" t="s">
        <v>22</v>
      </c>
      <c r="Y91" s="9" t="s">
        <v>22</v>
      </c>
      <c r="Z91" s="3" t="s">
        <v>22</v>
      </c>
      <c r="AA91" s="3" t="s">
        <v>22</v>
      </c>
      <c r="AB91" s="3" t="s">
        <v>22</v>
      </c>
      <c r="AC91" s="3" t="s">
        <v>22</v>
      </c>
      <c r="AD91" s="3" t="s">
        <v>22</v>
      </c>
      <c r="AE91" s="3" t="s">
        <v>22</v>
      </c>
      <c r="AF91" s="3" t="s">
        <v>22</v>
      </c>
      <c r="AG91" s="3" t="s">
        <v>22</v>
      </c>
      <c r="AI91" s="3" t="s">
        <v>22</v>
      </c>
    </row>
    <row r="92" spans="1:37" x14ac:dyDescent="0.25">
      <c r="A92" s="7" t="s">
        <v>373</v>
      </c>
      <c r="B92" t="s">
        <v>374</v>
      </c>
      <c r="C92" t="s">
        <v>1361</v>
      </c>
      <c r="D92" t="s">
        <v>1358</v>
      </c>
      <c r="E92">
        <v>330</v>
      </c>
      <c r="F92">
        <f>1/G92</f>
        <v>3.0303030303030299E-3</v>
      </c>
      <c r="G92">
        <v>330</v>
      </c>
      <c r="H92">
        <f>G92*F92</f>
        <v>1</v>
      </c>
      <c r="I92">
        <f>E92*H92</f>
        <v>330</v>
      </c>
      <c r="J92" s="22">
        <v>0.03</v>
      </c>
      <c r="K92" s="16">
        <f>Q92*F92</f>
        <v>3.04796143250688E-2</v>
      </c>
      <c r="L92" s="25">
        <v>10.058299999999999</v>
      </c>
      <c r="M92" s="28">
        <f t="shared" si="27"/>
        <v>3319.24</v>
      </c>
      <c r="N92" s="11">
        <f>R92/G92</f>
        <v>10.058272727272699</v>
      </c>
      <c r="O92">
        <f t="shared" si="28"/>
        <v>9.9</v>
      </c>
      <c r="P92">
        <f>K92*E92</f>
        <v>10.058272727272699</v>
      </c>
      <c r="Q92" s="19">
        <f>S92/G92</f>
        <v>10.058272727272699</v>
      </c>
      <c r="R92" s="19">
        <f t="shared" si="29"/>
        <v>3319.22999999999</v>
      </c>
      <c r="S92" s="11">
        <v>3319.23</v>
      </c>
      <c r="T92" t="s">
        <v>28</v>
      </c>
      <c r="U92" t="s">
        <v>375</v>
      </c>
      <c r="V92" t="s">
        <v>376</v>
      </c>
      <c r="W92" t="s">
        <v>377</v>
      </c>
      <c r="X92" t="s">
        <v>378</v>
      </c>
      <c r="Y92" s="11">
        <v>3319.23</v>
      </c>
      <c r="Z92" t="s">
        <v>379</v>
      </c>
      <c r="AA92" t="s">
        <v>380</v>
      </c>
      <c r="AB92" s="2">
        <v>44203</v>
      </c>
      <c r="AC92">
        <v>180</v>
      </c>
      <c r="AD92" s="2">
        <v>44383</v>
      </c>
      <c r="AE92" t="s">
        <v>22</v>
      </c>
      <c r="AF92">
        <v>0</v>
      </c>
      <c r="AG92" t="s">
        <v>22</v>
      </c>
      <c r="AI92">
        <v>330</v>
      </c>
      <c r="AJ92" t="s">
        <v>333</v>
      </c>
      <c r="AK92" t="s">
        <v>120</v>
      </c>
    </row>
    <row r="93" spans="1:37" s="3" customFormat="1" x14ac:dyDescent="0.25">
      <c r="A93" s="6" t="s">
        <v>381</v>
      </c>
      <c r="B93" s="3" t="s">
        <v>382</v>
      </c>
      <c r="C93" s="29" t="s">
        <v>1404</v>
      </c>
      <c r="J93" s="20"/>
      <c r="K93" s="14"/>
      <c r="L93" s="23"/>
      <c r="M93" s="28">
        <f t="shared" si="27"/>
        <v>0</v>
      </c>
      <c r="N93" s="11"/>
      <c r="O93">
        <f t="shared" si="28"/>
        <v>0</v>
      </c>
      <c r="Q93" s="17"/>
      <c r="R93" s="19">
        <f t="shared" si="29"/>
        <v>0</v>
      </c>
      <c r="S93" s="9" t="s">
        <v>22</v>
      </c>
      <c r="U93" s="3" t="s">
        <v>22</v>
      </c>
      <c r="V93" s="3" t="s">
        <v>22</v>
      </c>
      <c r="W93" s="3" t="s">
        <v>22</v>
      </c>
      <c r="X93" s="3" t="s">
        <v>22</v>
      </c>
      <c r="Y93" s="9" t="s">
        <v>22</v>
      </c>
      <c r="Z93" s="3" t="s">
        <v>22</v>
      </c>
      <c r="AA93" s="3" t="s">
        <v>22</v>
      </c>
      <c r="AB93" s="3" t="s">
        <v>22</v>
      </c>
      <c r="AC93" s="3" t="s">
        <v>22</v>
      </c>
      <c r="AD93" s="3" t="s">
        <v>22</v>
      </c>
      <c r="AE93" s="3" t="s">
        <v>22</v>
      </c>
      <c r="AF93" s="3" t="s">
        <v>22</v>
      </c>
      <c r="AG93" s="3" t="s">
        <v>22</v>
      </c>
      <c r="AI93" s="3" t="s">
        <v>22</v>
      </c>
    </row>
    <row r="94" spans="1:37" x14ac:dyDescent="0.25">
      <c r="A94" s="7" t="s">
        <v>383</v>
      </c>
      <c r="B94" t="s">
        <v>384</v>
      </c>
      <c r="C94" s="29" t="s">
        <v>1404</v>
      </c>
      <c r="D94" t="s">
        <v>1364</v>
      </c>
      <c r="E94">
        <v>85</v>
      </c>
      <c r="F94">
        <f>1/G94</f>
        <v>1.1764705882352899E-2</v>
      </c>
      <c r="G94">
        <v>85</v>
      </c>
      <c r="H94">
        <f>G94*F94</f>
        <v>0.999999999999996</v>
      </c>
      <c r="I94">
        <f>E94*H94</f>
        <v>84.999999999999702</v>
      </c>
      <c r="J94" s="22">
        <v>0.20699999999999999</v>
      </c>
      <c r="K94" s="16">
        <f>Q94*F94</f>
        <v>0.206974394463667</v>
      </c>
      <c r="L94" s="25">
        <v>17.5928</v>
      </c>
      <c r="M94" s="28">
        <f t="shared" si="27"/>
        <v>1495.39</v>
      </c>
      <c r="N94" s="11">
        <f>R94/G94</f>
        <v>17.5928235294116</v>
      </c>
      <c r="O94">
        <f t="shared" si="28"/>
        <v>17.594999999999999</v>
      </c>
      <c r="P94">
        <f>K94*E94</f>
        <v>17.592823529411699</v>
      </c>
      <c r="Q94" s="19">
        <f>S94/G94</f>
        <v>17.592823529411799</v>
      </c>
      <c r="R94" s="19">
        <f t="shared" si="29"/>
        <v>1495.3899999999901</v>
      </c>
      <c r="S94" s="11">
        <v>1495.39</v>
      </c>
      <c r="T94" t="s">
        <v>1283</v>
      </c>
      <c r="U94">
        <v>85</v>
      </c>
      <c r="V94" t="s">
        <v>385</v>
      </c>
      <c r="W94" t="s">
        <v>386</v>
      </c>
      <c r="X94" t="s">
        <v>387</v>
      </c>
      <c r="Y94" s="11">
        <v>1495.39</v>
      </c>
      <c r="Z94" s="1">
        <v>9969</v>
      </c>
      <c r="AA94" t="s">
        <v>370</v>
      </c>
      <c r="AB94" s="2">
        <v>44195</v>
      </c>
      <c r="AC94">
        <v>150</v>
      </c>
      <c r="AD94" s="2">
        <v>44345</v>
      </c>
      <c r="AE94" t="s">
        <v>22</v>
      </c>
      <c r="AF94">
        <v>0</v>
      </c>
      <c r="AG94" t="s">
        <v>22</v>
      </c>
      <c r="AI94" t="s">
        <v>22</v>
      </c>
      <c r="AJ94" t="s">
        <v>388</v>
      </c>
      <c r="AK94" t="s">
        <v>103</v>
      </c>
    </row>
    <row r="95" spans="1:37" s="3" customFormat="1" x14ac:dyDescent="0.25">
      <c r="A95" s="6" t="s">
        <v>389</v>
      </c>
      <c r="B95" s="3" t="s">
        <v>390</v>
      </c>
      <c r="C95" t="s">
        <v>1361</v>
      </c>
      <c r="J95" s="20"/>
      <c r="K95" s="14"/>
      <c r="L95" s="23"/>
      <c r="M95" s="28">
        <f t="shared" si="27"/>
        <v>0</v>
      </c>
      <c r="N95" s="11"/>
      <c r="O95">
        <f t="shared" si="28"/>
        <v>0</v>
      </c>
      <c r="Q95" s="17"/>
      <c r="R95" s="19">
        <f t="shared" si="29"/>
        <v>0</v>
      </c>
      <c r="S95" s="9" t="s">
        <v>22</v>
      </c>
      <c r="U95" s="3" t="s">
        <v>22</v>
      </c>
      <c r="V95" s="3" t="s">
        <v>22</v>
      </c>
      <c r="W95" s="3" t="s">
        <v>22</v>
      </c>
      <c r="X95" s="3" t="s">
        <v>22</v>
      </c>
      <c r="Y95" s="9" t="s">
        <v>22</v>
      </c>
      <c r="Z95" s="3" t="s">
        <v>22</v>
      </c>
      <c r="AA95" s="3" t="s">
        <v>22</v>
      </c>
      <c r="AB95" s="3" t="s">
        <v>22</v>
      </c>
      <c r="AC95" s="3" t="s">
        <v>22</v>
      </c>
      <c r="AD95" s="3" t="s">
        <v>22</v>
      </c>
      <c r="AE95" s="3" t="s">
        <v>22</v>
      </c>
      <c r="AF95" s="3" t="s">
        <v>22</v>
      </c>
      <c r="AG95" s="3" t="s">
        <v>22</v>
      </c>
      <c r="AI95" s="3" t="s">
        <v>22</v>
      </c>
    </row>
    <row r="96" spans="1:37" s="3" customFormat="1" x14ac:dyDescent="0.25">
      <c r="A96" s="6" t="s">
        <v>391</v>
      </c>
      <c r="B96" s="3" t="s">
        <v>392</v>
      </c>
      <c r="C96" t="s">
        <v>1361</v>
      </c>
      <c r="J96" s="20"/>
      <c r="K96" s="14"/>
      <c r="L96" s="23"/>
      <c r="M96" s="28">
        <f t="shared" si="27"/>
        <v>0</v>
      </c>
      <c r="N96" s="11"/>
      <c r="O96">
        <f t="shared" si="28"/>
        <v>0</v>
      </c>
      <c r="Q96" s="17"/>
      <c r="R96" s="19">
        <f t="shared" si="29"/>
        <v>0</v>
      </c>
      <c r="S96" s="9" t="s">
        <v>22</v>
      </c>
      <c r="U96" s="3" t="s">
        <v>22</v>
      </c>
      <c r="V96" s="3" t="s">
        <v>22</v>
      </c>
      <c r="W96" s="3" t="s">
        <v>22</v>
      </c>
      <c r="X96" s="3" t="s">
        <v>22</v>
      </c>
      <c r="Y96" s="9" t="s">
        <v>22</v>
      </c>
      <c r="Z96" s="3" t="s">
        <v>22</v>
      </c>
      <c r="AA96" s="3" t="s">
        <v>22</v>
      </c>
      <c r="AB96" s="3" t="s">
        <v>22</v>
      </c>
      <c r="AC96" s="3" t="s">
        <v>22</v>
      </c>
      <c r="AD96" s="3" t="s">
        <v>22</v>
      </c>
      <c r="AE96" s="3" t="s">
        <v>22</v>
      </c>
      <c r="AF96" s="3" t="s">
        <v>22</v>
      </c>
      <c r="AG96" s="3" t="s">
        <v>22</v>
      </c>
      <c r="AI96" s="3" t="s">
        <v>22</v>
      </c>
    </row>
    <row r="97" spans="1:37" x14ac:dyDescent="0.25">
      <c r="A97" s="7" t="s">
        <v>393</v>
      </c>
      <c r="B97" t="s">
        <v>94</v>
      </c>
      <c r="C97" t="s">
        <v>1361</v>
      </c>
      <c r="D97" t="s">
        <v>1359</v>
      </c>
      <c r="E97">
        <v>330</v>
      </c>
      <c r="F97">
        <f>1/G97</f>
        <v>3.0303030303030299E-3</v>
      </c>
      <c r="G97">
        <v>330</v>
      </c>
      <c r="H97">
        <f>G97*F97</f>
        <v>1</v>
      </c>
      <c r="I97">
        <f>E97*H97</f>
        <v>330</v>
      </c>
      <c r="J97" s="22">
        <v>0.01</v>
      </c>
      <c r="K97" s="16">
        <f>Q97*F97</f>
        <v>9.9087235996327006E-3</v>
      </c>
      <c r="L97" s="25">
        <v>3.2698999999999998</v>
      </c>
      <c r="M97" s="28">
        <f t="shared" si="27"/>
        <v>1079.07</v>
      </c>
      <c r="N97" s="11">
        <f>R97/G97</f>
        <v>3.26987878787879</v>
      </c>
      <c r="O97">
        <f t="shared" si="28"/>
        <v>3.3</v>
      </c>
      <c r="P97">
        <f>K97*E97</f>
        <v>3.26987878787879</v>
      </c>
      <c r="Q97" s="19">
        <f>S97/G97</f>
        <v>3.26987878787879</v>
      </c>
      <c r="R97" s="19">
        <f t="shared" si="29"/>
        <v>1079.06</v>
      </c>
      <c r="S97" s="11">
        <v>1079.06</v>
      </c>
      <c r="T97" t="s">
        <v>1283</v>
      </c>
      <c r="U97" t="s">
        <v>394</v>
      </c>
      <c r="V97" t="s">
        <v>395</v>
      </c>
      <c r="W97" t="s">
        <v>396</v>
      </c>
      <c r="X97" t="s">
        <v>397</v>
      </c>
      <c r="Y97" s="11">
        <v>1079.06</v>
      </c>
      <c r="Z97" s="1">
        <v>5995</v>
      </c>
      <c r="AA97" t="s">
        <v>65</v>
      </c>
      <c r="AB97" s="2">
        <v>44193</v>
      </c>
      <c r="AC97">
        <v>180</v>
      </c>
      <c r="AD97" s="2">
        <v>44373</v>
      </c>
      <c r="AE97" t="s">
        <v>22</v>
      </c>
      <c r="AF97">
        <v>0</v>
      </c>
      <c r="AG97" t="s">
        <v>22</v>
      </c>
      <c r="AI97">
        <v>330</v>
      </c>
      <c r="AJ97" t="s">
        <v>398</v>
      </c>
      <c r="AK97" t="s">
        <v>120</v>
      </c>
    </row>
    <row r="98" spans="1:37" s="3" customFormat="1" x14ac:dyDescent="0.25">
      <c r="A98" s="6" t="s">
        <v>399</v>
      </c>
      <c r="B98" s="3" t="s">
        <v>400</v>
      </c>
      <c r="C98" t="s">
        <v>1362</v>
      </c>
      <c r="J98" s="20"/>
      <c r="K98" s="14"/>
      <c r="L98" s="23"/>
      <c r="M98" s="28">
        <f t="shared" si="27"/>
        <v>0</v>
      </c>
      <c r="N98" s="11"/>
      <c r="O98">
        <f t="shared" si="28"/>
        <v>0</v>
      </c>
      <c r="Q98" s="17"/>
      <c r="R98" s="19">
        <f t="shared" si="29"/>
        <v>0</v>
      </c>
      <c r="S98" s="9" t="s">
        <v>22</v>
      </c>
      <c r="U98" s="3" t="s">
        <v>22</v>
      </c>
      <c r="V98" s="3" t="s">
        <v>22</v>
      </c>
      <c r="W98" s="3" t="s">
        <v>22</v>
      </c>
      <c r="X98" s="3" t="s">
        <v>22</v>
      </c>
      <c r="Y98" s="9" t="s">
        <v>22</v>
      </c>
      <c r="Z98" s="3" t="s">
        <v>22</v>
      </c>
      <c r="AA98" s="3" t="s">
        <v>22</v>
      </c>
      <c r="AB98" s="3" t="s">
        <v>22</v>
      </c>
      <c r="AC98" s="3" t="s">
        <v>22</v>
      </c>
      <c r="AD98" s="3" t="s">
        <v>22</v>
      </c>
      <c r="AE98" s="3" t="s">
        <v>22</v>
      </c>
      <c r="AF98" s="3" t="s">
        <v>22</v>
      </c>
      <c r="AG98" s="3" t="s">
        <v>22</v>
      </c>
      <c r="AI98" s="3" t="s">
        <v>22</v>
      </c>
    </row>
    <row r="99" spans="1:37" x14ac:dyDescent="0.25">
      <c r="A99" s="7" t="s">
        <v>401</v>
      </c>
      <c r="B99" t="s">
        <v>402</v>
      </c>
      <c r="C99" t="s">
        <v>1362</v>
      </c>
      <c r="D99" t="s">
        <v>1363</v>
      </c>
      <c r="E99">
        <v>328</v>
      </c>
      <c r="F99">
        <f>1/G99</f>
        <v>3.0487804878048799E-3</v>
      </c>
      <c r="G99">
        <v>328</v>
      </c>
      <c r="H99">
        <f>G99*F99</f>
        <v>1</v>
      </c>
      <c r="I99">
        <f>E99*H99</f>
        <v>328</v>
      </c>
      <c r="J99" s="22">
        <v>1.9E-2</v>
      </c>
      <c r="K99" s="16">
        <f>Q99*F99</f>
        <v>1.9336146638905399E-2</v>
      </c>
      <c r="L99" s="25">
        <v>6.3422999999999998</v>
      </c>
      <c r="M99" s="28">
        <f t="shared" si="27"/>
        <v>2080.27</v>
      </c>
      <c r="N99" s="11">
        <f>R99/G99</f>
        <v>6.3422560975609796</v>
      </c>
      <c r="O99">
        <f t="shared" si="28"/>
        <v>6.2320000000000002</v>
      </c>
      <c r="P99">
        <f>K99*E99</f>
        <v>6.3422560975609699</v>
      </c>
      <c r="Q99" s="19">
        <f>S99/G99</f>
        <v>6.3422560975609796</v>
      </c>
      <c r="R99" s="19">
        <f t="shared" si="29"/>
        <v>2080.2600000000002</v>
      </c>
      <c r="S99" s="11">
        <v>2080.2600000000002</v>
      </c>
      <c r="T99" t="s">
        <v>1283</v>
      </c>
      <c r="U99" t="s">
        <v>403</v>
      </c>
      <c r="V99" t="s">
        <v>404</v>
      </c>
      <c r="W99" t="s">
        <v>405</v>
      </c>
      <c r="X99" t="s">
        <v>406</v>
      </c>
      <c r="Y99" s="11">
        <v>2080.2600000000002</v>
      </c>
      <c r="Z99" s="1">
        <v>11557</v>
      </c>
      <c r="AA99" t="s">
        <v>329</v>
      </c>
      <c r="AB99" s="2">
        <v>44193</v>
      </c>
      <c r="AC99">
        <v>180</v>
      </c>
      <c r="AD99" s="2">
        <v>44373</v>
      </c>
      <c r="AE99" t="s">
        <v>22</v>
      </c>
      <c r="AF99">
        <v>0</v>
      </c>
      <c r="AG99" t="s">
        <v>22</v>
      </c>
      <c r="AI99">
        <v>330</v>
      </c>
      <c r="AJ99" t="s">
        <v>407</v>
      </c>
      <c r="AK99" t="s">
        <v>408</v>
      </c>
    </row>
    <row r="100" spans="1:37" s="3" customFormat="1" x14ac:dyDescent="0.25">
      <c r="A100" s="6" t="s">
        <v>409</v>
      </c>
      <c r="B100" s="3" t="s">
        <v>410</v>
      </c>
      <c r="C100" t="s">
        <v>1361</v>
      </c>
      <c r="J100" s="20"/>
      <c r="K100" s="14"/>
      <c r="L100" s="23"/>
      <c r="M100" s="28">
        <f t="shared" si="27"/>
        <v>0</v>
      </c>
      <c r="N100" s="11"/>
      <c r="O100">
        <f t="shared" si="28"/>
        <v>0</v>
      </c>
      <c r="Q100" s="17"/>
      <c r="R100" s="19">
        <f t="shared" si="29"/>
        <v>0</v>
      </c>
      <c r="S100" s="9" t="s">
        <v>22</v>
      </c>
      <c r="U100" s="3" t="s">
        <v>22</v>
      </c>
      <c r="V100" s="3" t="s">
        <v>22</v>
      </c>
      <c r="W100" s="3" t="s">
        <v>22</v>
      </c>
      <c r="X100" s="3" t="s">
        <v>22</v>
      </c>
      <c r="Y100" s="9" t="s">
        <v>22</v>
      </c>
      <c r="Z100" s="3" t="s">
        <v>22</v>
      </c>
      <c r="AA100" s="3" t="s">
        <v>22</v>
      </c>
      <c r="AB100" s="3" t="s">
        <v>22</v>
      </c>
      <c r="AC100" s="3" t="s">
        <v>22</v>
      </c>
      <c r="AD100" s="3" t="s">
        <v>22</v>
      </c>
      <c r="AE100" s="3" t="s">
        <v>22</v>
      </c>
      <c r="AF100" s="3" t="s">
        <v>22</v>
      </c>
      <c r="AG100" s="3" t="s">
        <v>22</v>
      </c>
      <c r="AI100" s="3" t="s">
        <v>22</v>
      </c>
    </row>
    <row r="101" spans="1:37" x14ac:dyDescent="0.25">
      <c r="A101" s="7" t="s">
        <v>411</v>
      </c>
      <c r="B101" t="s">
        <v>412</v>
      </c>
      <c r="C101" t="s">
        <v>1362</v>
      </c>
      <c r="D101" t="s">
        <v>1360</v>
      </c>
      <c r="E101">
        <v>328</v>
      </c>
      <c r="F101">
        <f>1/G101</f>
        <v>3.0487804878048799E-3</v>
      </c>
      <c r="G101">
        <v>328</v>
      </c>
      <c r="H101">
        <f>G101*F101</f>
        <v>1</v>
      </c>
      <c r="I101">
        <f>E101*H101</f>
        <v>328</v>
      </c>
      <c r="J101" s="22">
        <v>8.9999999999999993E-3</v>
      </c>
      <c r="K101" s="16">
        <f>Q101*F101</f>
        <v>8.9191701368233293E-3</v>
      </c>
      <c r="L101" s="25">
        <v>2.9255</v>
      </c>
      <c r="M101" s="28">
        <f t="shared" si="27"/>
        <v>959.56</v>
      </c>
      <c r="N101" s="11">
        <f>R101/G101</f>
        <v>2.9254878048780499</v>
      </c>
      <c r="O101">
        <f t="shared" si="28"/>
        <v>2.952</v>
      </c>
      <c r="P101">
        <f>K101*E101</f>
        <v>2.9254878048780499</v>
      </c>
      <c r="Q101" s="19">
        <f>S101/G101</f>
        <v>2.9254878048780499</v>
      </c>
      <c r="R101" s="19">
        <f t="shared" si="29"/>
        <v>959.56</v>
      </c>
      <c r="S101" s="11">
        <v>959.56</v>
      </c>
      <c r="T101" t="s">
        <v>1283</v>
      </c>
      <c r="U101">
        <v>328</v>
      </c>
      <c r="V101" t="s">
        <v>413</v>
      </c>
      <c r="W101" t="s">
        <v>414</v>
      </c>
      <c r="X101" t="s">
        <v>415</v>
      </c>
      <c r="Y101" s="11">
        <v>959.56</v>
      </c>
      <c r="Z101" s="1">
        <v>5331</v>
      </c>
      <c r="AA101" t="s">
        <v>416</v>
      </c>
      <c r="AB101" s="2">
        <v>44193</v>
      </c>
      <c r="AC101">
        <v>180</v>
      </c>
      <c r="AD101" s="2">
        <v>44373</v>
      </c>
      <c r="AE101" t="s">
        <v>22</v>
      </c>
      <c r="AF101">
        <v>0</v>
      </c>
      <c r="AG101" t="s">
        <v>22</v>
      </c>
      <c r="AI101">
        <v>328</v>
      </c>
      <c r="AJ101" t="s">
        <v>417</v>
      </c>
      <c r="AK101" t="s">
        <v>408</v>
      </c>
    </row>
    <row r="102" spans="1:37" x14ac:dyDescent="0.25">
      <c r="A102" s="7" t="s">
        <v>418</v>
      </c>
      <c r="B102" t="s">
        <v>419</v>
      </c>
      <c r="C102" t="s">
        <v>1361</v>
      </c>
      <c r="D102" t="s">
        <v>1365</v>
      </c>
      <c r="E102">
        <v>330</v>
      </c>
      <c r="F102">
        <f>1/G102</f>
        <v>3.0303030303030299E-3</v>
      </c>
      <c r="G102">
        <v>330</v>
      </c>
      <c r="H102">
        <f>G102*F102</f>
        <v>1</v>
      </c>
      <c r="I102">
        <f>E102*H102</f>
        <v>330</v>
      </c>
      <c r="J102" s="22">
        <v>1.4E-2</v>
      </c>
      <c r="K102" s="16">
        <f>Q102*F102</f>
        <v>1.4287878787878801E-2</v>
      </c>
      <c r="L102" s="25">
        <v>4.7149999999999999</v>
      </c>
      <c r="M102" s="28">
        <f t="shared" si="27"/>
        <v>1555.95</v>
      </c>
      <c r="N102" s="11">
        <f>R102/G102</f>
        <v>4.7149999999999999</v>
      </c>
      <c r="O102">
        <f t="shared" si="28"/>
        <v>4.62</v>
      </c>
      <c r="P102">
        <f>K102*E102</f>
        <v>4.7149999999999999</v>
      </c>
      <c r="Q102" s="19">
        <f>S102/G102</f>
        <v>4.7149999999999999</v>
      </c>
      <c r="R102" s="19">
        <f t="shared" si="29"/>
        <v>1555.95</v>
      </c>
      <c r="S102" s="11">
        <v>1555.95</v>
      </c>
      <c r="T102" t="s">
        <v>1283</v>
      </c>
      <c r="U102">
        <v>330</v>
      </c>
      <c r="V102" t="s">
        <v>420</v>
      </c>
      <c r="W102" t="s">
        <v>421</v>
      </c>
      <c r="X102" t="s">
        <v>422</v>
      </c>
      <c r="Y102" s="11">
        <v>1555.95</v>
      </c>
      <c r="Z102" s="1">
        <v>8644</v>
      </c>
      <c r="AA102" t="s">
        <v>423</v>
      </c>
      <c r="AB102" s="2">
        <v>44193</v>
      </c>
      <c r="AC102">
        <v>180</v>
      </c>
      <c r="AD102" s="2">
        <v>44373</v>
      </c>
      <c r="AE102" t="s">
        <v>22</v>
      </c>
      <c r="AF102">
        <v>0</v>
      </c>
      <c r="AG102" t="s">
        <v>22</v>
      </c>
      <c r="AI102">
        <v>330</v>
      </c>
      <c r="AJ102" t="s">
        <v>333</v>
      </c>
      <c r="AK102" t="s">
        <v>120</v>
      </c>
    </row>
    <row r="103" spans="1:37" s="3" customFormat="1" x14ac:dyDescent="0.25">
      <c r="A103" s="6" t="s">
        <v>424</v>
      </c>
      <c r="B103" s="3" t="s">
        <v>425</v>
      </c>
      <c r="C103" t="s">
        <v>1361</v>
      </c>
      <c r="J103" s="20"/>
      <c r="K103" s="14"/>
      <c r="L103" s="23"/>
      <c r="M103" s="28">
        <f t="shared" si="27"/>
        <v>0</v>
      </c>
      <c r="N103" s="11"/>
      <c r="O103">
        <f t="shared" si="28"/>
        <v>0</v>
      </c>
      <c r="Q103" s="17"/>
      <c r="R103" s="19">
        <f t="shared" si="29"/>
        <v>0</v>
      </c>
      <c r="S103" s="9" t="s">
        <v>22</v>
      </c>
      <c r="U103" s="3" t="s">
        <v>22</v>
      </c>
      <c r="V103" s="3" t="s">
        <v>22</v>
      </c>
      <c r="W103" s="3" t="s">
        <v>22</v>
      </c>
      <c r="X103" s="3" t="s">
        <v>22</v>
      </c>
      <c r="Y103" s="9" t="s">
        <v>22</v>
      </c>
      <c r="Z103" s="3" t="s">
        <v>22</v>
      </c>
      <c r="AA103" s="3" t="s">
        <v>22</v>
      </c>
      <c r="AB103" s="3" t="s">
        <v>22</v>
      </c>
      <c r="AC103" s="3" t="s">
        <v>22</v>
      </c>
      <c r="AD103" s="3" t="s">
        <v>22</v>
      </c>
      <c r="AE103" s="3" t="s">
        <v>22</v>
      </c>
      <c r="AF103" s="3" t="s">
        <v>22</v>
      </c>
      <c r="AG103" s="3" t="s">
        <v>22</v>
      </c>
      <c r="AI103" s="3" t="s">
        <v>22</v>
      </c>
    </row>
    <row r="104" spans="1:37" x14ac:dyDescent="0.25">
      <c r="A104" s="7" t="s">
        <v>426</v>
      </c>
      <c r="B104" t="s">
        <v>427</v>
      </c>
      <c r="C104" t="s">
        <v>1361</v>
      </c>
      <c r="D104" t="s">
        <v>1365</v>
      </c>
      <c r="E104">
        <v>330</v>
      </c>
      <c r="F104">
        <f>1/G104</f>
        <v>3.0303030303030299E-3</v>
      </c>
      <c r="G104">
        <v>330</v>
      </c>
      <c r="H104">
        <f>G104*F104</f>
        <v>1</v>
      </c>
      <c r="I104">
        <f>E104*H104</f>
        <v>330</v>
      </c>
      <c r="J104" s="22">
        <v>5.0000000000000001E-3</v>
      </c>
      <c r="K104" s="16">
        <f>Q104*F104</f>
        <v>4.67015610651976E-3</v>
      </c>
      <c r="L104" s="25">
        <v>1.5411999999999999</v>
      </c>
      <c r="M104" s="28">
        <f t="shared" si="27"/>
        <v>508.6</v>
      </c>
      <c r="N104" s="11">
        <f>R104/G104</f>
        <v>1.54115151515152</v>
      </c>
      <c r="O104">
        <f t="shared" si="28"/>
        <v>1.65</v>
      </c>
      <c r="P104">
        <f>K104*E104</f>
        <v>1.54115151515152</v>
      </c>
      <c r="Q104" s="19">
        <f>S104/G104</f>
        <v>1.54115151515152</v>
      </c>
      <c r="R104" s="19">
        <f t="shared" si="29"/>
        <v>508.58000000000197</v>
      </c>
      <c r="S104" s="11">
        <v>508.58</v>
      </c>
      <c r="T104" t="s">
        <v>1283</v>
      </c>
      <c r="U104">
        <v>330</v>
      </c>
      <c r="V104" t="s">
        <v>428</v>
      </c>
      <c r="W104" t="s">
        <v>429</v>
      </c>
      <c r="X104" t="s">
        <v>430</v>
      </c>
      <c r="Y104" s="11">
        <v>508.58</v>
      </c>
      <c r="Z104" s="1">
        <v>2825</v>
      </c>
      <c r="AA104" t="s">
        <v>147</v>
      </c>
      <c r="AB104" s="2">
        <v>44195</v>
      </c>
      <c r="AC104">
        <v>180</v>
      </c>
      <c r="AD104" s="2">
        <v>44375</v>
      </c>
      <c r="AE104" t="s">
        <v>22</v>
      </c>
      <c r="AF104">
        <v>0</v>
      </c>
      <c r="AG104" t="s">
        <v>22</v>
      </c>
      <c r="AI104">
        <v>330</v>
      </c>
      <c r="AJ104" t="s">
        <v>333</v>
      </c>
      <c r="AK104" t="s">
        <v>120</v>
      </c>
    </row>
    <row r="105" spans="1:37" x14ac:dyDescent="0.25">
      <c r="A105" s="7" t="s">
        <v>431</v>
      </c>
      <c r="B105" t="s">
        <v>432</v>
      </c>
      <c r="C105" t="s">
        <v>1362</v>
      </c>
      <c r="D105" t="s">
        <v>1360</v>
      </c>
      <c r="E105">
        <v>328</v>
      </c>
      <c r="F105">
        <f>1/G105</f>
        <v>3.0487804878048799E-3</v>
      </c>
      <c r="G105">
        <v>328</v>
      </c>
      <c r="H105">
        <f>G105*F105</f>
        <v>1</v>
      </c>
      <c r="I105">
        <f>E105*H105</f>
        <v>328</v>
      </c>
      <c r="J105" s="22">
        <v>2E-3</v>
      </c>
      <c r="K105" s="16">
        <f>Q105*F105</f>
        <v>1.6022828673408699E-3</v>
      </c>
      <c r="L105" s="25">
        <v>0.52549999999999997</v>
      </c>
      <c r="M105" s="28">
        <f t="shared" si="27"/>
        <v>172.36</v>
      </c>
      <c r="N105" s="11">
        <f>R105/G105</f>
        <v>0.52554878048780496</v>
      </c>
      <c r="O105">
        <f t="shared" si="28"/>
        <v>0.65600000000000003</v>
      </c>
      <c r="P105">
        <f>K105*E105</f>
        <v>0.52554878048780496</v>
      </c>
      <c r="Q105" s="19">
        <f>S105/G105</f>
        <v>0.52554878048780496</v>
      </c>
      <c r="R105" s="19">
        <f t="shared" si="29"/>
        <v>172.38</v>
      </c>
      <c r="S105" s="11">
        <v>172.38</v>
      </c>
      <c r="T105" t="s">
        <v>1283</v>
      </c>
      <c r="U105">
        <v>328</v>
      </c>
      <c r="V105" t="s">
        <v>433</v>
      </c>
      <c r="W105" t="s">
        <v>434</v>
      </c>
      <c r="X105" t="s">
        <v>435</v>
      </c>
      <c r="Y105" s="11">
        <v>172.38</v>
      </c>
      <c r="Z105" t="s">
        <v>436</v>
      </c>
      <c r="AA105" t="s">
        <v>437</v>
      </c>
      <c r="AB105" s="2">
        <v>44195</v>
      </c>
      <c r="AC105">
        <v>180</v>
      </c>
      <c r="AD105" s="2">
        <v>44375</v>
      </c>
      <c r="AE105" t="s">
        <v>22</v>
      </c>
      <c r="AF105">
        <v>0</v>
      </c>
      <c r="AG105" t="s">
        <v>22</v>
      </c>
      <c r="AI105">
        <v>328</v>
      </c>
      <c r="AJ105" t="s">
        <v>417</v>
      </c>
      <c r="AK105" t="s">
        <v>408</v>
      </c>
    </row>
    <row r="106" spans="1:37" x14ac:dyDescent="0.25">
      <c r="A106" s="7" t="s">
        <v>438</v>
      </c>
      <c r="B106" t="s">
        <v>439</v>
      </c>
      <c r="C106" t="s">
        <v>1362</v>
      </c>
      <c r="D106" t="s">
        <v>1366</v>
      </c>
      <c r="E106">
        <v>328</v>
      </c>
      <c r="F106">
        <f>1/G106</f>
        <v>3.0487804878048799E-3</v>
      </c>
      <c r="G106">
        <v>328</v>
      </c>
      <c r="H106">
        <f>G106*F106</f>
        <v>1</v>
      </c>
      <c r="I106">
        <f>E106*H106</f>
        <v>328</v>
      </c>
      <c r="J106" s="22">
        <v>5.0000000000000001E-3</v>
      </c>
      <c r="K106" s="16">
        <f>Q106*F106</f>
        <v>4.8983120166567404E-3</v>
      </c>
      <c r="L106" s="25">
        <v>1.6066</v>
      </c>
      <c r="M106" s="28">
        <f t="shared" si="27"/>
        <v>526.96</v>
      </c>
      <c r="N106" s="11">
        <f>R106/G106</f>
        <v>1.60664634146341</v>
      </c>
      <c r="O106">
        <f t="shared" si="28"/>
        <v>1.64</v>
      </c>
      <c r="P106">
        <f>K106*E106</f>
        <v>1.60664634146341</v>
      </c>
      <c r="Q106" s="19">
        <f>S106/G106</f>
        <v>1.60664634146341</v>
      </c>
      <c r="R106" s="19">
        <f t="shared" si="29"/>
        <v>526.97999999999797</v>
      </c>
      <c r="S106" s="11">
        <v>526.98</v>
      </c>
      <c r="T106" t="s">
        <v>1283</v>
      </c>
      <c r="U106">
        <v>984</v>
      </c>
      <c r="V106" t="s">
        <v>376</v>
      </c>
      <c r="W106" t="s">
        <v>440</v>
      </c>
      <c r="X106" t="s">
        <v>441</v>
      </c>
      <c r="Y106" s="11">
        <v>526.98</v>
      </c>
      <c r="Z106" s="1">
        <v>2928</v>
      </c>
      <c r="AA106" t="s">
        <v>147</v>
      </c>
      <c r="AB106" s="2">
        <v>44195</v>
      </c>
      <c r="AC106">
        <v>180</v>
      </c>
      <c r="AD106" s="2">
        <v>44375</v>
      </c>
      <c r="AE106" t="s">
        <v>22</v>
      </c>
      <c r="AF106">
        <v>0</v>
      </c>
      <c r="AG106" t="s">
        <v>22</v>
      </c>
      <c r="AI106">
        <v>330</v>
      </c>
      <c r="AJ106" t="s">
        <v>442</v>
      </c>
      <c r="AK106" t="s">
        <v>120</v>
      </c>
    </row>
    <row r="107" spans="1:37" s="3" customFormat="1" x14ac:dyDescent="0.25">
      <c r="A107" s="6" t="s">
        <v>443</v>
      </c>
      <c r="B107" s="3" t="s">
        <v>444</v>
      </c>
      <c r="C107" t="s">
        <v>1361</v>
      </c>
      <c r="J107" s="20"/>
      <c r="K107" s="14"/>
      <c r="L107" s="23"/>
      <c r="M107" s="28">
        <f t="shared" si="27"/>
        <v>0</v>
      </c>
      <c r="N107" s="11"/>
      <c r="O107">
        <f t="shared" si="28"/>
        <v>0</v>
      </c>
      <c r="Q107" s="17"/>
      <c r="R107" s="19">
        <f t="shared" si="29"/>
        <v>0</v>
      </c>
      <c r="S107" s="9" t="s">
        <v>22</v>
      </c>
      <c r="U107" s="3" t="s">
        <v>22</v>
      </c>
      <c r="V107" s="3" t="s">
        <v>22</v>
      </c>
      <c r="W107" s="3" t="s">
        <v>22</v>
      </c>
      <c r="X107" s="3" t="s">
        <v>22</v>
      </c>
      <c r="Y107" s="9" t="s">
        <v>22</v>
      </c>
      <c r="Z107" s="3" t="s">
        <v>22</v>
      </c>
      <c r="AA107" s="3" t="s">
        <v>22</v>
      </c>
      <c r="AB107" s="3" t="s">
        <v>22</v>
      </c>
      <c r="AC107" s="3" t="s">
        <v>22</v>
      </c>
      <c r="AD107" s="3" t="s">
        <v>22</v>
      </c>
      <c r="AE107" s="3" t="s">
        <v>22</v>
      </c>
      <c r="AF107" s="3" t="s">
        <v>22</v>
      </c>
      <c r="AG107" s="3" t="s">
        <v>22</v>
      </c>
      <c r="AI107" s="3" t="s">
        <v>22</v>
      </c>
    </row>
    <row r="108" spans="1:37" x14ac:dyDescent="0.25">
      <c r="A108" s="7" t="s">
        <v>445</v>
      </c>
      <c r="B108" t="s">
        <v>446</v>
      </c>
      <c r="C108" t="s">
        <v>1361</v>
      </c>
      <c r="D108" t="s">
        <v>1367</v>
      </c>
      <c r="E108">
        <v>330</v>
      </c>
      <c r="F108">
        <f>1/G108</f>
        <v>3.0303030303030299E-3</v>
      </c>
      <c r="G108">
        <v>330</v>
      </c>
      <c r="H108">
        <f>G108*F108</f>
        <v>1</v>
      </c>
      <c r="I108">
        <f>E108*H108</f>
        <v>330</v>
      </c>
      <c r="J108" s="22">
        <v>0.128</v>
      </c>
      <c r="K108" s="16">
        <f>Q108*F108</f>
        <v>0.128039761248852</v>
      </c>
      <c r="L108" s="25">
        <v>42.253100000000003</v>
      </c>
      <c r="M108" s="28">
        <f t="shared" si="27"/>
        <v>13943.52</v>
      </c>
      <c r="N108" s="11">
        <f>R108/G108</f>
        <v>42.253121212121201</v>
      </c>
      <c r="O108">
        <f t="shared" si="28"/>
        <v>42.24</v>
      </c>
      <c r="P108">
        <f>K108*E108</f>
        <v>42.253121212121201</v>
      </c>
      <c r="Q108" s="19">
        <f>S108/G108</f>
        <v>42.253121212121201</v>
      </c>
      <c r="R108" s="19">
        <f t="shared" si="29"/>
        <v>13943.53</v>
      </c>
      <c r="S108" s="11">
        <v>13943.53</v>
      </c>
      <c r="T108" t="s">
        <v>28</v>
      </c>
      <c r="U108" t="s">
        <v>447</v>
      </c>
      <c r="V108" t="s">
        <v>448</v>
      </c>
      <c r="W108" t="s">
        <v>449</v>
      </c>
      <c r="X108" t="s">
        <v>450</v>
      </c>
      <c r="Y108" s="11">
        <v>13943.53</v>
      </c>
      <c r="Z108" s="1">
        <v>77464</v>
      </c>
      <c r="AA108" t="s">
        <v>451</v>
      </c>
      <c r="AB108" s="2">
        <v>44180</v>
      </c>
      <c r="AC108">
        <v>180</v>
      </c>
      <c r="AD108" s="2">
        <v>44360</v>
      </c>
      <c r="AE108" t="s">
        <v>22</v>
      </c>
      <c r="AF108">
        <v>0</v>
      </c>
      <c r="AG108" t="s">
        <v>22</v>
      </c>
      <c r="AI108">
        <v>330</v>
      </c>
      <c r="AJ108" t="s">
        <v>452</v>
      </c>
      <c r="AK108" t="s">
        <v>120</v>
      </c>
    </row>
    <row r="109" spans="1:37" x14ac:dyDescent="0.25">
      <c r="A109" s="7" t="s">
        <v>453</v>
      </c>
      <c r="B109" t="s">
        <v>454</v>
      </c>
      <c r="C109" t="s">
        <v>1361</v>
      </c>
      <c r="D109" t="s">
        <v>1367</v>
      </c>
      <c r="E109">
        <v>330</v>
      </c>
      <c r="F109">
        <f>1/G109</f>
        <v>3.0303030303030299E-3</v>
      </c>
      <c r="G109">
        <v>330</v>
      </c>
      <c r="H109">
        <f>G109*F109</f>
        <v>1</v>
      </c>
      <c r="I109">
        <f>E109*H109</f>
        <v>330</v>
      </c>
      <c r="J109" s="22">
        <v>7.0000000000000001E-3</v>
      </c>
      <c r="K109" s="16">
        <f>Q109*F109</f>
        <v>6.8695133149678502E-3</v>
      </c>
      <c r="L109" s="25">
        <v>2.2669000000000001</v>
      </c>
      <c r="M109" s="28">
        <f t="shared" si="27"/>
        <v>748.08</v>
      </c>
      <c r="N109" s="11">
        <f>R109/G109</f>
        <v>2.2669393939393898</v>
      </c>
      <c r="O109">
        <f t="shared" si="28"/>
        <v>2.31</v>
      </c>
      <c r="P109">
        <f>K109*E109</f>
        <v>2.2669393939393898</v>
      </c>
      <c r="Q109" s="19">
        <f>S109/G109</f>
        <v>2.2669393939393898</v>
      </c>
      <c r="R109" s="19">
        <f t="shared" si="29"/>
        <v>748.08999999999901</v>
      </c>
      <c r="S109" s="11">
        <v>748.09</v>
      </c>
      <c r="T109" t="s">
        <v>28</v>
      </c>
      <c r="U109" t="s">
        <v>447</v>
      </c>
      <c r="V109" t="s">
        <v>455</v>
      </c>
      <c r="W109" t="s">
        <v>456</v>
      </c>
      <c r="X109">
        <v>0</v>
      </c>
      <c r="Y109" s="11">
        <v>748.09</v>
      </c>
      <c r="Z109" s="1">
        <v>4156</v>
      </c>
      <c r="AA109" t="s">
        <v>457</v>
      </c>
      <c r="AB109" s="2">
        <v>44180</v>
      </c>
      <c r="AC109">
        <v>180</v>
      </c>
      <c r="AD109" s="2">
        <v>44360</v>
      </c>
      <c r="AE109" t="s">
        <v>22</v>
      </c>
      <c r="AF109">
        <v>0</v>
      </c>
      <c r="AG109" t="s">
        <v>22</v>
      </c>
      <c r="AI109">
        <v>330</v>
      </c>
      <c r="AJ109" t="s">
        <v>452</v>
      </c>
      <c r="AK109" t="s">
        <v>120</v>
      </c>
    </row>
    <row r="110" spans="1:37" s="3" customFormat="1" x14ac:dyDescent="0.25">
      <c r="A110" s="6" t="s">
        <v>458</v>
      </c>
      <c r="B110" s="3" t="s">
        <v>459</v>
      </c>
      <c r="C110" t="s">
        <v>1361</v>
      </c>
      <c r="J110" s="20"/>
      <c r="K110" s="14"/>
      <c r="L110" s="23"/>
      <c r="M110" s="28">
        <f t="shared" si="27"/>
        <v>0</v>
      </c>
      <c r="N110" s="11"/>
      <c r="O110">
        <f t="shared" si="28"/>
        <v>0</v>
      </c>
      <c r="Q110" s="17"/>
      <c r="R110" s="19">
        <f t="shared" si="29"/>
        <v>0</v>
      </c>
      <c r="S110" s="9" t="s">
        <v>22</v>
      </c>
      <c r="U110" s="3" t="s">
        <v>22</v>
      </c>
      <c r="V110" s="3" t="s">
        <v>22</v>
      </c>
      <c r="W110" s="3" t="s">
        <v>22</v>
      </c>
      <c r="X110" s="3" t="s">
        <v>22</v>
      </c>
      <c r="Y110" s="9" t="s">
        <v>22</v>
      </c>
      <c r="Z110" s="3" t="s">
        <v>22</v>
      </c>
      <c r="AA110" s="3" t="s">
        <v>22</v>
      </c>
      <c r="AB110" s="3" t="s">
        <v>22</v>
      </c>
      <c r="AC110" s="3" t="s">
        <v>22</v>
      </c>
      <c r="AD110" s="3" t="s">
        <v>22</v>
      </c>
      <c r="AE110" s="3" t="s">
        <v>22</v>
      </c>
      <c r="AF110" s="3" t="s">
        <v>22</v>
      </c>
      <c r="AG110" s="3" t="s">
        <v>22</v>
      </c>
      <c r="AI110" s="3" t="s">
        <v>22</v>
      </c>
    </row>
    <row r="111" spans="1:37" x14ac:dyDescent="0.25">
      <c r="A111" s="7" t="s">
        <v>460</v>
      </c>
      <c r="B111" t="s">
        <v>96</v>
      </c>
      <c r="C111" t="s">
        <v>1361</v>
      </c>
      <c r="D111" t="s">
        <v>1358</v>
      </c>
      <c r="E111">
        <v>330</v>
      </c>
      <c r="F111">
        <f>1/G111</f>
        <v>3.0303030303030299E-3</v>
      </c>
      <c r="G111">
        <v>330</v>
      </c>
      <c r="H111">
        <f>G111*F111</f>
        <v>1</v>
      </c>
      <c r="I111">
        <f>E111*H111</f>
        <v>330</v>
      </c>
      <c r="J111" s="22">
        <v>4.0000000000000001E-3</v>
      </c>
      <c r="K111" s="16">
        <f>Q111*F111</f>
        <v>4.2497704315886103E-3</v>
      </c>
      <c r="L111" s="25">
        <v>1.4024000000000001</v>
      </c>
      <c r="M111" s="28">
        <f t="shared" si="27"/>
        <v>462.79</v>
      </c>
      <c r="N111" s="11">
        <f>R111/G111</f>
        <v>1.4024242424242399</v>
      </c>
      <c r="O111">
        <f t="shared" si="28"/>
        <v>1.32</v>
      </c>
      <c r="P111">
        <f>K111*E111</f>
        <v>1.4024242424242399</v>
      </c>
      <c r="Q111" s="19">
        <f>S111/G111</f>
        <v>1.4024242424242399</v>
      </c>
      <c r="R111" s="19">
        <f t="shared" si="29"/>
        <v>462.79999999999899</v>
      </c>
      <c r="S111" s="11">
        <v>462.8</v>
      </c>
      <c r="T111" t="s">
        <v>43</v>
      </c>
      <c r="U111" t="s">
        <v>461</v>
      </c>
      <c r="V111" t="s">
        <v>106</v>
      </c>
      <c r="W111" t="s">
        <v>462</v>
      </c>
      <c r="X111">
        <v>0</v>
      </c>
      <c r="Y111" s="11">
        <v>462.8</v>
      </c>
      <c r="Z111" s="1">
        <v>3085</v>
      </c>
      <c r="AA111" t="s">
        <v>48</v>
      </c>
      <c r="AB111" s="2">
        <v>44166</v>
      </c>
      <c r="AC111">
        <v>150</v>
      </c>
      <c r="AD111" s="2">
        <v>44316</v>
      </c>
      <c r="AE111" t="s">
        <v>22</v>
      </c>
      <c r="AF111">
        <v>0</v>
      </c>
      <c r="AG111" t="s">
        <v>22</v>
      </c>
      <c r="AI111">
        <v>330</v>
      </c>
      <c r="AJ111" t="s">
        <v>333</v>
      </c>
      <c r="AK111" t="s">
        <v>120</v>
      </c>
    </row>
    <row r="112" spans="1:37" s="3" customFormat="1" x14ac:dyDescent="0.25">
      <c r="A112" s="6" t="s">
        <v>463</v>
      </c>
      <c r="B112" s="3" t="s">
        <v>464</v>
      </c>
      <c r="C112" t="s">
        <v>1361</v>
      </c>
      <c r="J112" s="20"/>
      <c r="K112" s="14"/>
      <c r="L112" s="23"/>
      <c r="M112" s="28">
        <f t="shared" si="27"/>
        <v>0</v>
      </c>
      <c r="N112" s="11"/>
      <c r="O112">
        <f t="shared" si="28"/>
        <v>0</v>
      </c>
      <c r="Q112" s="17"/>
      <c r="R112" s="19">
        <f t="shared" si="29"/>
        <v>0</v>
      </c>
      <c r="S112" s="9" t="s">
        <v>22</v>
      </c>
      <c r="U112" s="3" t="s">
        <v>22</v>
      </c>
      <c r="V112" s="3" t="s">
        <v>22</v>
      </c>
      <c r="W112" s="3" t="s">
        <v>22</v>
      </c>
      <c r="X112" s="3" t="s">
        <v>22</v>
      </c>
      <c r="Y112" s="9" t="s">
        <v>22</v>
      </c>
      <c r="Z112" s="3" t="s">
        <v>22</v>
      </c>
      <c r="AA112" s="3" t="s">
        <v>22</v>
      </c>
      <c r="AB112" s="3" t="s">
        <v>22</v>
      </c>
      <c r="AC112" s="3" t="s">
        <v>22</v>
      </c>
      <c r="AD112" s="3" t="s">
        <v>22</v>
      </c>
      <c r="AE112" s="3" t="s">
        <v>22</v>
      </c>
      <c r="AF112" s="3" t="s">
        <v>22</v>
      </c>
      <c r="AG112" s="3" t="s">
        <v>22</v>
      </c>
      <c r="AI112" s="3" t="s">
        <v>22</v>
      </c>
    </row>
    <row r="113" spans="1:37" x14ac:dyDescent="0.25">
      <c r="A113" s="7" t="s">
        <v>465</v>
      </c>
      <c r="B113" t="s">
        <v>466</v>
      </c>
      <c r="C113" t="s">
        <v>1361</v>
      </c>
      <c r="D113" t="s">
        <v>1358</v>
      </c>
      <c r="E113">
        <v>330</v>
      </c>
      <c r="F113">
        <f>1/G113</f>
        <v>3.0303030303030299E-3</v>
      </c>
      <c r="G113">
        <v>330</v>
      </c>
      <c r="H113">
        <f>G113*F113</f>
        <v>1</v>
      </c>
      <c r="I113">
        <f>E113*H113</f>
        <v>330</v>
      </c>
      <c r="J113" s="22">
        <v>8.9999999999999993E-3</v>
      </c>
      <c r="K113" s="16">
        <f>Q113*F113</f>
        <v>9.3472910927456295E-3</v>
      </c>
      <c r="L113" s="25">
        <v>3.0846</v>
      </c>
      <c r="M113" s="28">
        <f t="shared" si="27"/>
        <v>1017.92</v>
      </c>
      <c r="N113" s="11">
        <f>R113/G113</f>
        <v>3.0846060606060601</v>
      </c>
      <c r="O113">
        <f t="shared" si="28"/>
        <v>2.97</v>
      </c>
      <c r="P113">
        <f>K113*E113</f>
        <v>3.0846060606060601</v>
      </c>
      <c r="Q113" s="19">
        <f>S113/G113</f>
        <v>3.0846060606060601</v>
      </c>
      <c r="R113" s="19">
        <f t="shared" si="29"/>
        <v>1017.92</v>
      </c>
      <c r="S113" s="11">
        <v>1017.92</v>
      </c>
      <c r="T113" t="s">
        <v>43</v>
      </c>
      <c r="U113" t="s">
        <v>467</v>
      </c>
      <c r="V113" t="s">
        <v>199</v>
      </c>
      <c r="W113" t="s">
        <v>468</v>
      </c>
      <c r="X113" t="s">
        <v>469</v>
      </c>
      <c r="Y113" s="11">
        <v>1017.92</v>
      </c>
      <c r="Z113" s="1">
        <v>5655</v>
      </c>
      <c r="AA113" t="s">
        <v>470</v>
      </c>
      <c r="AB113" s="2">
        <v>44193</v>
      </c>
      <c r="AC113">
        <v>180</v>
      </c>
      <c r="AD113" s="2">
        <v>44373</v>
      </c>
      <c r="AE113" t="s">
        <v>22</v>
      </c>
      <c r="AF113">
        <v>0</v>
      </c>
      <c r="AG113" t="s">
        <v>22</v>
      </c>
      <c r="AI113">
        <v>330</v>
      </c>
      <c r="AJ113" t="s">
        <v>333</v>
      </c>
      <c r="AK113" t="s">
        <v>120</v>
      </c>
    </row>
    <row r="114" spans="1:37" s="3" customFormat="1" x14ac:dyDescent="0.25">
      <c r="A114" s="6" t="s">
        <v>471</v>
      </c>
      <c r="B114" s="3" t="s">
        <v>472</v>
      </c>
      <c r="C114" t="s">
        <v>1361</v>
      </c>
      <c r="J114" s="20"/>
      <c r="K114" s="14"/>
      <c r="L114" s="23"/>
      <c r="M114" s="28">
        <f t="shared" si="27"/>
        <v>0</v>
      </c>
      <c r="N114" s="11"/>
      <c r="O114">
        <f t="shared" si="28"/>
        <v>0</v>
      </c>
      <c r="Q114" s="17"/>
      <c r="R114" s="19">
        <f t="shared" si="29"/>
        <v>0</v>
      </c>
      <c r="S114" s="9" t="s">
        <v>22</v>
      </c>
      <c r="U114" s="3" t="s">
        <v>22</v>
      </c>
      <c r="V114" s="3" t="s">
        <v>22</v>
      </c>
      <c r="W114" s="3" t="s">
        <v>22</v>
      </c>
      <c r="X114" s="3" t="s">
        <v>22</v>
      </c>
      <c r="Y114" s="9" t="s">
        <v>22</v>
      </c>
      <c r="Z114" s="3" t="s">
        <v>22</v>
      </c>
      <c r="AA114" s="3" t="s">
        <v>22</v>
      </c>
      <c r="AB114" s="3" t="s">
        <v>22</v>
      </c>
      <c r="AC114" s="3" t="s">
        <v>22</v>
      </c>
      <c r="AD114" s="3" t="s">
        <v>22</v>
      </c>
      <c r="AE114" s="3" t="s">
        <v>22</v>
      </c>
      <c r="AF114" s="3" t="s">
        <v>22</v>
      </c>
      <c r="AG114" s="3" t="s">
        <v>22</v>
      </c>
      <c r="AI114" s="3" t="s">
        <v>22</v>
      </c>
    </row>
    <row r="115" spans="1:37" x14ac:dyDescent="0.25">
      <c r="A115" s="7" t="s">
        <v>473</v>
      </c>
      <c r="B115" t="s">
        <v>474</v>
      </c>
      <c r="C115" t="s">
        <v>1361</v>
      </c>
      <c r="D115" t="s">
        <v>1358</v>
      </c>
      <c r="E115">
        <v>330</v>
      </c>
      <c r="F115">
        <f>1/G115</f>
        <v>3.0303030303030299E-3</v>
      </c>
      <c r="G115">
        <v>330</v>
      </c>
      <c r="H115">
        <f>G115*F115</f>
        <v>1</v>
      </c>
      <c r="I115">
        <f>E115*H115</f>
        <v>330</v>
      </c>
      <c r="J115" s="22">
        <v>1E-3</v>
      </c>
      <c r="K115" s="16">
        <f>Q115*F115</f>
        <v>6.5472910927456395E-4</v>
      </c>
      <c r="L115" s="25">
        <v>0.21609999999999999</v>
      </c>
      <c r="M115" s="28">
        <f t="shared" si="27"/>
        <v>71.31</v>
      </c>
      <c r="N115" s="11">
        <f>R115/G115</f>
        <v>0.21606060606060601</v>
      </c>
      <c r="O115">
        <f t="shared" si="28"/>
        <v>0.33</v>
      </c>
      <c r="P115">
        <f>K115*E115</f>
        <v>0.21606060606060601</v>
      </c>
      <c r="Q115" s="19">
        <f>S115/G115</f>
        <v>0.21606060606060601</v>
      </c>
      <c r="R115" s="19">
        <f t="shared" si="29"/>
        <v>71.3</v>
      </c>
      <c r="S115" s="11">
        <v>71.3</v>
      </c>
      <c r="T115" t="s">
        <v>28</v>
      </c>
      <c r="U115" t="s">
        <v>475</v>
      </c>
      <c r="V115" t="s">
        <v>147</v>
      </c>
      <c r="W115" t="s">
        <v>476</v>
      </c>
      <c r="X115" t="s">
        <v>477</v>
      </c>
      <c r="Y115" s="11">
        <v>71.3</v>
      </c>
      <c r="Z115" t="s">
        <v>478</v>
      </c>
      <c r="AA115" t="s">
        <v>54</v>
      </c>
      <c r="AB115" s="2">
        <v>44203</v>
      </c>
      <c r="AC115">
        <v>200</v>
      </c>
      <c r="AD115" s="2">
        <v>44403</v>
      </c>
      <c r="AE115" t="s">
        <v>22</v>
      </c>
      <c r="AF115">
        <v>0</v>
      </c>
      <c r="AG115" t="s">
        <v>22</v>
      </c>
      <c r="AI115">
        <v>330</v>
      </c>
      <c r="AJ115" t="s">
        <v>333</v>
      </c>
      <c r="AK115" t="s">
        <v>120</v>
      </c>
    </row>
    <row r="116" spans="1:37" x14ac:dyDescent="0.25">
      <c r="A116" s="7" t="s">
        <v>479</v>
      </c>
      <c r="B116" t="s">
        <v>480</v>
      </c>
      <c r="C116" t="s">
        <v>1361</v>
      </c>
      <c r="D116" t="s">
        <v>1358</v>
      </c>
      <c r="E116">
        <v>330</v>
      </c>
      <c r="F116">
        <f>1/G116</f>
        <v>3.0303030303030299E-3</v>
      </c>
      <c r="G116">
        <v>330</v>
      </c>
      <c r="H116">
        <f>G116*F116</f>
        <v>1</v>
      </c>
      <c r="I116">
        <f>E116*H116</f>
        <v>330</v>
      </c>
      <c r="J116" s="22">
        <v>2.8000000000000001E-2</v>
      </c>
      <c r="K116" s="16">
        <f>Q116*F116</f>
        <v>2.8193480257116599E-2</v>
      </c>
      <c r="L116" s="25">
        <v>9.3038000000000007</v>
      </c>
      <c r="M116" s="28">
        <f t="shared" si="27"/>
        <v>3070.25</v>
      </c>
      <c r="N116" s="11">
        <f>R116/G116</f>
        <v>9.3038484848484906</v>
      </c>
      <c r="O116">
        <f t="shared" si="28"/>
        <v>9.24</v>
      </c>
      <c r="P116">
        <f>K116*E116</f>
        <v>9.3038484848484799</v>
      </c>
      <c r="Q116" s="19">
        <f>S116/G116</f>
        <v>9.3038484848484906</v>
      </c>
      <c r="R116" s="19">
        <f t="shared" si="29"/>
        <v>3070.27</v>
      </c>
      <c r="S116" s="11">
        <v>3070.27</v>
      </c>
      <c r="T116" t="s">
        <v>28</v>
      </c>
      <c r="U116" t="s">
        <v>481</v>
      </c>
      <c r="V116" t="s">
        <v>455</v>
      </c>
      <c r="W116" t="s">
        <v>482</v>
      </c>
      <c r="X116">
        <v>0</v>
      </c>
      <c r="Y116" s="11">
        <v>3070.27</v>
      </c>
      <c r="Z116" s="1">
        <v>15351</v>
      </c>
      <c r="AA116" t="s">
        <v>483</v>
      </c>
      <c r="AB116" s="2">
        <v>44180</v>
      </c>
      <c r="AC116">
        <v>200</v>
      </c>
      <c r="AD116" s="2">
        <v>44380</v>
      </c>
      <c r="AE116" t="s">
        <v>22</v>
      </c>
      <c r="AF116">
        <v>0</v>
      </c>
      <c r="AG116" t="s">
        <v>22</v>
      </c>
      <c r="AI116">
        <v>330</v>
      </c>
      <c r="AJ116" t="s">
        <v>333</v>
      </c>
      <c r="AK116" t="s">
        <v>120</v>
      </c>
    </row>
    <row r="117" spans="1:37" x14ac:dyDescent="0.25">
      <c r="A117" s="7" t="s">
        <v>484</v>
      </c>
      <c r="B117" t="s">
        <v>485</v>
      </c>
      <c r="C117" t="s">
        <v>1361</v>
      </c>
      <c r="D117" t="s">
        <v>1358</v>
      </c>
      <c r="E117">
        <v>330</v>
      </c>
      <c r="F117">
        <f>1/G117</f>
        <v>3.0303030303030299E-3</v>
      </c>
      <c r="G117">
        <v>330</v>
      </c>
      <c r="H117">
        <f>G117*F117</f>
        <v>1</v>
      </c>
      <c r="I117">
        <f>E117*H117</f>
        <v>330</v>
      </c>
      <c r="J117" s="22">
        <v>5.0000000000000001E-3</v>
      </c>
      <c r="K117" s="16">
        <f>Q117*F117</f>
        <v>4.8824609733700598E-3</v>
      </c>
      <c r="L117" s="25">
        <v>1.6112</v>
      </c>
      <c r="M117" s="28">
        <f t="shared" si="27"/>
        <v>531.70000000000005</v>
      </c>
      <c r="N117" s="11">
        <f>R117/G117</f>
        <v>1.61121212121212</v>
      </c>
      <c r="O117">
        <f t="shared" si="28"/>
        <v>1.65</v>
      </c>
      <c r="P117">
        <f>K117*E117</f>
        <v>1.61121212121212</v>
      </c>
      <c r="Q117" s="19">
        <f>S117/G117</f>
        <v>1.61121212121212</v>
      </c>
      <c r="R117" s="19">
        <f t="shared" si="29"/>
        <v>531.70000000000005</v>
      </c>
      <c r="S117" s="11">
        <v>531.70000000000005</v>
      </c>
      <c r="T117" t="s">
        <v>28</v>
      </c>
      <c r="U117" t="s">
        <v>486</v>
      </c>
      <c r="V117" t="s">
        <v>487</v>
      </c>
      <c r="W117" t="s">
        <v>488</v>
      </c>
      <c r="X117" t="s">
        <v>489</v>
      </c>
      <c r="Y117" s="11">
        <v>531.70000000000005</v>
      </c>
      <c r="Z117" s="1">
        <v>2659</v>
      </c>
      <c r="AA117" t="s">
        <v>147</v>
      </c>
      <c r="AB117" s="2">
        <v>44180</v>
      </c>
      <c r="AC117">
        <v>200</v>
      </c>
      <c r="AD117" s="2">
        <v>44380</v>
      </c>
      <c r="AE117" t="s">
        <v>22</v>
      </c>
      <c r="AF117">
        <v>0</v>
      </c>
      <c r="AG117" t="s">
        <v>22</v>
      </c>
      <c r="AI117">
        <v>330</v>
      </c>
      <c r="AJ117" t="s">
        <v>333</v>
      </c>
      <c r="AK117" t="s">
        <v>120</v>
      </c>
    </row>
    <row r="118" spans="1:37" x14ac:dyDescent="0.25">
      <c r="A118" s="7" t="s">
        <v>490</v>
      </c>
      <c r="B118" t="s">
        <v>491</v>
      </c>
      <c r="C118" t="s">
        <v>1361</v>
      </c>
      <c r="D118" t="s">
        <v>1358</v>
      </c>
      <c r="E118">
        <v>330</v>
      </c>
      <c r="F118">
        <f>1/G118</f>
        <v>3.0303030303030299E-3</v>
      </c>
      <c r="G118">
        <v>330</v>
      </c>
      <c r="H118">
        <f>G118*F118</f>
        <v>1</v>
      </c>
      <c r="I118">
        <f>E118*H118</f>
        <v>330</v>
      </c>
      <c r="J118" s="22">
        <v>8.0000000000000002E-3</v>
      </c>
      <c r="K118" s="16">
        <f>Q118*F118</f>
        <v>8.1623507805326009E-3</v>
      </c>
      <c r="L118" s="25">
        <v>2.6936</v>
      </c>
      <c r="M118" s="28">
        <f t="shared" si="27"/>
        <v>888.89</v>
      </c>
      <c r="N118" s="11">
        <f>R118/G118</f>
        <v>2.69357575757576</v>
      </c>
      <c r="O118">
        <f t="shared" si="28"/>
        <v>2.64</v>
      </c>
      <c r="P118">
        <f>K118*E118</f>
        <v>2.69357575757576</v>
      </c>
      <c r="Q118" s="19">
        <f>S118/G118</f>
        <v>2.69357575757576</v>
      </c>
      <c r="R118" s="19">
        <f t="shared" si="29"/>
        <v>888.88000000000102</v>
      </c>
      <c r="S118" s="11">
        <v>888.88</v>
      </c>
      <c r="T118" t="s">
        <v>28</v>
      </c>
      <c r="U118" t="s">
        <v>492</v>
      </c>
      <c r="V118" t="s">
        <v>416</v>
      </c>
      <c r="W118" t="s">
        <v>493</v>
      </c>
      <c r="X118" t="s">
        <v>494</v>
      </c>
      <c r="Y118" s="11">
        <v>888.88</v>
      </c>
      <c r="Z118" s="1">
        <v>5926</v>
      </c>
      <c r="AA118" t="s">
        <v>495</v>
      </c>
      <c r="AB118" s="2">
        <v>44180</v>
      </c>
      <c r="AC118">
        <v>150</v>
      </c>
      <c r="AD118" s="2">
        <v>44330</v>
      </c>
      <c r="AE118" t="s">
        <v>22</v>
      </c>
      <c r="AF118">
        <v>0</v>
      </c>
      <c r="AG118" t="s">
        <v>22</v>
      </c>
      <c r="AI118">
        <v>330</v>
      </c>
      <c r="AJ118" t="s">
        <v>333</v>
      </c>
      <c r="AK118" t="s">
        <v>120</v>
      </c>
    </row>
    <row r="119" spans="1:37" x14ac:dyDescent="0.25">
      <c r="A119" s="7" t="s">
        <v>496</v>
      </c>
      <c r="B119" t="s">
        <v>497</v>
      </c>
      <c r="C119" t="s">
        <v>1361</v>
      </c>
      <c r="D119" t="s">
        <v>1358</v>
      </c>
      <c r="E119">
        <v>330</v>
      </c>
      <c r="F119">
        <f>1/G119</f>
        <v>3.0303030303030299E-3</v>
      </c>
      <c r="G119">
        <v>330</v>
      </c>
      <c r="H119">
        <f>G119*F119</f>
        <v>1</v>
      </c>
      <c r="I119">
        <f>E119*H119</f>
        <v>330</v>
      </c>
      <c r="J119" s="22">
        <v>0.03</v>
      </c>
      <c r="K119" s="16">
        <f>Q119*F119</f>
        <v>2.9610560146923801E-2</v>
      </c>
      <c r="L119" s="25">
        <v>9.7714999999999996</v>
      </c>
      <c r="M119" s="28">
        <f t="shared" si="27"/>
        <v>3224.6</v>
      </c>
      <c r="N119" s="11">
        <f>R119/G119</f>
        <v>9.7714848484848496</v>
      </c>
      <c r="O119">
        <f t="shared" si="28"/>
        <v>9.9</v>
      </c>
      <c r="P119">
        <f>K119*E119</f>
        <v>9.7714848484848496</v>
      </c>
      <c r="Q119" s="19">
        <f>S119/G119</f>
        <v>9.7714848484848496</v>
      </c>
      <c r="R119" s="19">
        <f t="shared" si="29"/>
        <v>3224.59</v>
      </c>
      <c r="S119" s="11">
        <v>3224.59</v>
      </c>
      <c r="T119" t="s">
        <v>28</v>
      </c>
      <c r="U119" t="s">
        <v>498</v>
      </c>
      <c r="V119" t="s">
        <v>437</v>
      </c>
      <c r="W119" t="s">
        <v>499</v>
      </c>
      <c r="X119" t="s">
        <v>500</v>
      </c>
      <c r="Y119" s="11">
        <v>3224.59</v>
      </c>
      <c r="Z119" t="s">
        <v>501</v>
      </c>
      <c r="AA119" t="s">
        <v>502</v>
      </c>
      <c r="AB119" s="2">
        <v>44180</v>
      </c>
      <c r="AC119">
        <v>230</v>
      </c>
      <c r="AD119" s="2">
        <v>44410</v>
      </c>
      <c r="AE119" t="s">
        <v>22</v>
      </c>
      <c r="AF119">
        <v>0</v>
      </c>
      <c r="AG119" t="s">
        <v>22</v>
      </c>
      <c r="AI119">
        <v>330</v>
      </c>
      <c r="AJ119" t="s">
        <v>333</v>
      </c>
      <c r="AK119" t="s">
        <v>120</v>
      </c>
    </row>
    <row r="120" spans="1:37" s="3" customFormat="1" x14ac:dyDescent="0.25">
      <c r="A120" s="6" t="s">
        <v>503</v>
      </c>
      <c r="B120" s="3" t="s">
        <v>504</v>
      </c>
      <c r="C120" t="s">
        <v>1290</v>
      </c>
      <c r="J120" s="20"/>
      <c r="K120" s="14"/>
      <c r="L120" s="23"/>
      <c r="M120" s="28">
        <f t="shared" si="27"/>
        <v>0</v>
      </c>
      <c r="N120" s="11"/>
      <c r="O120">
        <f t="shared" si="28"/>
        <v>0</v>
      </c>
      <c r="Q120" s="17"/>
      <c r="R120" s="19">
        <f t="shared" si="29"/>
        <v>0</v>
      </c>
      <c r="S120" s="9" t="s">
        <v>22</v>
      </c>
      <c r="U120" s="3" t="s">
        <v>22</v>
      </c>
      <c r="V120" s="3" t="s">
        <v>22</v>
      </c>
      <c r="W120" s="3" t="s">
        <v>22</v>
      </c>
      <c r="X120" s="3" t="s">
        <v>22</v>
      </c>
      <c r="Y120" s="9" t="s">
        <v>22</v>
      </c>
      <c r="Z120" s="3" t="s">
        <v>22</v>
      </c>
      <c r="AA120" s="3" t="s">
        <v>22</v>
      </c>
      <c r="AB120" s="3" t="s">
        <v>22</v>
      </c>
      <c r="AC120" s="3" t="s">
        <v>22</v>
      </c>
      <c r="AD120" s="3" t="s">
        <v>22</v>
      </c>
      <c r="AE120" s="3" t="s">
        <v>22</v>
      </c>
      <c r="AF120" s="3" t="s">
        <v>22</v>
      </c>
      <c r="AG120" s="3" t="s">
        <v>22</v>
      </c>
      <c r="AI120" s="3" t="s">
        <v>22</v>
      </c>
    </row>
    <row r="121" spans="1:37" s="3" customFormat="1" x14ac:dyDescent="0.25">
      <c r="A121" s="6" t="s">
        <v>505</v>
      </c>
      <c r="B121" s="3" t="s">
        <v>506</v>
      </c>
      <c r="C121" t="s">
        <v>1290</v>
      </c>
      <c r="J121" s="20"/>
      <c r="K121" s="14"/>
      <c r="L121" s="23"/>
      <c r="M121" s="28">
        <f t="shared" si="27"/>
        <v>0</v>
      </c>
      <c r="N121" s="11"/>
      <c r="O121">
        <f t="shared" si="28"/>
        <v>0</v>
      </c>
      <c r="Q121" s="17"/>
      <c r="R121" s="19">
        <f t="shared" si="29"/>
        <v>0</v>
      </c>
      <c r="S121" s="9" t="s">
        <v>22</v>
      </c>
      <c r="U121" s="3" t="s">
        <v>22</v>
      </c>
      <c r="V121" s="3" t="s">
        <v>22</v>
      </c>
      <c r="W121" s="3" t="s">
        <v>22</v>
      </c>
      <c r="X121" s="3" t="s">
        <v>22</v>
      </c>
      <c r="Y121" s="9" t="s">
        <v>22</v>
      </c>
      <c r="Z121" s="3" t="s">
        <v>22</v>
      </c>
      <c r="AA121" s="3" t="s">
        <v>22</v>
      </c>
      <c r="AB121" s="3" t="s">
        <v>22</v>
      </c>
      <c r="AC121" s="3" t="s">
        <v>22</v>
      </c>
      <c r="AD121" s="3" t="s">
        <v>22</v>
      </c>
      <c r="AE121" s="3" t="s">
        <v>22</v>
      </c>
      <c r="AF121" s="3" t="s">
        <v>22</v>
      </c>
      <c r="AG121" s="3" t="s">
        <v>22</v>
      </c>
      <c r="AI121" s="3" t="s">
        <v>22</v>
      </c>
    </row>
    <row r="122" spans="1:37" x14ac:dyDescent="0.25">
      <c r="A122" s="7" t="s">
        <v>507</v>
      </c>
      <c r="B122" t="s">
        <v>508</v>
      </c>
      <c r="C122" t="s">
        <v>1290</v>
      </c>
      <c r="D122" t="s">
        <v>1380</v>
      </c>
      <c r="E122">
        <v>20</v>
      </c>
      <c r="F122">
        <f>1/G122</f>
        <v>0.05</v>
      </c>
      <c r="G122">
        <v>20</v>
      </c>
      <c r="H122">
        <f>G122*F122</f>
        <v>1</v>
      </c>
      <c r="I122">
        <f>E122*H122</f>
        <v>20</v>
      </c>
      <c r="J122" s="22">
        <v>1.0009999999999999</v>
      </c>
      <c r="K122" s="16">
        <f>Q122*F122</f>
        <v>1.0010250000000001</v>
      </c>
      <c r="L122" s="25">
        <v>20.020499999999998</v>
      </c>
      <c r="M122" s="28">
        <f t="shared" si="27"/>
        <v>400.41</v>
      </c>
      <c r="N122" s="11">
        <f>R122/G122</f>
        <v>20.020499999999998</v>
      </c>
      <c r="O122">
        <f t="shared" si="28"/>
        <v>20.02</v>
      </c>
      <c r="P122">
        <f>K122*E122</f>
        <v>20.020499999999998</v>
      </c>
      <c r="Q122" s="19">
        <f>S122/G122</f>
        <v>20.020499999999998</v>
      </c>
      <c r="R122" s="19">
        <f t="shared" si="29"/>
        <v>400.41</v>
      </c>
      <c r="S122" s="11">
        <v>400.41</v>
      </c>
      <c r="T122" t="s">
        <v>28</v>
      </c>
      <c r="U122" t="s">
        <v>509</v>
      </c>
      <c r="V122" t="s">
        <v>387</v>
      </c>
      <c r="W122" t="s">
        <v>510</v>
      </c>
      <c r="X122" t="s">
        <v>511</v>
      </c>
      <c r="Y122" s="11">
        <v>400.41</v>
      </c>
      <c r="Z122" s="1">
        <v>4449</v>
      </c>
      <c r="AA122" t="s">
        <v>125</v>
      </c>
      <c r="AB122" s="2">
        <v>44331</v>
      </c>
      <c r="AC122">
        <v>90</v>
      </c>
      <c r="AD122" s="2">
        <v>44421</v>
      </c>
      <c r="AE122" t="s">
        <v>22</v>
      </c>
      <c r="AF122">
        <v>0</v>
      </c>
      <c r="AG122" t="s">
        <v>22</v>
      </c>
      <c r="AI122" t="s">
        <v>22</v>
      </c>
      <c r="AK122" t="s">
        <v>78</v>
      </c>
    </row>
    <row r="123" spans="1:37" s="3" customFormat="1" x14ac:dyDescent="0.25">
      <c r="A123" s="6" t="s">
        <v>512</v>
      </c>
      <c r="B123" s="3" t="s">
        <v>513</v>
      </c>
      <c r="C123" t="s">
        <v>1290</v>
      </c>
      <c r="J123" s="20"/>
      <c r="K123" s="14"/>
      <c r="L123" s="23"/>
      <c r="M123" s="28">
        <f t="shared" si="27"/>
        <v>0</v>
      </c>
      <c r="N123" s="11"/>
      <c r="O123">
        <f t="shared" si="28"/>
        <v>0</v>
      </c>
      <c r="Q123" s="17"/>
      <c r="R123" s="19">
        <f t="shared" si="29"/>
        <v>0</v>
      </c>
      <c r="S123" s="9" t="s">
        <v>22</v>
      </c>
      <c r="U123" s="3" t="s">
        <v>22</v>
      </c>
      <c r="V123" s="3" t="s">
        <v>22</v>
      </c>
      <c r="W123" s="3" t="s">
        <v>22</v>
      </c>
      <c r="X123" s="3" t="s">
        <v>22</v>
      </c>
      <c r="Y123" s="9" t="s">
        <v>22</v>
      </c>
      <c r="Z123" s="3" t="s">
        <v>22</v>
      </c>
      <c r="AA123" s="3" t="s">
        <v>22</v>
      </c>
      <c r="AB123" s="3" t="s">
        <v>22</v>
      </c>
      <c r="AC123" s="3" t="s">
        <v>22</v>
      </c>
      <c r="AD123" s="3" t="s">
        <v>22</v>
      </c>
      <c r="AE123" s="3" t="s">
        <v>22</v>
      </c>
      <c r="AF123" s="3" t="s">
        <v>22</v>
      </c>
      <c r="AG123" s="3" t="s">
        <v>22</v>
      </c>
      <c r="AI123" s="3" t="s">
        <v>22</v>
      </c>
    </row>
    <row r="124" spans="1:37" x14ac:dyDescent="0.25">
      <c r="A124" s="7" t="s">
        <v>514</v>
      </c>
      <c r="B124" t="s">
        <v>515</v>
      </c>
      <c r="C124" t="s">
        <v>1290</v>
      </c>
      <c r="D124" t="s">
        <v>1380</v>
      </c>
      <c r="E124">
        <v>20</v>
      </c>
      <c r="F124">
        <f>1/G124</f>
        <v>0.05</v>
      </c>
      <c r="G124">
        <v>20</v>
      </c>
      <c r="H124">
        <f>G124*F124</f>
        <v>1</v>
      </c>
      <c r="I124">
        <f>E124*H124</f>
        <v>20</v>
      </c>
      <c r="J124" s="22">
        <v>2.093</v>
      </c>
      <c r="K124" s="16">
        <f>Q124*F124</f>
        <v>2.0932750000000002</v>
      </c>
      <c r="L124" s="25">
        <v>41.865499999999997</v>
      </c>
      <c r="M124" s="28">
        <f t="shared" si="27"/>
        <v>837.31</v>
      </c>
      <c r="N124" s="11">
        <f>R124/G124</f>
        <v>41.865499999999997</v>
      </c>
      <c r="O124">
        <f t="shared" si="28"/>
        <v>41.86</v>
      </c>
      <c r="P124">
        <f>K124*E124</f>
        <v>41.865499999999997</v>
      </c>
      <c r="Q124" s="19">
        <f>S124/G124</f>
        <v>41.865499999999997</v>
      </c>
      <c r="R124" s="19">
        <f t="shared" si="29"/>
        <v>837.31</v>
      </c>
      <c r="S124" s="11">
        <v>837.31</v>
      </c>
      <c r="T124" t="s">
        <v>43</v>
      </c>
      <c r="U124" t="s">
        <v>516</v>
      </c>
      <c r="V124" t="s">
        <v>517</v>
      </c>
      <c r="W124" t="s">
        <v>518</v>
      </c>
      <c r="X124" t="s">
        <v>338</v>
      </c>
      <c r="Y124" s="11">
        <v>837.31</v>
      </c>
      <c r="Z124" s="1">
        <v>9303</v>
      </c>
      <c r="AA124" t="s">
        <v>387</v>
      </c>
      <c r="AB124" s="2">
        <v>44352</v>
      </c>
      <c r="AC124">
        <v>90</v>
      </c>
      <c r="AD124" s="2">
        <v>44442</v>
      </c>
      <c r="AE124" t="s">
        <v>22</v>
      </c>
      <c r="AF124">
        <v>0</v>
      </c>
      <c r="AG124" t="s">
        <v>22</v>
      </c>
      <c r="AI124" t="s">
        <v>22</v>
      </c>
      <c r="AJ124" t="s">
        <v>519</v>
      </c>
      <c r="AK124" t="s">
        <v>78</v>
      </c>
    </row>
    <row r="125" spans="1:37" s="3" customFormat="1" x14ac:dyDescent="0.25">
      <c r="A125" s="6" t="s">
        <v>520</v>
      </c>
      <c r="B125" s="3" t="s">
        <v>521</v>
      </c>
      <c r="C125" s="29" t="s">
        <v>1410</v>
      </c>
      <c r="J125" s="20"/>
      <c r="K125" s="14"/>
      <c r="L125" s="23"/>
      <c r="M125" s="28">
        <f t="shared" si="27"/>
        <v>0</v>
      </c>
      <c r="N125" s="11"/>
      <c r="O125">
        <f t="shared" si="28"/>
        <v>0</v>
      </c>
      <c r="Q125" s="17"/>
      <c r="R125" s="19">
        <f t="shared" si="29"/>
        <v>0</v>
      </c>
      <c r="S125" s="9" t="s">
        <v>22</v>
      </c>
      <c r="U125" s="3" t="s">
        <v>22</v>
      </c>
      <c r="V125" s="3" t="s">
        <v>22</v>
      </c>
      <c r="W125" s="3" t="s">
        <v>22</v>
      </c>
      <c r="X125" s="3" t="s">
        <v>22</v>
      </c>
      <c r="Y125" s="9" t="s">
        <v>22</v>
      </c>
      <c r="Z125" s="3" t="s">
        <v>22</v>
      </c>
      <c r="AA125" s="3" t="s">
        <v>22</v>
      </c>
      <c r="AB125" s="3" t="s">
        <v>22</v>
      </c>
      <c r="AC125" s="3" t="s">
        <v>22</v>
      </c>
      <c r="AD125" s="3" t="s">
        <v>22</v>
      </c>
      <c r="AE125" s="3" t="s">
        <v>22</v>
      </c>
      <c r="AF125" s="3" t="s">
        <v>22</v>
      </c>
      <c r="AG125" s="3" t="s">
        <v>22</v>
      </c>
      <c r="AI125" s="3" t="s">
        <v>22</v>
      </c>
    </row>
    <row r="126" spans="1:37" x14ac:dyDescent="0.25">
      <c r="A126" s="7" t="s">
        <v>522</v>
      </c>
      <c r="B126" t="s">
        <v>523</v>
      </c>
      <c r="C126" t="s">
        <v>1361</v>
      </c>
      <c r="D126" t="s">
        <v>1358</v>
      </c>
      <c r="E126">
        <v>330</v>
      </c>
      <c r="F126">
        <f t="shared" ref="F126:F136" si="30">1/G126</f>
        <v>3.0303030303030299E-3</v>
      </c>
      <c r="G126">
        <v>330</v>
      </c>
      <c r="H126">
        <f t="shared" ref="H126:H136" si="31">G126*F126</f>
        <v>1</v>
      </c>
      <c r="I126">
        <f t="shared" ref="I126:I136" si="32">E126*H126</f>
        <v>330</v>
      </c>
      <c r="J126" s="22">
        <v>8.9999999999999993E-3</v>
      </c>
      <c r="K126" s="16">
        <f t="shared" ref="K126:K136" si="33">Q126*F126</f>
        <v>9.2665748393021205E-3</v>
      </c>
      <c r="L126" s="25">
        <v>3.0579999999999998</v>
      </c>
      <c r="M126" s="28">
        <f t="shared" si="27"/>
        <v>1009.14</v>
      </c>
      <c r="N126" s="11">
        <f t="shared" ref="N126:N136" si="34">R126/G126</f>
        <v>3.0579696969697001</v>
      </c>
      <c r="O126">
        <f t="shared" si="28"/>
        <v>2.97</v>
      </c>
      <c r="P126">
        <f t="shared" ref="P126:P136" si="35">K126*E126</f>
        <v>3.0579696969697001</v>
      </c>
      <c r="Q126" s="19">
        <f t="shared" ref="Q126:Q136" si="36">S126/G126</f>
        <v>3.0579696969697001</v>
      </c>
      <c r="R126" s="19">
        <f t="shared" si="29"/>
        <v>1009.13</v>
      </c>
      <c r="S126" s="11">
        <v>1009.13</v>
      </c>
      <c r="T126" t="s">
        <v>28</v>
      </c>
      <c r="U126" t="s">
        <v>524</v>
      </c>
      <c r="V126" t="s">
        <v>376</v>
      </c>
      <c r="W126" t="s">
        <v>525</v>
      </c>
      <c r="X126" t="s">
        <v>526</v>
      </c>
      <c r="Y126" s="11">
        <v>1009.13</v>
      </c>
      <c r="Z126" s="1">
        <v>5606</v>
      </c>
      <c r="AA126" t="s">
        <v>470</v>
      </c>
      <c r="AB126" s="2">
        <v>44203</v>
      </c>
      <c r="AC126">
        <v>180</v>
      </c>
      <c r="AD126" s="2">
        <v>44383</v>
      </c>
      <c r="AE126" t="s">
        <v>22</v>
      </c>
      <c r="AF126">
        <v>0</v>
      </c>
      <c r="AG126" t="s">
        <v>22</v>
      </c>
      <c r="AI126">
        <v>330</v>
      </c>
      <c r="AJ126" t="s">
        <v>333</v>
      </c>
      <c r="AK126" t="s">
        <v>120</v>
      </c>
    </row>
    <row r="127" spans="1:37" x14ac:dyDescent="0.25">
      <c r="A127" s="7" t="s">
        <v>527</v>
      </c>
      <c r="B127" t="s">
        <v>528</v>
      </c>
      <c r="C127" t="s">
        <v>1290</v>
      </c>
      <c r="D127" t="s">
        <v>1289</v>
      </c>
      <c r="E127">
        <v>20</v>
      </c>
      <c r="F127">
        <f t="shared" si="30"/>
        <v>0.05</v>
      </c>
      <c r="G127">
        <v>20</v>
      </c>
      <c r="H127">
        <f t="shared" si="31"/>
        <v>1</v>
      </c>
      <c r="I127">
        <f t="shared" si="32"/>
        <v>20</v>
      </c>
      <c r="J127" s="22">
        <v>0.28699999999999998</v>
      </c>
      <c r="K127" s="16">
        <f t="shared" si="33"/>
        <v>0.28689999999999999</v>
      </c>
      <c r="L127" s="25">
        <v>5.7380000000000004</v>
      </c>
      <c r="M127" s="28">
        <f t="shared" si="27"/>
        <v>114.76</v>
      </c>
      <c r="N127" s="11">
        <f t="shared" si="34"/>
        <v>5.7380000000000004</v>
      </c>
      <c r="O127">
        <f t="shared" si="28"/>
        <v>5.74</v>
      </c>
      <c r="P127">
        <f t="shared" si="35"/>
        <v>5.7380000000000004</v>
      </c>
      <c r="Q127" s="19">
        <f t="shared" si="36"/>
        <v>5.7380000000000004</v>
      </c>
      <c r="R127" s="19">
        <f t="shared" si="29"/>
        <v>114.76</v>
      </c>
      <c r="S127" s="11">
        <v>114.76</v>
      </c>
      <c r="T127" t="s">
        <v>1283</v>
      </c>
      <c r="U127">
        <v>20</v>
      </c>
      <c r="V127" t="s">
        <v>529</v>
      </c>
      <c r="W127" t="s">
        <v>530</v>
      </c>
      <c r="X127" t="s">
        <v>531</v>
      </c>
      <c r="Y127" s="11">
        <v>114.76</v>
      </c>
      <c r="Z127" t="s">
        <v>532</v>
      </c>
      <c r="AA127" t="s">
        <v>83</v>
      </c>
      <c r="AB127" s="2">
        <v>44263</v>
      </c>
      <c r="AC127">
        <v>150</v>
      </c>
      <c r="AD127" s="2">
        <v>44413</v>
      </c>
      <c r="AE127" t="s">
        <v>22</v>
      </c>
      <c r="AF127">
        <v>0</v>
      </c>
      <c r="AG127" t="s">
        <v>22</v>
      </c>
      <c r="AI127">
        <v>20</v>
      </c>
      <c r="AJ127" t="s">
        <v>533</v>
      </c>
      <c r="AK127" t="s">
        <v>78</v>
      </c>
    </row>
    <row r="128" spans="1:37" x14ac:dyDescent="0.25">
      <c r="A128" s="7" t="s">
        <v>534</v>
      </c>
      <c r="B128" t="s">
        <v>535</v>
      </c>
      <c r="C128" t="s">
        <v>1290</v>
      </c>
      <c r="D128" t="s">
        <v>1289</v>
      </c>
      <c r="E128">
        <v>20</v>
      </c>
      <c r="F128">
        <f t="shared" si="30"/>
        <v>0.05</v>
      </c>
      <c r="G128">
        <v>20</v>
      </c>
      <c r="H128">
        <f t="shared" si="31"/>
        <v>1</v>
      </c>
      <c r="I128">
        <f t="shared" si="32"/>
        <v>20</v>
      </c>
      <c r="J128" s="22">
        <v>0.14299999999999999</v>
      </c>
      <c r="K128" s="16">
        <f t="shared" si="33"/>
        <v>0.14344999999999999</v>
      </c>
      <c r="L128" s="25">
        <v>2.8690000000000002</v>
      </c>
      <c r="M128" s="28">
        <f t="shared" si="27"/>
        <v>57.38</v>
      </c>
      <c r="N128" s="11">
        <f t="shared" si="34"/>
        <v>2.8690000000000002</v>
      </c>
      <c r="O128">
        <f t="shared" si="28"/>
        <v>2.86</v>
      </c>
      <c r="P128">
        <f t="shared" si="35"/>
        <v>2.8690000000000002</v>
      </c>
      <c r="Q128" s="19">
        <f t="shared" si="36"/>
        <v>2.8690000000000002</v>
      </c>
      <c r="R128" s="19">
        <f t="shared" si="29"/>
        <v>57.38</v>
      </c>
      <c r="S128" s="11">
        <v>57.38</v>
      </c>
      <c r="T128" t="s">
        <v>1283</v>
      </c>
      <c r="U128">
        <v>20</v>
      </c>
      <c r="V128" t="s">
        <v>536</v>
      </c>
      <c r="W128" t="s">
        <v>537</v>
      </c>
      <c r="X128" t="s">
        <v>538</v>
      </c>
      <c r="Y128" s="11">
        <v>57.38</v>
      </c>
      <c r="Z128" t="s">
        <v>539</v>
      </c>
      <c r="AA128" t="s">
        <v>54</v>
      </c>
      <c r="AB128" s="2">
        <v>44263</v>
      </c>
      <c r="AC128">
        <v>150</v>
      </c>
      <c r="AD128" s="2">
        <v>44413</v>
      </c>
      <c r="AE128" t="s">
        <v>22</v>
      </c>
      <c r="AF128">
        <v>0</v>
      </c>
      <c r="AG128" t="s">
        <v>22</v>
      </c>
      <c r="AI128">
        <v>20</v>
      </c>
      <c r="AJ128" t="s">
        <v>533</v>
      </c>
      <c r="AK128" t="s">
        <v>78</v>
      </c>
    </row>
    <row r="129" spans="1:37" x14ac:dyDescent="0.25">
      <c r="A129" s="7" t="s">
        <v>540</v>
      </c>
      <c r="B129" t="s">
        <v>541</v>
      </c>
      <c r="C129" s="29" t="s">
        <v>1404</v>
      </c>
      <c r="D129" t="s">
        <v>1369</v>
      </c>
      <c r="E129">
        <v>85</v>
      </c>
      <c r="F129">
        <f t="shared" si="30"/>
        <v>1.1764705882352899E-2</v>
      </c>
      <c r="G129">
        <v>85</v>
      </c>
      <c r="H129">
        <f t="shared" si="31"/>
        <v>0.999999999999996</v>
      </c>
      <c r="I129">
        <f t="shared" si="32"/>
        <v>84.999999999999702</v>
      </c>
      <c r="J129" s="22">
        <v>2.9000000000000001E-2</v>
      </c>
      <c r="K129" s="16">
        <f t="shared" si="33"/>
        <v>2.93882352941175E-2</v>
      </c>
      <c r="L129" s="25">
        <v>2.4980000000000002</v>
      </c>
      <c r="M129" s="28">
        <f t="shared" si="27"/>
        <v>212.33</v>
      </c>
      <c r="N129" s="11">
        <f t="shared" si="34"/>
        <v>2.49799999999999</v>
      </c>
      <c r="O129">
        <f t="shared" si="28"/>
        <v>2.4649999999999999</v>
      </c>
      <c r="P129">
        <f t="shared" si="35"/>
        <v>2.49799999999999</v>
      </c>
      <c r="Q129" s="19">
        <f t="shared" si="36"/>
        <v>2.4980000000000002</v>
      </c>
      <c r="R129" s="19">
        <f t="shared" si="29"/>
        <v>212.32999999999899</v>
      </c>
      <c r="S129" s="11">
        <v>212.33</v>
      </c>
      <c r="T129" t="s">
        <v>1283</v>
      </c>
      <c r="U129">
        <v>85</v>
      </c>
      <c r="V129" t="s">
        <v>86</v>
      </c>
      <c r="W129" t="s">
        <v>542</v>
      </c>
      <c r="X129" t="s">
        <v>543</v>
      </c>
      <c r="Y129" s="11">
        <v>212.33</v>
      </c>
      <c r="Z129" s="1">
        <v>1416</v>
      </c>
      <c r="AA129" t="s">
        <v>101</v>
      </c>
      <c r="AB129" s="2">
        <v>44263</v>
      </c>
      <c r="AC129">
        <v>150</v>
      </c>
      <c r="AD129" s="2">
        <v>44413</v>
      </c>
      <c r="AE129" t="s">
        <v>22</v>
      </c>
      <c r="AF129">
        <v>0</v>
      </c>
      <c r="AG129" t="s">
        <v>22</v>
      </c>
      <c r="AI129">
        <v>85</v>
      </c>
      <c r="AJ129" t="s">
        <v>119</v>
      </c>
      <c r="AK129" t="s">
        <v>103</v>
      </c>
    </row>
    <row r="130" spans="1:37" x14ac:dyDescent="0.25">
      <c r="A130" s="7" t="s">
        <v>544</v>
      </c>
      <c r="B130" t="s">
        <v>545</v>
      </c>
      <c r="C130" t="s">
        <v>1290</v>
      </c>
      <c r="D130" t="s">
        <v>1380</v>
      </c>
      <c r="E130">
        <v>20</v>
      </c>
      <c r="F130">
        <f t="shared" si="30"/>
        <v>0.05</v>
      </c>
      <c r="G130">
        <v>20</v>
      </c>
      <c r="H130">
        <f t="shared" si="31"/>
        <v>1</v>
      </c>
      <c r="I130">
        <f t="shared" si="32"/>
        <v>20</v>
      </c>
      <c r="J130" s="22">
        <v>0.34</v>
      </c>
      <c r="K130" s="16">
        <f t="shared" si="33"/>
        <v>0.34015000000000001</v>
      </c>
      <c r="L130" s="25">
        <v>6.8029999999999999</v>
      </c>
      <c r="M130" s="28">
        <f t="shared" si="27"/>
        <v>136.06</v>
      </c>
      <c r="N130" s="11">
        <f t="shared" si="34"/>
        <v>6.8029999999999999</v>
      </c>
      <c r="O130">
        <f t="shared" si="28"/>
        <v>6.8</v>
      </c>
      <c r="P130">
        <f t="shared" si="35"/>
        <v>6.8029999999999999</v>
      </c>
      <c r="Q130" s="19">
        <f t="shared" si="36"/>
        <v>6.8029999999999999</v>
      </c>
      <c r="R130" s="19">
        <f t="shared" si="29"/>
        <v>136.06</v>
      </c>
      <c r="S130" s="11">
        <v>136.06</v>
      </c>
      <c r="T130" t="s">
        <v>1283</v>
      </c>
      <c r="U130">
        <v>125</v>
      </c>
      <c r="V130" t="s">
        <v>198</v>
      </c>
      <c r="W130" t="s">
        <v>546</v>
      </c>
      <c r="X130" t="s">
        <v>547</v>
      </c>
      <c r="Y130" s="11">
        <v>136.06</v>
      </c>
      <c r="Z130" t="s">
        <v>548</v>
      </c>
      <c r="AA130" t="s">
        <v>224</v>
      </c>
      <c r="AB130" s="2">
        <v>44265</v>
      </c>
      <c r="AC130">
        <v>150</v>
      </c>
      <c r="AD130" s="2">
        <v>44415</v>
      </c>
      <c r="AE130" t="s">
        <v>22</v>
      </c>
      <c r="AF130">
        <v>0</v>
      </c>
      <c r="AG130" t="s">
        <v>22</v>
      </c>
      <c r="AI130">
        <v>125</v>
      </c>
      <c r="AJ130" t="s">
        <v>549</v>
      </c>
      <c r="AK130" t="s">
        <v>103</v>
      </c>
    </row>
    <row r="131" spans="1:37" x14ac:dyDescent="0.25">
      <c r="A131" s="7" t="s">
        <v>550</v>
      </c>
      <c r="B131" t="s">
        <v>551</v>
      </c>
      <c r="C131" t="s">
        <v>1370</v>
      </c>
      <c r="D131" t="s">
        <v>1371</v>
      </c>
      <c r="E131">
        <v>2</v>
      </c>
      <c r="F131">
        <f t="shared" si="30"/>
        <v>0.5</v>
      </c>
      <c r="G131">
        <v>2</v>
      </c>
      <c r="H131">
        <f t="shared" si="31"/>
        <v>1</v>
      </c>
      <c r="I131">
        <f t="shared" si="32"/>
        <v>2</v>
      </c>
      <c r="J131" s="22">
        <v>1.2</v>
      </c>
      <c r="K131" s="16">
        <f t="shared" si="33"/>
        <v>1.2</v>
      </c>
      <c r="L131" s="25">
        <v>2.4</v>
      </c>
      <c r="M131" s="28">
        <f t="shared" si="27"/>
        <v>4.8</v>
      </c>
      <c r="N131" s="11">
        <f t="shared" si="34"/>
        <v>2.4</v>
      </c>
      <c r="O131">
        <f t="shared" si="28"/>
        <v>2.4</v>
      </c>
      <c r="P131">
        <f t="shared" si="35"/>
        <v>2.4</v>
      </c>
      <c r="Q131" s="19">
        <f t="shared" si="36"/>
        <v>2.4</v>
      </c>
      <c r="R131" s="19">
        <f t="shared" si="29"/>
        <v>4.8</v>
      </c>
      <c r="S131" s="11">
        <v>4.8</v>
      </c>
      <c r="T131" t="s">
        <v>1283</v>
      </c>
      <c r="U131">
        <v>2</v>
      </c>
      <c r="V131" t="s">
        <v>81</v>
      </c>
      <c r="W131" t="s">
        <v>82</v>
      </c>
      <c r="X131">
        <v>0</v>
      </c>
      <c r="Y131" s="11">
        <v>4.8</v>
      </c>
      <c r="Z131" t="s">
        <v>552</v>
      </c>
      <c r="AA131">
        <v>0</v>
      </c>
      <c r="AB131" s="2">
        <v>44193</v>
      </c>
      <c r="AC131">
        <v>180</v>
      </c>
      <c r="AD131" s="2">
        <v>44373</v>
      </c>
      <c r="AE131" t="s">
        <v>22</v>
      </c>
      <c r="AF131">
        <v>0</v>
      </c>
      <c r="AG131" t="s">
        <v>22</v>
      </c>
      <c r="AI131">
        <v>2</v>
      </c>
      <c r="AJ131" t="s">
        <v>553</v>
      </c>
      <c r="AK131" t="s">
        <v>554</v>
      </c>
    </row>
    <row r="132" spans="1:37" x14ac:dyDescent="0.25">
      <c r="A132" s="7" t="s">
        <v>555</v>
      </c>
      <c r="B132" t="s">
        <v>556</v>
      </c>
      <c r="C132" t="s">
        <v>1370</v>
      </c>
      <c r="D132" t="s">
        <v>1371</v>
      </c>
      <c r="E132">
        <v>2</v>
      </c>
      <c r="F132">
        <f t="shared" si="30"/>
        <v>0.5</v>
      </c>
      <c r="G132">
        <v>2</v>
      </c>
      <c r="H132">
        <f t="shared" si="31"/>
        <v>1</v>
      </c>
      <c r="I132">
        <f t="shared" si="32"/>
        <v>2</v>
      </c>
      <c r="J132" s="22">
        <v>1.623</v>
      </c>
      <c r="K132" s="16">
        <f t="shared" si="33"/>
        <v>1.6225000000000001</v>
      </c>
      <c r="L132" s="25">
        <v>3.2450000000000001</v>
      </c>
      <c r="M132" s="28">
        <f t="shared" si="27"/>
        <v>6.49</v>
      </c>
      <c r="N132" s="11">
        <f t="shared" si="34"/>
        <v>3.2450000000000001</v>
      </c>
      <c r="O132">
        <f t="shared" si="28"/>
        <v>3.246</v>
      </c>
      <c r="P132">
        <f t="shared" si="35"/>
        <v>3.2450000000000001</v>
      </c>
      <c r="Q132" s="19">
        <f t="shared" si="36"/>
        <v>3.2450000000000001</v>
      </c>
      <c r="R132" s="19">
        <f t="shared" si="29"/>
        <v>6.49</v>
      </c>
      <c r="S132" s="11">
        <v>6.49</v>
      </c>
      <c r="T132" t="s">
        <v>1283</v>
      </c>
      <c r="U132">
        <v>2</v>
      </c>
      <c r="V132" t="s">
        <v>557</v>
      </c>
      <c r="W132" t="s">
        <v>164</v>
      </c>
      <c r="X132" t="s">
        <v>39</v>
      </c>
      <c r="Y132" s="11">
        <v>6.49</v>
      </c>
      <c r="Z132" t="s">
        <v>558</v>
      </c>
      <c r="AA132">
        <v>0</v>
      </c>
      <c r="AB132" s="2">
        <v>44193</v>
      </c>
      <c r="AC132">
        <v>180</v>
      </c>
      <c r="AD132" s="2">
        <v>44373</v>
      </c>
      <c r="AE132" t="s">
        <v>22</v>
      </c>
      <c r="AF132">
        <v>0</v>
      </c>
      <c r="AG132" t="s">
        <v>22</v>
      </c>
      <c r="AI132">
        <v>2</v>
      </c>
      <c r="AJ132" t="s">
        <v>553</v>
      </c>
      <c r="AK132" t="s">
        <v>554</v>
      </c>
    </row>
    <row r="133" spans="1:37" x14ac:dyDescent="0.25">
      <c r="A133" s="7" t="s">
        <v>559</v>
      </c>
      <c r="B133" t="s">
        <v>560</v>
      </c>
      <c r="C133" t="s">
        <v>1370</v>
      </c>
      <c r="D133" t="s">
        <v>1376</v>
      </c>
      <c r="E133">
        <v>2</v>
      </c>
      <c r="F133">
        <f t="shared" si="30"/>
        <v>0.5</v>
      </c>
      <c r="G133">
        <v>2</v>
      </c>
      <c r="H133">
        <f t="shared" si="31"/>
        <v>1</v>
      </c>
      <c r="I133">
        <f t="shared" si="32"/>
        <v>2</v>
      </c>
      <c r="J133" s="22">
        <v>3.2450000000000001</v>
      </c>
      <c r="K133" s="16">
        <f t="shared" si="33"/>
        <v>3.2450000000000001</v>
      </c>
      <c r="L133" s="25">
        <v>6.49</v>
      </c>
      <c r="M133" s="28">
        <f t="shared" ref="M133:M196" si="37">L133*G133</f>
        <v>12.98</v>
      </c>
      <c r="N133" s="11">
        <f t="shared" si="34"/>
        <v>6.49</v>
      </c>
      <c r="O133">
        <f t="shared" ref="O133:O196" si="38">J133*E133</f>
        <v>6.49</v>
      </c>
      <c r="P133">
        <f t="shared" si="35"/>
        <v>6.49</v>
      </c>
      <c r="Q133" s="19">
        <f t="shared" si="36"/>
        <v>6.49</v>
      </c>
      <c r="R133" s="19">
        <f t="shared" ref="R133:R196" si="39">P133*E133</f>
        <v>12.98</v>
      </c>
      <c r="S133" s="11">
        <v>12.98</v>
      </c>
      <c r="T133" t="s">
        <v>1283</v>
      </c>
      <c r="U133">
        <v>4</v>
      </c>
      <c r="V133" t="s">
        <v>557</v>
      </c>
      <c r="W133">
        <v>13</v>
      </c>
      <c r="X133" t="s">
        <v>538</v>
      </c>
      <c r="Y133" s="11">
        <v>12.98</v>
      </c>
      <c r="Z133" t="s">
        <v>561</v>
      </c>
      <c r="AA133">
        <v>0</v>
      </c>
      <c r="AB133" s="2">
        <v>44193</v>
      </c>
      <c r="AC133">
        <v>180</v>
      </c>
      <c r="AD133" s="2">
        <v>44373</v>
      </c>
      <c r="AE133" t="s">
        <v>22</v>
      </c>
      <c r="AF133">
        <v>0</v>
      </c>
      <c r="AG133" t="s">
        <v>22</v>
      </c>
      <c r="AI133">
        <v>4</v>
      </c>
      <c r="AJ133" t="s">
        <v>562</v>
      </c>
      <c r="AK133" t="s">
        <v>554</v>
      </c>
    </row>
    <row r="134" spans="1:37" x14ac:dyDescent="0.25">
      <c r="A134" s="7" t="s">
        <v>563</v>
      </c>
      <c r="B134" t="s">
        <v>564</v>
      </c>
      <c r="C134" t="s">
        <v>1370</v>
      </c>
      <c r="D134" t="s">
        <v>1371</v>
      </c>
      <c r="E134">
        <v>2</v>
      </c>
      <c r="F134">
        <f t="shared" si="30"/>
        <v>0.5</v>
      </c>
      <c r="G134">
        <v>2</v>
      </c>
      <c r="H134">
        <f t="shared" si="31"/>
        <v>1</v>
      </c>
      <c r="I134">
        <f t="shared" si="32"/>
        <v>2</v>
      </c>
      <c r="J134" s="22">
        <v>0.53800000000000003</v>
      </c>
      <c r="K134" s="16">
        <f t="shared" si="33"/>
        <v>0.53749999999999998</v>
      </c>
      <c r="L134" s="25">
        <v>1.075</v>
      </c>
      <c r="M134" s="28">
        <f t="shared" si="37"/>
        <v>2.15</v>
      </c>
      <c r="N134" s="11">
        <f t="shared" si="34"/>
        <v>1.075</v>
      </c>
      <c r="O134">
        <f t="shared" si="38"/>
        <v>1.0760000000000001</v>
      </c>
      <c r="P134">
        <f t="shared" si="35"/>
        <v>1.075</v>
      </c>
      <c r="Q134" s="19">
        <f t="shared" si="36"/>
        <v>1.075</v>
      </c>
      <c r="R134" s="19">
        <f t="shared" si="39"/>
        <v>2.15</v>
      </c>
      <c r="S134" s="11">
        <v>2.15</v>
      </c>
      <c r="T134" t="s">
        <v>1283</v>
      </c>
      <c r="U134">
        <v>2</v>
      </c>
      <c r="V134" t="s">
        <v>565</v>
      </c>
      <c r="W134" t="s">
        <v>566</v>
      </c>
      <c r="X134" t="s">
        <v>39</v>
      </c>
      <c r="Y134" s="11">
        <v>2.15</v>
      </c>
      <c r="Z134" t="s">
        <v>567</v>
      </c>
      <c r="AA134">
        <v>0</v>
      </c>
      <c r="AB134" s="2">
        <v>44194</v>
      </c>
      <c r="AC134">
        <v>180</v>
      </c>
      <c r="AD134" s="2">
        <v>44374</v>
      </c>
      <c r="AE134" t="s">
        <v>22</v>
      </c>
      <c r="AF134">
        <v>0</v>
      </c>
      <c r="AG134" t="s">
        <v>22</v>
      </c>
      <c r="AI134">
        <v>2</v>
      </c>
      <c r="AJ134" t="s">
        <v>553</v>
      </c>
      <c r="AK134" t="s">
        <v>554</v>
      </c>
    </row>
    <row r="135" spans="1:37" x14ac:dyDescent="0.25">
      <c r="A135" s="7" t="s">
        <v>568</v>
      </c>
      <c r="B135" t="s">
        <v>569</v>
      </c>
      <c r="C135" t="s">
        <v>1370</v>
      </c>
      <c r="D135" t="s">
        <v>1376</v>
      </c>
      <c r="E135">
        <v>2</v>
      </c>
      <c r="F135">
        <f t="shared" si="30"/>
        <v>0.5</v>
      </c>
      <c r="G135">
        <v>2</v>
      </c>
      <c r="H135">
        <f t="shared" si="31"/>
        <v>1</v>
      </c>
      <c r="I135">
        <f t="shared" si="32"/>
        <v>2</v>
      </c>
      <c r="J135" s="22">
        <v>1.0029999999999999</v>
      </c>
      <c r="K135" s="16">
        <f t="shared" si="33"/>
        <v>1.0024999999999999</v>
      </c>
      <c r="L135" s="25">
        <v>2.0049999999999999</v>
      </c>
      <c r="M135" s="28">
        <f t="shared" si="37"/>
        <v>4.01</v>
      </c>
      <c r="N135" s="11">
        <f t="shared" si="34"/>
        <v>2.0049999999999999</v>
      </c>
      <c r="O135">
        <f t="shared" si="38"/>
        <v>2.0059999999999998</v>
      </c>
      <c r="P135">
        <f t="shared" si="35"/>
        <v>2.0049999999999999</v>
      </c>
      <c r="Q135" s="19">
        <f t="shared" si="36"/>
        <v>2.0049999999999999</v>
      </c>
      <c r="R135" s="19">
        <f t="shared" si="39"/>
        <v>4.01</v>
      </c>
      <c r="S135" s="11">
        <v>4.01</v>
      </c>
      <c r="T135" t="s">
        <v>1283</v>
      </c>
      <c r="U135">
        <v>4</v>
      </c>
      <c r="V135">
        <v>1</v>
      </c>
      <c r="W135">
        <v>4</v>
      </c>
      <c r="X135" t="s">
        <v>109</v>
      </c>
      <c r="Y135" s="11">
        <v>4.01</v>
      </c>
      <c r="Z135" t="s">
        <v>570</v>
      </c>
      <c r="AA135">
        <v>0</v>
      </c>
      <c r="AB135" s="2">
        <v>44171</v>
      </c>
      <c r="AC135">
        <v>180</v>
      </c>
      <c r="AD135" s="2">
        <v>44351</v>
      </c>
      <c r="AE135" t="s">
        <v>22</v>
      </c>
      <c r="AF135">
        <v>0</v>
      </c>
      <c r="AG135" t="s">
        <v>22</v>
      </c>
      <c r="AI135">
        <v>4</v>
      </c>
      <c r="AJ135" t="s">
        <v>562</v>
      </c>
      <c r="AK135" t="s">
        <v>554</v>
      </c>
    </row>
    <row r="136" spans="1:37" x14ac:dyDescent="0.25">
      <c r="A136" s="7" t="s">
        <v>571</v>
      </c>
      <c r="B136" t="s">
        <v>572</v>
      </c>
      <c r="C136" t="s">
        <v>1361</v>
      </c>
      <c r="D136" t="s">
        <v>1358</v>
      </c>
      <c r="E136">
        <v>330</v>
      </c>
      <c r="F136">
        <f t="shared" si="30"/>
        <v>3.0303030303030299E-3</v>
      </c>
      <c r="G136">
        <v>330</v>
      </c>
      <c r="H136">
        <f t="shared" si="31"/>
        <v>1</v>
      </c>
      <c r="I136">
        <f t="shared" si="32"/>
        <v>330</v>
      </c>
      <c r="J136" s="22">
        <v>9.2999999999999999E-2</v>
      </c>
      <c r="K136" s="16">
        <f t="shared" si="33"/>
        <v>9.26633608815427E-2</v>
      </c>
      <c r="L136" s="25">
        <v>30.578900000000001</v>
      </c>
      <c r="M136" s="28">
        <f t="shared" si="37"/>
        <v>10091.040000000001</v>
      </c>
      <c r="N136" s="11">
        <f t="shared" si="34"/>
        <v>30.5789090909091</v>
      </c>
      <c r="O136">
        <f t="shared" si="38"/>
        <v>30.69</v>
      </c>
      <c r="P136">
        <f t="shared" si="35"/>
        <v>30.5789090909091</v>
      </c>
      <c r="Q136" s="19">
        <f t="shared" si="36"/>
        <v>30.5789090909091</v>
      </c>
      <c r="R136" s="19">
        <f t="shared" si="39"/>
        <v>10091.040000000001</v>
      </c>
      <c r="S136" s="11">
        <v>10091.040000000001</v>
      </c>
      <c r="T136" t="s">
        <v>28</v>
      </c>
      <c r="U136" t="s">
        <v>573</v>
      </c>
      <c r="V136" t="s">
        <v>574</v>
      </c>
      <c r="W136" t="s">
        <v>575</v>
      </c>
      <c r="X136" t="s">
        <v>109</v>
      </c>
      <c r="Y136" s="11">
        <v>10091.040000000001</v>
      </c>
      <c r="Z136" s="1">
        <v>43874</v>
      </c>
      <c r="AA136" t="s">
        <v>576</v>
      </c>
      <c r="AB136" s="2">
        <v>44200</v>
      </c>
      <c r="AC136">
        <v>230</v>
      </c>
      <c r="AD136" s="2">
        <v>44430</v>
      </c>
      <c r="AE136" t="s">
        <v>22</v>
      </c>
      <c r="AF136">
        <v>0</v>
      </c>
      <c r="AG136" t="s">
        <v>22</v>
      </c>
      <c r="AI136">
        <v>330</v>
      </c>
      <c r="AJ136" t="s">
        <v>333</v>
      </c>
      <c r="AK136" t="s">
        <v>103</v>
      </c>
    </row>
    <row r="137" spans="1:37" x14ac:dyDescent="0.25">
      <c r="A137" s="7" t="s">
        <v>577</v>
      </c>
      <c r="B137" s="12" t="s">
        <v>578</v>
      </c>
      <c r="M137" s="28">
        <f t="shared" si="37"/>
        <v>0</v>
      </c>
      <c r="O137">
        <f t="shared" si="38"/>
        <v>0</v>
      </c>
      <c r="R137" s="19">
        <f t="shared" si="39"/>
        <v>0</v>
      </c>
      <c r="S137" s="11">
        <v>1278.1199999999999</v>
      </c>
      <c r="T137" t="s">
        <v>222</v>
      </c>
      <c r="U137" t="s">
        <v>579</v>
      </c>
      <c r="V137" t="s">
        <v>48</v>
      </c>
      <c r="W137" t="s">
        <v>580</v>
      </c>
      <c r="X137" t="s">
        <v>581</v>
      </c>
      <c r="Y137" s="11">
        <v>1278.1199999999999</v>
      </c>
      <c r="Z137" s="1">
        <v>8521</v>
      </c>
      <c r="AA137" t="s">
        <v>582</v>
      </c>
      <c r="AB137" s="2">
        <v>44195</v>
      </c>
      <c r="AC137">
        <v>150</v>
      </c>
      <c r="AD137" s="2">
        <v>44345</v>
      </c>
      <c r="AE137" t="s">
        <v>22</v>
      </c>
      <c r="AF137">
        <v>0</v>
      </c>
      <c r="AG137" t="s">
        <v>22</v>
      </c>
      <c r="AI137">
        <v>330</v>
      </c>
      <c r="AJ137" t="s">
        <v>333</v>
      </c>
      <c r="AK137" t="s">
        <v>120</v>
      </c>
    </row>
    <row r="138" spans="1:37" x14ac:dyDescent="0.25">
      <c r="A138" s="7" t="s">
        <v>583</v>
      </c>
      <c r="B138" t="s">
        <v>584</v>
      </c>
      <c r="C138" t="s">
        <v>1290</v>
      </c>
      <c r="D138" t="s">
        <v>1379</v>
      </c>
      <c r="E138">
        <v>20</v>
      </c>
      <c r="F138">
        <f>1/G138</f>
        <v>0.05</v>
      </c>
      <c r="G138">
        <v>20</v>
      </c>
      <c r="H138">
        <f>G138*F138</f>
        <v>1</v>
      </c>
      <c r="I138">
        <f>E138*H138</f>
        <v>20</v>
      </c>
      <c r="J138" s="22">
        <v>0.58099999999999996</v>
      </c>
      <c r="K138" s="16">
        <f>Q138*F138</f>
        <v>0.58132499999999998</v>
      </c>
      <c r="L138" s="25">
        <v>11.6265</v>
      </c>
      <c r="M138" s="28">
        <f t="shared" si="37"/>
        <v>232.53</v>
      </c>
      <c r="N138" s="11">
        <f>R138/G138</f>
        <v>11.6265</v>
      </c>
      <c r="O138">
        <f t="shared" si="38"/>
        <v>11.62</v>
      </c>
      <c r="P138">
        <f>K138*E138</f>
        <v>11.6265</v>
      </c>
      <c r="Q138" s="19">
        <f>S138/G138</f>
        <v>11.6265</v>
      </c>
      <c r="R138" s="19">
        <f t="shared" si="39"/>
        <v>232.53</v>
      </c>
      <c r="S138" s="11">
        <v>232.53</v>
      </c>
      <c r="T138" t="s">
        <v>1283</v>
      </c>
      <c r="U138">
        <v>40</v>
      </c>
      <c r="V138" t="s">
        <v>585</v>
      </c>
      <c r="W138" t="s">
        <v>586</v>
      </c>
      <c r="X138" t="s">
        <v>48</v>
      </c>
      <c r="Y138" s="11">
        <v>232.53</v>
      </c>
      <c r="Z138" s="1">
        <v>1057</v>
      </c>
      <c r="AA138" t="s">
        <v>199</v>
      </c>
      <c r="AB138" s="2">
        <v>44242</v>
      </c>
      <c r="AC138">
        <v>220</v>
      </c>
      <c r="AD138" s="2">
        <v>44462</v>
      </c>
      <c r="AE138" t="s">
        <v>22</v>
      </c>
      <c r="AF138">
        <v>0</v>
      </c>
      <c r="AG138" t="s">
        <v>22</v>
      </c>
      <c r="AI138">
        <v>40</v>
      </c>
      <c r="AJ138" t="s">
        <v>587</v>
      </c>
      <c r="AK138" t="s">
        <v>103</v>
      </c>
    </row>
    <row r="139" spans="1:37" x14ac:dyDescent="0.25">
      <c r="A139" s="7" t="s">
        <v>588</v>
      </c>
      <c r="B139" s="12" t="s">
        <v>589</v>
      </c>
      <c r="M139" s="28">
        <f t="shared" si="37"/>
        <v>0</v>
      </c>
      <c r="O139">
        <f t="shared" si="38"/>
        <v>0</v>
      </c>
      <c r="R139" s="19">
        <f t="shared" si="39"/>
        <v>0</v>
      </c>
      <c r="S139" s="11">
        <v>1031.9100000000001</v>
      </c>
      <c r="T139" t="s">
        <v>28</v>
      </c>
      <c r="U139" t="s">
        <v>308</v>
      </c>
      <c r="V139" t="s">
        <v>455</v>
      </c>
      <c r="W139" t="s">
        <v>590</v>
      </c>
      <c r="X139" t="s">
        <v>591</v>
      </c>
      <c r="Y139" s="11">
        <v>1031.9100000000001</v>
      </c>
      <c r="Z139" s="1">
        <v>6449</v>
      </c>
      <c r="AA139" t="s">
        <v>592</v>
      </c>
      <c r="AB139" s="2">
        <v>44205</v>
      </c>
      <c r="AC139">
        <v>160</v>
      </c>
      <c r="AD139" s="2">
        <v>44365</v>
      </c>
      <c r="AE139" t="s">
        <v>22</v>
      </c>
      <c r="AF139">
        <v>0</v>
      </c>
      <c r="AG139" t="s">
        <v>22</v>
      </c>
      <c r="AI139">
        <v>20</v>
      </c>
      <c r="AJ139" t="s">
        <v>200</v>
      </c>
      <c r="AK139" t="s">
        <v>103</v>
      </c>
    </row>
    <row r="140" spans="1:37" x14ac:dyDescent="0.25">
      <c r="A140" s="7" t="s">
        <v>593</v>
      </c>
      <c r="B140" s="13" t="s">
        <v>594</v>
      </c>
      <c r="C140" s="29" t="s">
        <v>1409</v>
      </c>
      <c r="D140" t="s">
        <v>1381</v>
      </c>
      <c r="E140">
        <v>415</v>
      </c>
      <c r="F140">
        <f>1/G140</f>
        <v>2.4096385542168699E-3</v>
      </c>
      <c r="G140">
        <v>415</v>
      </c>
      <c r="H140">
        <f>G140*F140</f>
        <v>1</v>
      </c>
      <c r="I140">
        <f>E140*H140</f>
        <v>415</v>
      </c>
      <c r="J140" s="22">
        <v>0.01</v>
      </c>
      <c r="K140" s="16">
        <f>Q140*F140</f>
        <v>9.8289446944404193E-3</v>
      </c>
      <c r="L140" s="25">
        <v>4.0789999999999997</v>
      </c>
      <c r="M140" s="28">
        <f t="shared" si="37"/>
        <v>1692.79</v>
      </c>
      <c r="N140" s="11">
        <f>R140/G140</f>
        <v>4.0790120481927703</v>
      </c>
      <c r="O140">
        <f t="shared" si="38"/>
        <v>4.1500000000000004</v>
      </c>
      <c r="P140">
        <f>K140*E140</f>
        <v>4.0790120481927703</v>
      </c>
      <c r="Q140" s="19">
        <f>S140/G140</f>
        <v>4.0790120481927703</v>
      </c>
      <c r="R140" s="19">
        <f t="shared" si="39"/>
        <v>1692.79</v>
      </c>
      <c r="S140" s="11">
        <v>1692.79</v>
      </c>
      <c r="T140" t="s">
        <v>1283</v>
      </c>
      <c r="U140">
        <v>415</v>
      </c>
      <c r="V140" t="s">
        <v>595</v>
      </c>
      <c r="W140" t="s">
        <v>596</v>
      </c>
      <c r="X140" t="s">
        <v>597</v>
      </c>
      <c r="Y140" s="11">
        <v>1692.79</v>
      </c>
      <c r="Z140" s="1">
        <v>9404</v>
      </c>
      <c r="AA140" t="s">
        <v>598</v>
      </c>
      <c r="AB140" s="2">
        <v>44218</v>
      </c>
      <c r="AC140">
        <v>180</v>
      </c>
      <c r="AD140" s="2">
        <v>44398</v>
      </c>
      <c r="AE140" t="s">
        <v>22</v>
      </c>
      <c r="AF140">
        <v>0</v>
      </c>
      <c r="AG140" t="s">
        <v>22</v>
      </c>
      <c r="AI140">
        <v>415</v>
      </c>
      <c r="AJ140" t="s">
        <v>599</v>
      </c>
      <c r="AK140" t="s">
        <v>120</v>
      </c>
    </row>
    <row r="141" spans="1:37" x14ac:dyDescent="0.25">
      <c r="A141" s="7" t="s">
        <v>600</v>
      </c>
      <c r="B141" s="12" t="s">
        <v>601</v>
      </c>
      <c r="M141" s="28">
        <f t="shared" si="37"/>
        <v>0</v>
      </c>
      <c r="O141">
        <f t="shared" si="38"/>
        <v>0</v>
      </c>
      <c r="R141" s="19">
        <f t="shared" si="39"/>
        <v>0</v>
      </c>
      <c r="S141" s="11">
        <v>2175.0300000000002</v>
      </c>
      <c r="T141" t="s">
        <v>28</v>
      </c>
      <c r="U141" t="s">
        <v>602</v>
      </c>
      <c r="V141" t="s">
        <v>147</v>
      </c>
      <c r="W141" t="s">
        <v>603</v>
      </c>
      <c r="X141">
        <v>0</v>
      </c>
      <c r="Y141" s="11">
        <v>2175.0300000000002</v>
      </c>
      <c r="Z141" s="1">
        <v>11757</v>
      </c>
      <c r="AA141" t="s">
        <v>60</v>
      </c>
      <c r="AB141" s="2">
        <v>44098</v>
      </c>
      <c r="AC141">
        <v>185</v>
      </c>
      <c r="AD141" s="2">
        <v>44283</v>
      </c>
      <c r="AE141" t="s">
        <v>22</v>
      </c>
      <c r="AF141">
        <v>0</v>
      </c>
      <c r="AG141" t="s">
        <v>22</v>
      </c>
      <c r="AI141">
        <v>330</v>
      </c>
      <c r="AJ141" t="s">
        <v>333</v>
      </c>
      <c r="AK141" t="s">
        <v>103</v>
      </c>
    </row>
    <row r="142" spans="1:37" x14ac:dyDescent="0.25">
      <c r="A142" s="7" t="s">
        <v>604</v>
      </c>
      <c r="B142" t="s">
        <v>605</v>
      </c>
      <c r="C142" t="s">
        <v>1361</v>
      </c>
      <c r="D142" t="s">
        <v>1358</v>
      </c>
      <c r="E142">
        <v>330</v>
      </c>
      <c r="F142">
        <f>1/G142</f>
        <v>3.0303030303030299E-3</v>
      </c>
      <c r="G142">
        <v>330</v>
      </c>
      <c r="H142">
        <f>G142*F142</f>
        <v>1</v>
      </c>
      <c r="I142">
        <f>E142*H142</f>
        <v>330</v>
      </c>
      <c r="J142" s="22">
        <v>2.5000000000000001E-2</v>
      </c>
      <c r="K142" s="16">
        <f>Q142*F142</f>
        <v>2.48887052341598E-2</v>
      </c>
      <c r="L142" s="25">
        <v>8.2133000000000003</v>
      </c>
      <c r="M142" s="28">
        <f t="shared" si="37"/>
        <v>2710.39</v>
      </c>
      <c r="N142" s="11">
        <f>R142/G142</f>
        <v>8.2132727272727308</v>
      </c>
      <c r="O142">
        <f t="shared" si="38"/>
        <v>8.25</v>
      </c>
      <c r="P142">
        <f>K142*E142</f>
        <v>8.2132727272727308</v>
      </c>
      <c r="Q142" s="19">
        <f>S142/G142</f>
        <v>8.2132727272727308</v>
      </c>
      <c r="R142" s="19">
        <f t="shared" si="39"/>
        <v>2710.38</v>
      </c>
      <c r="S142" s="11">
        <v>2710.38</v>
      </c>
      <c r="T142" t="s">
        <v>28</v>
      </c>
      <c r="U142" t="s">
        <v>606</v>
      </c>
      <c r="V142" t="s">
        <v>196</v>
      </c>
      <c r="W142" t="s">
        <v>607</v>
      </c>
      <c r="X142" t="s">
        <v>608</v>
      </c>
      <c r="Y142" s="11">
        <v>2710.38</v>
      </c>
      <c r="Z142" s="1">
        <v>15058</v>
      </c>
      <c r="AA142" t="s">
        <v>609</v>
      </c>
      <c r="AB142" s="2">
        <v>44173</v>
      </c>
      <c r="AC142">
        <v>180</v>
      </c>
      <c r="AD142" s="2">
        <v>44353</v>
      </c>
      <c r="AE142" t="s">
        <v>22</v>
      </c>
      <c r="AF142">
        <v>0</v>
      </c>
      <c r="AG142" t="s">
        <v>22</v>
      </c>
      <c r="AI142">
        <v>330</v>
      </c>
      <c r="AJ142" t="s">
        <v>333</v>
      </c>
      <c r="AK142" t="s">
        <v>120</v>
      </c>
    </row>
    <row r="143" spans="1:37" s="5" customFormat="1" x14ac:dyDescent="0.25">
      <c r="A143" s="8" t="s">
        <v>610</v>
      </c>
      <c r="B143" s="5" t="s">
        <v>611</v>
      </c>
      <c r="C143" s="29" t="s">
        <v>1411</v>
      </c>
      <c r="J143" s="21"/>
      <c r="K143" s="15"/>
      <c r="L143" s="24"/>
      <c r="M143" s="28">
        <f t="shared" si="37"/>
        <v>0</v>
      </c>
      <c r="N143" s="11"/>
      <c r="O143">
        <f t="shared" si="38"/>
        <v>0</v>
      </c>
      <c r="Q143" s="18"/>
      <c r="R143" s="19">
        <f t="shared" si="39"/>
        <v>0</v>
      </c>
      <c r="S143" s="10" t="s">
        <v>22</v>
      </c>
      <c r="U143" s="5" t="s">
        <v>22</v>
      </c>
      <c r="V143" s="5" t="s">
        <v>22</v>
      </c>
      <c r="W143" s="5" t="s">
        <v>22</v>
      </c>
      <c r="X143" s="5" t="s">
        <v>22</v>
      </c>
      <c r="Y143" s="10" t="s">
        <v>22</v>
      </c>
      <c r="Z143" s="5" t="s">
        <v>22</v>
      </c>
      <c r="AA143" s="5" t="s">
        <v>22</v>
      </c>
      <c r="AB143" s="5" t="s">
        <v>22</v>
      </c>
      <c r="AC143" s="5" t="s">
        <v>22</v>
      </c>
      <c r="AD143" s="5" t="s">
        <v>22</v>
      </c>
      <c r="AE143" s="5" t="s">
        <v>22</v>
      </c>
      <c r="AF143" s="5" t="s">
        <v>22</v>
      </c>
      <c r="AG143" s="5" t="s">
        <v>22</v>
      </c>
      <c r="AH143" s="5" t="s">
        <v>120</v>
      </c>
      <c r="AI143" s="5" t="s">
        <v>22</v>
      </c>
    </row>
    <row r="144" spans="1:37" s="3" customFormat="1" x14ac:dyDescent="0.25">
      <c r="A144" s="6" t="s">
        <v>612</v>
      </c>
      <c r="B144" s="3" t="s">
        <v>613</v>
      </c>
      <c r="C144" t="s">
        <v>1361</v>
      </c>
      <c r="J144" s="20"/>
      <c r="K144" s="14"/>
      <c r="L144" s="23"/>
      <c r="M144" s="28">
        <f t="shared" si="37"/>
        <v>0</v>
      </c>
      <c r="N144" s="11"/>
      <c r="O144">
        <f t="shared" si="38"/>
        <v>0</v>
      </c>
      <c r="Q144" s="17"/>
      <c r="R144" s="19">
        <f t="shared" si="39"/>
        <v>0</v>
      </c>
      <c r="S144" s="9" t="s">
        <v>22</v>
      </c>
      <c r="U144" s="3" t="s">
        <v>22</v>
      </c>
      <c r="V144" s="3" t="s">
        <v>22</v>
      </c>
      <c r="W144" s="3" t="s">
        <v>22</v>
      </c>
      <c r="X144" s="3" t="s">
        <v>22</v>
      </c>
      <c r="Y144" s="9" t="s">
        <v>22</v>
      </c>
      <c r="Z144" s="3" t="s">
        <v>22</v>
      </c>
      <c r="AA144" s="3" t="s">
        <v>22</v>
      </c>
      <c r="AB144" s="3" t="s">
        <v>22</v>
      </c>
      <c r="AC144" s="3" t="s">
        <v>22</v>
      </c>
      <c r="AD144" s="3" t="s">
        <v>22</v>
      </c>
      <c r="AE144" s="3" t="s">
        <v>22</v>
      </c>
      <c r="AF144" s="3" t="s">
        <v>22</v>
      </c>
      <c r="AG144" s="3" t="s">
        <v>22</v>
      </c>
      <c r="AI144" s="3" t="s">
        <v>22</v>
      </c>
    </row>
    <row r="145" spans="1:37" x14ac:dyDescent="0.25">
      <c r="A145" s="7" t="s">
        <v>614</v>
      </c>
      <c r="B145" t="s">
        <v>615</v>
      </c>
      <c r="C145" t="s">
        <v>1362</v>
      </c>
      <c r="D145" t="s">
        <v>1368</v>
      </c>
      <c r="E145">
        <v>328</v>
      </c>
      <c r="F145">
        <f t="shared" ref="F145:F154" si="40">1/G145</f>
        <v>3.0487804878048799E-3</v>
      </c>
      <c r="G145">
        <v>328</v>
      </c>
      <c r="H145">
        <f t="shared" ref="H145:H154" si="41">G145*F145</f>
        <v>1</v>
      </c>
      <c r="I145">
        <f t="shared" ref="I145:I154" si="42">E145*H145</f>
        <v>328</v>
      </c>
      <c r="J145" s="22">
        <v>7.0000000000000001E-3</v>
      </c>
      <c r="K145" s="16">
        <f t="shared" ref="K145:K154" si="43">Q145*F145</f>
        <v>6.6923520226055801E-3</v>
      </c>
      <c r="L145" s="25">
        <v>2.1951000000000001</v>
      </c>
      <c r="M145" s="28">
        <f t="shared" si="37"/>
        <v>719.99</v>
      </c>
      <c r="N145" s="11">
        <f t="shared" ref="N145:N154" si="44">R145/G145</f>
        <v>2.1950914634146299</v>
      </c>
      <c r="O145">
        <f t="shared" si="38"/>
        <v>2.2959999999999998</v>
      </c>
      <c r="P145">
        <f t="shared" ref="P145:P154" si="45">K145*E145</f>
        <v>2.1950914634146299</v>
      </c>
      <c r="Q145" s="19">
        <f t="shared" ref="Q145:Q154" si="46">S145/G145</f>
        <v>2.1950914634146299</v>
      </c>
      <c r="R145" s="19">
        <f t="shared" si="39"/>
        <v>719.98999999999899</v>
      </c>
      <c r="S145" s="11">
        <v>719.99</v>
      </c>
      <c r="T145" t="s">
        <v>1283</v>
      </c>
      <c r="U145">
        <v>328</v>
      </c>
      <c r="V145" t="s">
        <v>294</v>
      </c>
      <c r="W145" t="s">
        <v>616</v>
      </c>
      <c r="X145" t="s">
        <v>617</v>
      </c>
      <c r="Y145" s="11">
        <v>719.99</v>
      </c>
      <c r="Z145" t="s">
        <v>618</v>
      </c>
      <c r="AA145" t="s">
        <v>338</v>
      </c>
      <c r="AB145" s="2">
        <v>44233</v>
      </c>
      <c r="AC145">
        <v>200</v>
      </c>
      <c r="AD145" s="2">
        <v>44433</v>
      </c>
      <c r="AE145" t="s">
        <v>22</v>
      </c>
      <c r="AF145">
        <v>0</v>
      </c>
      <c r="AG145" t="s">
        <v>22</v>
      </c>
      <c r="AI145">
        <v>328</v>
      </c>
      <c r="AJ145" t="s">
        <v>619</v>
      </c>
      <c r="AK145" t="s">
        <v>408</v>
      </c>
    </row>
    <row r="146" spans="1:37" x14ac:dyDescent="0.25">
      <c r="A146" s="7" t="s">
        <v>620</v>
      </c>
      <c r="B146" t="s">
        <v>621</v>
      </c>
      <c r="C146" t="s">
        <v>1362</v>
      </c>
      <c r="D146" t="s">
        <v>1368</v>
      </c>
      <c r="E146">
        <v>328</v>
      </c>
      <c r="F146">
        <f t="shared" si="40"/>
        <v>3.0487804878048799E-3</v>
      </c>
      <c r="G146">
        <v>328</v>
      </c>
      <c r="H146">
        <f t="shared" si="41"/>
        <v>1</v>
      </c>
      <c r="I146">
        <f t="shared" si="42"/>
        <v>328</v>
      </c>
      <c r="J146" s="22">
        <v>5.0000000000000001E-3</v>
      </c>
      <c r="K146" s="16">
        <f t="shared" si="43"/>
        <v>4.58897233789412E-3</v>
      </c>
      <c r="L146" s="25">
        <v>1.5052000000000001</v>
      </c>
      <c r="M146" s="28">
        <f t="shared" si="37"/>
        <v>493.71</v>
      </c>
      <c r="N146" s="11">
        <f t="shared" si="44"/>
        <v>1.50518292682927</v>
      </c>
      <c r="O146">
        <f t="shared" si="38"/>
        <v>1.64</v>
      </c>
      <c r="P146">
        <f t="shared" si="45"/>
        <v>1.50518292682927</v>
      </c>
      <c r="Q146" s="19">
        <f t="shared" si="46"/>
        <v>1.50518292682927</v>
      </c>
      <c r="R146" s="19">
        <f t="shared" si="39"/>
        <v>493.70000000000101</v>
      </c>
      <c r="S146" s="11">
        <v>493.7</v>
      </c>
      <c r="T146" t="s">
        <v>1283</v>
      </c>
      <c r="U146">
        <v>328</v>
      </c>
      <c r="V146" t="s">
        <v>622</v>
      </c>
      <c r="W146" t="s">
        <v>623</v>
      </c>
      <c r="X146" t="s">
        <v>624</v>
      </c>
      <c r="Y146" s="11">
        <v>493.7</v>
      </c>
      <c r="Z146" s="1">
        <v>2469</v>
      </c>
      <c r="AA146" t="s">
        <v>40</v>
      </c>
      <c r="AB146" s="2">
        <v>44233</v>
      </c>
      <c r="AC146">
        <v>200</v>
      </c>
      <c r="AD146" s="2">
        <v>44433</v>
      </c>
      <c r="AE146" t="s">
        <v>22</v>
      </c>
      <c r="AF146">
        <v>0</v>
      </c>
      <c r="AG146" t="s">
        <v>22</v>
      </c>
      <c r="AI146">
        <v>328</v>
      </c>
      <c r="AJ146" t="s">
        <v>619</v>
      </c>
      <c r="AK146" t="s">
        <v>408</v>
      </c>
    </row>
    <row r="147" spans="1:37" x14ac:dyDescent="0.25">
      <c r="A147" s="7" t="s">
        <v>625</v>
      </c>
      <c r="B147" t="s">
        <v>626</v>
      </c>
      <c r="C147" t="s">
        <v>1370</v>
      </c>
      <c r="D147" t="s">
        <v>1371</v>
      </c>
      <c r="E147">
        <v>2</v>
      </c>
      <c r="F147">
        <f t="shared" si="40"/>
        <v>0.5</v>
      </c>
      <c r="G147">
        <v>2</v>
      </c>
      <c r="H147">
        <f t="shared" si="41"/>
        <v>1</v>
      </c>
      <c r="I147">
        <f t="shared" si="42"/>
        <v>2</v>
      </c>
      <c r="J147" s="22">
        <v>3.9529999999999998</v>
      </c>
      <c r="K147" s="16">
        <f t="shared" si="43"/>
        <v>3.9525000000000001</v>
      </c>
      <c r="L147" s="25">
        <v>7.9050000000000002</v>
      </c>
      <c r="M147" s="28">
        <f t="shared" si="37"/>
        <v>15.81</v>
      </c>
      <c r="N147" s="11">
        <f t="shared" si="44"/>
        <v>7.9050000000000002</v>
      </c>
      <c r="O147">
        <f t="shared" si="38"/>
        <v>7.9059999999999997</v>
      </c>
      <c r="P147">
        <f t="shared" si="45"/>
        <v>7.9050000000000002</v>
      </c>
      <c r="Q147" s="19">
        <f t="shared" si="46"/>
        <v>7.9050000000000002</v>
      </c>
      <c r="R147" s="19">
        <f t="shared" si="39"/>
        <v>15.81</v>
      </c>
      <c r="S147" s="11">
        <v>15.81</v>
      </c>
      <c r="T147" t="s">
        <v>1283</v>
      </c>
      <c r="U147">
        <v>2</v>
      </c>
      <c r="V147" t="s">
        <v>627</v>
      </c>
      <c r="W147" t="s">
        <v>628</v>
      </c>
      <c r="X147" t="s">
        <v>39</v>
      </c>
      <c r="Y147" s="11">
        <v>15.81</v>
      </c>
      <c r="Z147" t="s">
        <v>629</v>
      </c>
      <c r="AA147">
        <v>0</v>
      </c>
      <c r="AB147" s="2">
        <v>44233</v>
      </c>
      <c r="AC147">
        <v>200</v>
      </c>
      <c r="AD147" s="2">
        <v>44433</v>
      </c>
      <c r="AE147" t="s">
        <v>22</v>
      </c>
      <c r="AF147">
        <v>0</v>
      </c>
      <c r="AG147" t="s">
        <v>22</v>
      </c>
      <c r="AI147">
        <v>2</v>
      </c>
      <c r="AJ147" t="s">
        <v>553</v>
      </c>
      <c r="AK147" t="s">
        <v>554</v>
      </c>
    </row>
    <row r="148" spans="1:37" x14ac:dyDescent="0.25">
      <c r="A148" s="7" t="s">
        <v>630</v>
      </c>
      <c r="B148" t="s">
        <v>631</v>
      </c>
      <c r="C148" t="s">
        <v>1362</v>
      </c>
      <c r="D148" t="s">
        <v>1368</v>
      </c>
      <c r="E148">
        <v>328</v>
      </c>
      <c r="F148">
        <f t="shared" si="40"/>
        <v>3.0487804878048799E-3</v>
      </c>
      <c r="G148">
        <v>328</v>
      </c>
      <c r="H148">
        <f t="shared" si="41"/>
        <v>1</v>
      </c>
      <c r="I148">
        <f t="shared" si="42"/>
        <v>328</v>
      </c>
      <c r="J148" s="22">
        <v>7.0000000000000001E-3</v>
      </c>
      <c r="K148" s="16">
        <f t="shared" si="43"/>
        <v>6.8447910469958302E-3</v>
      </c>
      <c r="L148" s="25">
        <v>2.2450999999999999</v>
      </c>
      <c r="M148" s="28">
        <f t="shared" si="37"/>
        <v>736.39</v>
      </c>
      <c r="N148" s="11">
        <f t="shared" si="44"/>
        <v>2.2450914634146302</v>
      </c>
      <c r="O148">
        <f t="shared" si="38"/>
        <v>2.2959999999999998</v>
      </c>
      <c r="P148">
        <f t="shared" si="45"/>
        <v>2.2450914634146302</v>
      </c>
      <c r="Q148" s="19">
        <f t="shared" si="46"/>
        <v>2.2450914634146302</v>
      </c>
      <c r="R148" s="19">
        <f t="shared" si="39"/>
        <v>736.38999999999896</v>
      </c>
      <c r="S148" s="11">
        <v>736.39</v>
      </c>
      <c r="T148" t="s">
        <v>1283</v>
      </c>
      <c r="U148">
        <v>328</v>
      </c>
      <c r="V148" t="s">
        <v>632</v>
      </c>
      <c r="W148">
        <v>738</v>
      </c>
      <c r="X148" t="s">
        <v>617</v>
      </c>
      <c r="Y148" s="11">
        <v>736.39</v>
      </c>
      <c r="Z148" s="1">
        <v>3682</v>
      </c>
      <c r="AA148" t="s">
        <v>338</v>
      </c>
      <c r="AB148" s="2">
        <v>44233</v>
      </c>
      <c r="AC148">
        <v>200</v>
      </c>
      <c r="AD148" s="2">
        <v>44433</v>
      </c>
      <c r="AE148" t="s">
        <v>22</v>
      </c>
      <c r="AF148">
        <v>0</v>
      </c>
      <c r="AG148" t="s">
        <v>22</v>
      </c>
      <c r="AI148">
        <v>328</v>
      </c>
      <c r="AJ148" t="s">
        <v>619</v>
      </c>
      <c r="AK148" t="s">
        <v>408</v>
      </c>
    </row>
    <row r="149" spans="1:37" x14ac:dyDescent="0.25">
      <c r="A149" s="7" t="s">
        <v>633</v>
      </c>
      <c r="B149" t="s">
        <v>634</v>
      </c>
      <c r="C149" t="s">
        <v>1370</v>
      </c>
      <c r="D149" t="s">
        <v>1371</v>
      </c>
      <c r="E149">
        <v>2</v>
      </c>
      <c r="F149">
        <f t="shared" si="40"/>
        <v>0.5</v>
      </c>
      <c r="G149">
        <v>2</v>
      </c>
      <c r="H149">
        <f t="shared" si="41"/>
        <v>1</v>
      </c>
      <c r="I149">
        <f t="shared" si="42"/>
        <v>2</v>
      </c>
      <c r="J149" s="22">
        <v>5.1879999999999997</v>
      </c>
      <c r="K149" s="16">
        <f t="shared" si="43"/>
        <v>5.1875</v>
      </c>
      <c r="L149" s="25">
        <v>10.375</v>
      </c>
      <c r="M149" s="28">
        <f t="shared" si="37"/>
        <v>20.75</v>
      </c>
      <c r="N149" s="11">
        <f t="shared" si="44"/>
        <v>10.375</v>
      </c>
      <c r="O149">
        <f t="shared" si="38"/>
        <v>10.375999999999999</v>
      </c>
      <c r="P149">
        <f t="shared" si="45"/>
        <v>10.375</v>
      </c>
      <c r="Q149" s="19">
        <f t="shared" si="46"/>
        <v>10.375</v>
      </c>
      <c r="R149" s="19">
        <f t="shared" si="39"/>
        <v>20.75</v>
      </c>
      <c r="S149" s="11">
        <v>20.75</v>
      </c>
      <c r="T149" t="s">
        <v>1283</v>
      </c>
      <c r="U149">
        <v>2</v>
      </c>
      <c r="V149" t="s">
        <v>635</v>
      </c>
      <c r="W149" t="s">
        <v>636</v>
      </c>
      <c r="X149" t="s">
        <v>109</v>
      </c>
      <c r="Y149" s="11">
        <v>20.75</v>
      </c>
      <c r="Z149" t="s">
        <v>77</v>
      </c>
      <c r="AA149" t="s">
        <v>109</v>
      </c>
      <c r="AB149" s="2">
        <v>44233</v>
      </c>
      <c r="AC149">
        <v>200</v>
      </c>
      <c r="AD149" s="2">
        <v>44433</v>
      </c>
      <c r="AE149" t="s">
        <v>22</v>
      </c>
      <c r="AF149">
        <v>0</v>
      </c>
      <c r="AG149" t="s">
        <v>22</v>
      </c>
      <c r="AI149">
        <v>2</v>
      </c>
      <c r="AJ149" t="s">
        <v>553</v>
      </c>
      <c r="AK149" t="s">
        <v>554</v>
      </c>
    </row>
    <row r="150" spans="1:37" x14ac:dyDescent="0.25">
      <c r="A150" s="7" t="s">
        <v>637</v>
      </c>
      <c r="B150" t="s">
        <v>638</v>
      </c>
      <c r="C150" t="s">
        <v>1361</v>
      </c>
      <c r="D150" t="s">
        <v>1358</v>
      </c>
      <c r="E150">
        <v>330</v>
      </c>
      <c r="F150">
        <f t="shared" si="40"/>
        <v>3.0303030303030299E-3</v>
      </c>
      <c r="G150">
        <v>330</v>
      </c>
      <c r="H150">
        <f t="shared" si="41"/>
        <v>1</v>
      </c>
      <c r="I150">
        <f t="shared" si="42"/>
        <v>330</v>
      </c>
      <c r="J150" s="22">
        <v>4.0000000000000001E-3</v>
      </c>
      <c r="K150" s="16">
        <f t="shared" si="43"/>
        <v>4.1366391184572996E-3</v>
      </c>
      <c r="L150" s="25">
        <v>1.3651</v>
      </c>
      <c r="M150" s="28">
        <f t="shared" si="37"/>
        <v>450.48</v>
      </c>
      <c r="N150" s="11">
        <f t="shared" si="44"/>
        <v>1.36509090909091</v>
      </c>
      <c r="O150">
        <f t="shared" si="38"/>
        <v>1.32</v>
      </c>
      <c r="P150">
        <f t="shared" si="45"/>
        <v>1.36509090909091</v>
      </c>
      <c r="Q150" s="19">
        <f t="shared" si="46"/>
        <v>1.36509090909091</v>
      </c>
      <c r="R150" s="19">
        <f t="shared" si="39"/>
        <v>450.48</v>
      </c>
      <c r="S150" s="11">
        <v>450.48</v>
      </c>
      <c r="T150" t="s">
        <v>1283</v>
      </c>
      <c r="U150">
        <v>330</v>
      </c>
      <c r="V150" t="s">
        <v>32</v>
      </c>
      <c r="W150" t="s">
        <v>639</v>
      </c>
      <c r="X150" t="s">
        <v>640</v>
      </c>
      <c r="Y150" s="11">
        <v>450.48</v>
      </c>
      <c r="Z150" s="1">
        <v>2252</v>
      </c>
      <c r="AA150" t="s">
        <v>48</v>
      </c>
      <c r="AB150" s="2">
        <v>44233</v>
      </c>
      <c r="AC150">
        <v>200</v>
      </c>
      <c r="AD150" s="2">
        <v>44433</v>
      </c>
      <c r="AE150" t="s">
        <v>22</v>
      </c>
      <c r="AF150">
        <v>0</v>
      </c>
      <c r="AG150" t="s">
        <v>22</v>
      </c>
      <c r="AI150">
        <v>330</v>
      </c>
      <c r="AJ150" t="s">
        <v>333</v>
      </c>
      <c r="AK150" t="s">
        <v>120</v>
      </c>
    </row>
    <row r="151" spans="1:37" x14ac:dyDescent="0.25">
      <c r="A151" s="7" t="s">
        <v>641</v>
      </c>
      <c r="B151" t="s">
        <v>642</v>
      </c>
      <c r="C151" t="s">
        <v>1362</v>
      </c>
      <c r="D151" t="s">
        <v>1368</v>
      </c>
      <c r="E151">
        <v>328</v>
      </c>
      <c r="F151">
        <f t="shared" si="40"/>
        <v>3.0487804878048799E-3</v>
      </c>
      <c r="G151">
        <v>328</v>
      </c>
      <c r="H151">
        <f t="shared" si="41"/>
        <v>1</v>
      </c>
      <c r="I151">
        <f t="shared" si="42"/>
        <v>328</v>
      </c>
      <c r="J151" s="22">
        <v>5.0000000000000001E-3</v>
      </c>
      <c r="K151" s="16">
        <f t="shared" si="43"/>
        <v>4.6888013087447904E-3</v>
      </c>
      <c r="L151" s="25">
        <v>1.5379</v>
      </c>
      <c r="M151" s="28">
        <f t="shared" si="37"/>
        <v>504.43</v>
      </c>
      <c r="N151" s="11">
        <f t="shared" si="44"/>
        <v>1.5379268292682899</v>
      </c>
      <c r="O151">
        <f t="shared" si="38"/>
        <v>1.64</v>
      </c>
      <c r="P151">
        <f t="shared" si="45"/>
        <v>1.5379268292682899</v>
      </c>
      <c r="Q151" s="19">
        <f t="shared" si="46"/>
        <v>1.5379268292682899</v>
      </c>
      <c r="R151" s="19">
        <f t="shared" si="39"/>
        <v>504.43999999999897</v>
      </c>
      <c r="S151" s="11">
        <v>504.44</v>
      </c>
      <c r="T151" t="s">
        <v>1283</v>
      </c>
      <c r="U151">
        <v>328</v>
      </c>
      <c r="V151" t="s">
        <v>428</v>
      </c>
      <c r="W151" t="s">
        <v>643</v>
      </c>
      <c r="X151" t="s">
        <v>644</v>
      </c>
      <c r="Y151" s="11">
        <v>504.44</v>
      </c>
      <c r="Z151" s="1">
        <v>2522</v>
      </c>
      <c r="AA151" t="s">
        <v>147</v>
      </c>
      <c r="AB151" s="2">
        <v>44233</v>
      </c>
      <c r="AC151">
        <v>200</v>
      </c>
      <c r="AD151" s="2">
        <v>44433</v>
      </c>
      <c r="AE151" t="s">
        <v>22</v>
      </c>
      <c r="AF151">
        <v>0</v>
      </c>
      <c r="AG151" t="s">
        <v>22</v>
      </c>
      <c r="AI151">
        <v>328</v>
      </c>
      <c r="AJ151" t="s">
        <v>619</v>
      </c>
      <c r="AK151" t="s">
        <v>408</v>
      </c>
    </row>
    <row r="152" spans="1:37" x14ac:dyDescent="0.25">
      <c r="A152" s="7" t="s">
        <v>645</v>
      </c>
      <c r="B152" t="s">
        <v>646</v>
      </c>
      <c r="C152" t="s">
        <v>1361</v>
      </c>
      <c r="D152" t="s">
        <v>1358</v>
      </c>
      <c r="E152">
        <v>330</v>
      </c>
      <c r="F152">
        <f t="shared" si="40"/>
        <v>3.0303030303030299E-3</v>
      </c>
      <c r="G152">
        <v>330</v>
      </c>
      <c r="H152">
        <f t="shared" si="41"/>
        <v>1</v>
      </c>
      <c r="I152">
        <f t="shared" si="42"/>
        <v>330</v>
      </c>
      <c r="J152" s="22">
        <v>1E-3</v>
      </c>
      <c r="K152" s="16">
        <f t="shared" si="43"/>
        <v>7.54729109274564E-4</v>
      </c>
      <c r="L152" s="25">
        <v>0.24909999999999999</v>
      </c>
      <c r="M152" s="28">
        <f t="shared" si="37"/>
        <v>82.2</v>
      </c>
      <c r="N152" s="11">
        <f t="shared" si="44"/>
        <v>0.24906060606060601</v>
      </c>
      <c r="O152">
        <f t="shared" si="38"/>
        <v>0.33</v>
      </c>
      <c r="P152">
        <f t="shared" si="45"/>
        <v>0.24906060606060601</v>
      </c>
      <c r="Q152" s="19">
        <f t="shared" si="46"/>
        <v>0.24906060606060601</v>
      </c>
      <c r="R152" s="19">
        <f t="shared" si="39"/>
        <v>82.19</v>
      </c>
      <c r="S152" s="11">
        <v>82.19</v>
      </c>
      <c r="T152" t="s">
        <v>647</v>
      </c>
      <c r="U152">
        <v>330</v>
      </c>
      <c r="V152" t="s">
        <v>213</v>
      </c>
      <c r="W152" t="s">
        <v>648</v>
      </c>
      <c r="X152" t="s">
        <v>649</v>
      </c>
      <c r="Y152" s="11">
        <v>82.19</v>
      </c>
      <c r="Z152" t="s">
        <v>650</v>
      </c>
      <c r="AA152" t="s">
        <v>54</v>
      </c>
      <c r="AB152" s="2">
        <v>44263</v>
      </c>
      <c r="AC152">
        <v>200</v>
      </c>
      <c r="AD152" s="2">
        <v>44463</v>
      </c>
      <c r="AE152" t="s">
        <v>22</v>
      </c>
      <c r="AF152">
        <v>0</v>
      </c>
      <c r="AG152" t="s">
        <v>22</v>
      </c>
      <c r="AI152">
        <v>330</v>
      </c>
      <c r="AJ152" t="s">
        <v>333</v>
      </c>
      <c r="AK152" t="s">
        <v>120</v>
      </c>
    </row>
    <row r="153" spans="1:37" x14ac:dyDescent="0.25">
      <c r="A153" s="7" t="s">
        <v>651</v>
      </c>
      <c r="B153" t="s">
        <v>652</v>
      </c>
      <c r="C153" t="s">
        <v>1370</v>
      </c>
      <c r="D153" t="s">
        <v>1371</v>
      </c>
      <c r="E153">
        <v>2</v>
      </c>
      <c r="F153">
        <f t="shared" si="40"/>
        <v>0.5</v>
      </c>
      <c r="G153">
        <v>2</v>
      </c>
      <c r="H153">
        <f t="shared" si="41"/>
        <v>1</v>
      </c>
      <c r="I153">
        <f t="shared" si="42"/>
        <v>2</v>
      </c>
      <c r="J153" s="22">
        <v>1.7330000000000001</v>
      </c>
      <c r="K153" s="16">
        <f t="shared" si="43"/>
        <v>1.7324999999999999</v>
      </c>
      <c r="L153" s="25">
        <v>3.4649999999999999</v>
      </c>
      <c r="M153" s="28">
        <f t="shared" si="37"/>
        <v>6.93</v>
      </c>
      <c r="N153" s="11">
        <f t="shared" si="44"/>
        <v>3.4649999999999999</v>
      </c>
      <c r="O153">
        <f t="shared" si="38"/>
        <v>3.4660000000000002</v>
      </c>
      <c r="P153">
        <f t="shared" si="45"/>
        <v>3.4649999999999999</v>
      </c>
      <c r="Q153" s="19">
        <f t="shared" si="46"/>
        <v>3.4649999999999999</v>
      </c>
      <c r="R153" s="19">
        <f t="shared" si="39"/>
        <v>6.93</v>
      </c>
      <c r="S153" s="11">
        <v>6.93</v>
      </c>
      <c r="T153" t="s">
        <v>647</v>
      </c>
      <c r="U153">
        <v>2</v>
      </c>
      <c r="V153" t="s">
        <v>653</v>
      </c>
      <c r="W153" t="s">
        <v>654</v>
      </c>
      <c r="X153" t="s">
        <v>39</v>
      </c>
      <c r="Y153" s="11">
        <v>6.93</v>
      </c>
      <c r="Z153" t="s">
        <v>655</v>
      </c>
      <c r="AA153">
        <v>0</v>
      </c>
      <c r="AB153" s="2">
        <v>44390</v>
      </c>
      <c r="AC153">
        <v>60</v>
      </c>
      <c r="AD153" s="2">
        <v>44450</v>
      </c>
      <c r="AE153" t="s">
        <v>22</v>
      </c>
      <c r="AF153">
        <v>0</v>
      </c>
      <c r="AG153" t="s">
        <v>22</v>
      </c>
      <c r="AI153">
        <v>2</v>
      </c>
      <c r="AJ153" t="s">
        <v>553</v>
      </c>
      <c r="AK153" t="s">
        <v>554</v>
      </c>
    </row>
    <row r="154" spans="1:37" x14ac:dyDescent="0.25">
      <c r="A154" s="7" t="s">
        <v>656</v>
      </c>
      <c r="B154" t="s">
        <v>657</v>
      </c>
      <c r="C154" t="s">
        <v>1372</v>
      </c>
      <c r="D154" t="s">
        <v>1373</v>
      </c>
      <c r="E154">
        <v>13</v>
      </c>
      <c r="F154">
        <f t="shared" si="40"/>
        <v>7.69230769230769E-2</v>
      </c>
      <c r="G154">
        <v>13</v>
      </c>
      <c r="H154">
        <f t="shared" si="41"/>
        <v>1</v>
      </c>
      <c r="I154">
        <f t="shared" si="42"/>
        <v>13</v>
      </c>
      <c r="J154" s="22">
        <v>0.16</v>
      </c>
      <c r="K154" s="16">
        <f t="shared" si="43"/>
        <v>0.15994082840236701</v>
      </c>
      <c r="L154" s="25">
        <v>2.0792000000000002</v>
      </c>
      <c r="M154" s="28">
        <f t="shared" si="37"/>
        <v>27.03</v>
      </c>
      <c r="N154" s="11">
        <f t="shared" si="44"/>
        <v>2.0792307692307701</v>
      </c>
      <c r="O154">
        <f t="shared" si="38"/>
        <v>2.08</v>
      </c>
      <c r="P154">
        <f t="shared" si="45"/>
        <v>2.0792307692307701</v>
      </c>
      <c r="Q154" s="19">
        <f t="shared" si="46"/>
        <v>2.0792307692307701</v>
      </c>
      <c r="R154" s="19">
        <f t="shared" si="39"/>
        <v>27.03</v>
      </c>
      <c r="S154" s="11">
        <v>27.03</v>
      </c>
      <c r="T154" t="s">
        <v>647</v>
      </c>
      <c r="U154">
        <v>13</v>
      </c>
      <c r="V154" t="s">
        <v>658</v>
      </c>
      <c r="W154" t="s">
        <v>659</v>
      </c>
      <c r="X154" t="s">
        <v>39</v>
      </c>
      <c r="Y154" s="11">
        <v>27.03</v>
      </c>
      <c r="Z154" t="s">
        <v>660</v>
      </c>
      <c r="AA154" t="s">
        <v>109</v>
      </c>
      <c r="AB154" s="2">
        <v>44390</v>
      </c>
      <c r="AC154">
        <v>60</v>
      </c>
      <c r="AD154" s="2">
        <v>44450</v>
      </c>
      <c r="AE154" t="s">
        <v>22</v>
      </c>
      <c r="AF154">
        <v>0</v>
      </c>
      <c r="AG154" t="s">
        <v>22</v>
      </c>
      <c r="AI154">
        <v>13</v>
      </c>
      <c r="AJ154" t="s">
        <v>661</v>
      </c>
      <c r="AK154" t="s">
        <v>662</v>
      </c>
    </row>
    <row r="155" spans="1:37" s="3" customFormat="1" x14ac:dyDescent="0.25">
      <c r="A155" s="6" t="s">
        <v>663</v>
      </c>
      <c r="B155" s="3" t="s">
        <v>664</v>
      </c>
      <c r="C155" t="s">
        <v>1387</v>
      </c>
      <c r="J155" s="20"/>
      <c r="K155" s="14"/>
      <c r="L155" s="23"/>
      <c r="M155" s="28">
        <f t="shared" si="37"/>
        <v>0</v>
      </c>
      <c r="N155" s="11"/>
      <c r="O155">
        <f t="shared" si="38"/>
        <v>0</v>
      </c>
      <c r="Q155" s="17"/>
      <c r="R155" s="19">
        <f t="shared" si="39"/>
        <v>0</v>
      </c>
      <c r="S155" s="9" t="s">
        <v>22</v>
      </c>
      <c r="U155" s="3" t="s">
        <v>22</v>
      </c>
      <c r="V155" s="3" t="s">
        <v>22</v>
      </c>
      <c r="W155" s="3" t="s">
        <v>22</v>
      </c>
      <c r="X155" s="3" t="s">
        <v>22</v>
      </c>
      <c r="Y155" s="9" t="s">
        <v>22</v>
      </c>
      <c r="Z155" s="3" t="s">
        <v>22</v>
      </c>
      <c r="AA155" s="3" t="s">
        <v>22</v>
      </c>
      <c r="AB155" s="3" t="s">
        <v>22</v>
      </c>
      <c r="AC155" s="3" t="s">
        <v>22</v>
      </c>
      <c r="AD155" s="3" t="s">
        <v>22</v>
      </c>
      <c r="AE155" s="3" t="s">
        <v>22</v>
      </c>
      <c r="AF155" s="3" t="s">
        <v>22</v>
      </c>
      <c r="AG155" s="3" t="s">
        <v>22</v>
      </c>
      <c r="AI155" s="3" t="s">
        <v>22</v>
      </c>
    </row>
    <row r="156" spans="1:37" x14ac:dyDescent="0.25">
      <c r="A156" s="7" t="s">
        <v>665</v>
      </c>
      <c r="B156" t="s">
        <v>666</v>
      </c>
      <c r="C156" t="s">
        <v>34</v>
      </c>
      <c r="E156">
        <v>1</v>
      </c>
      <c r="F156">
        <f>1/G156</f>
        <v>1</v>
      </c>
      <c r="G156">
        <v>1</v>
      </c>
      <c r="H156">
        <f>G156*F156</f>
        <v>1</v>
      </c>
      <c r="I156">
        <f>E156*H156</f>
        <v>1</v>
      </c>
      <c r="J156" s="22">
        <v>200</v>
      </c>
      <c r="K156" s="16">
        <f>Q156*F156</f>
        <v>200</v>
      </c>
      <c r="L156" s="25">
        <v>200</v>
      </c>
      <c r="M156" s="28">
        <f t="shared" si="37"/>
        <v>200</v>
      </c>
      <c r="N156" s="11">
        <f>R156/G156</f>
        <v>200</v>
      </c>
      <c r="O156">
        <f t="shared" si="38"/>
        <v>200</v>
      </c>
      <c r="P156">
        <f>K156*E156</f>
        <v>200</v>
      </c>
      <c r="Q156" s="19">
        <f>S156/G156</f>
        <v>200</v>
      </c>
      <c r="R156" s="19">
        <f t="shared" si="39"/>
        <v>200</v>
      </c>
      <c r="S156" s="11">
        <v>200</v>
      </c>
      <c r="T156" t="s">
        <v>1283</v>
      </c>
      <c r="U156">
        <v>1</v>
      </c>
      <c r="V156">
        <v>200</v>
      </c>
      <c r="W156">
        <v>200</v>
      </c>
      <c r="X156">
        <v>0</v>
      </c>
      <c r="Y156" s="11">
        <v>200</v>
      </c>
      <c r="Z156" s="1">
        <v>4444</v>
      </c>
      <c r="AA156" t="s">
        <v>101</v>
      </c>
      <c r="AB156" s="2">
        <v>44396</v>
      </c>
      <c r="AC156">
        <v>45</v>
      </c>
      <c r="AD156" s="2">
        <v>44441</v>
      </c>
      <c r="AE156" t="s">
        <v>22</v>
      </c>
      <c r="AF156">
        <v>0</v>
      </c>
      <c r="AG156" t="s">
        <v>22</v>
      </c>
      <c r="AI156" t="s">
        <v>22</v>
      </c>
      <c r="AK156" t="s">
        <v>34</v>
      </c>
    </row>
    <row r="157" spans="1:37" x14ac:dyDescent="0.25">
      <c r="A157" s="7" t="s">
        <v>667</v>
      </c>
      <c r="B157" t="s">
        <v>668</v>
      </c>
      <c r="C157" t="s">
        <v>34</v>
      </c>
      <c r="E157">
        <v>1</v>
      </c>
      <c r="F157">
        <f>1/G157</f>
        <v>1</v>
      </c>
      <c r="G157">
        <v>1</v>
      </c>
      <c r="H157">
        <f>G157*F157</f>
        <v>1</v>
      </c>
      <c r="I157">
        <f>E157*H157</f>
        <v>1</v>
      </c>
      <c r="J157" s="22">
        <v>9.09</v>
      </c>
      <c r="K157" s="16">
        <f>Q157*F157</f>
        <v>9.09</v>
      </c>
      <c r="L157" s="25">
        <v>9.09</v>
      </c>
      <c r="M157" s="28">
        <f t="shared" si="37"/>
        <v>9.09</v>
      </c>
      <c r="N157" s="11">
        <f>R157/G157</f>
        <v>9.09</v>
      </c>
      <c r="O157">
        <f t="shared" si="38"/>
        <v>9.09</v>
      </c>
      <c r="P157">
        <f>K157*E157</f>
        <v>9.09</v>
      </c>
      <c r="Q157" s="19">
        <f>S157/G157</f>
        <v>9.09</v>
      </c>
      <c r="R157" s="19">
        <f t="shared" si="39"/>
        <v>9.09</v>
      </c>
      <c r="S157" s="11">
        <v>9.09</v>
      </c>
      <c r="T157" t="s">
        <v>1283</v>
      </c>
      <c r="U157">
        <v>1</v>
      </c>
      <c r="V157" t="s">
        <v>669</v>
      </c>
      <c r="W157" t="s">
        <v>669</v>
      </c>
      <c r="X157">
        <v>0</v>
      </c>
      <c r="Y157" s="11">
        <v>9.09</v>
      </c>
      <c r="Z157" t="s">
        <v>149</v>
      </c>
      <c r="AA157">
        <v>0</v>
      </c>
      <c r="AB157" s="2">
        <v>44396</v>
      </c>
      <c r="AC157">
        <v>60</v>
      </c>
      <c r="AD157" s="2">
        <v>44456</v>
      </c>
      <c r="AE157" t="s">
        <v>22</v>
      </c>
      <c r="AF157">
        <v>0</v>
      </c>
      <c r="AG157" t="s">
        <v>22</v>
      </c>
      <c r="AI157" t="s">
        <v>22</v>
      </c>
      <c r="AK157" t="s">
        <v>34</v>
      </c>
    </row>
    <row r="158" spans="1:37" x14ac:dyDescent="0.25">
      <c r="A158" s="7" t="s">
        <v>670</v>
      </c>
      <c r="B158" t="s">
        <v>671</v>
      </c>
      <c r="C158" t="s">
        <v>1361</v>
      </c>
      <c r="D158" t="s">
        <v>1358</v>
      </c>
      <c r="E158">
        <v>330</v>
      </c>
      <c r="F158">
        <f>1/G158</f>
        <v>3.0303030303030299E-3</v>
      </c>
      <c r="G158">
        <v>330</v>
      </c>
      <c r="H158">
        <f>G158*F158</f>
        <v>1</v>
      </c>
      <c r="I158">
        <f>E158*H158</f>
        <v>330</v>
      </c>
      <c r="J158" s="22">
        <v>0.04</v>
      </c>
      <c r="K158" s="16">
        <f>Q158*F158</f>
        <v>3.9636363636363602E-2</v>
      </c>
      <c r="L158" s="25">
        <v>13.08</v>
      </c>
      <c r="M158" s="28">
        <f t="shared" si="37"/>
        <v>4316.3999999999996</v>
      </c>
      <c r="N158" s="11">
        <f>R158/G158</f>
        <v>13.08</v>
      </c>
      <c r="O158">
        <f t="shared" si="38"/>
        <v>13.2</v>
      </c>
      <c r="P158">
        <f>K158*E158</f>
        <v>13.08</v>
      </c>
      <c r="Q158" s="19">
        <f>S158/G158</f>
        <v>13.08</v>
      </c>
      <c r="R158" s="19">
        <f t="shared" si="39"/>
        <v>4316.3999999999996</v>
      </c>
      <c r="S158" s="11">
        <v>4316.3999999999996</v>
      </c>
      <c r="T158" t="s">
        <v>1283</v>
      </c>
      <c r="U158">
        <v>330</v>
      </c>
      <c r="V158" t="s">
        <v>672</v>
      </c>
      <c r="W158" t="s">
        <v>673</v>
      </c>
      <c r="X158">
        <v>0</v>
      </c>
      <c r="Y158" s="11">
        <v>4316.3999999999996</v>
      </c>
      <c r="Z158" t="s">
        <v>674</v>
      </c>
      <c r="AA158" t="s">
        <v>675</v>
      </c>
      <c r="AB158" s="2">
        <v>44242</v>
      </c>
      <c r="AC158">
        <v>180</v>
      </c>
      <c r="AD158" s="2">
        <v>44422</v>
      </c>
      <c r="AE158" t="s">
        <v>22</v>
      </c>
      <c r="AF158">
        <v>0</v>
      </c>
      <c r="AG158" t="s">
        <v>22</v>
      </c>
      <c r="AI158" t="s">
        <v>22</v>
      </c>
      <c r="AJ158" t="s">
        <v>676</v>
      </c>
      <c r="AK158" t="s">
        <v>103</v>
      </c>
    </row>
    <row r="159" spans="1:37" x14ac:dyDescent="0.25">
      <c r="A159" s="7" t="s">
        <v>677</v>
      </c>
      <c r="B159" t="s">
        <v>678</v>
      </c>
      <c r="C159" t="s">
        <v>1361</v>
      </c>
      <c r="D159" t="s">
        <v>1358</v>
      </c>
      <c r="E159">
        <v>330</v>
      </c>
      <c r="F159">
        <f>1/G159</f>
        <v>3.0303030303030299E-3</v>
      </c>
      <c r="G159">
        <v>330</v>
      </c>
      <c r="H159">
        <f>G159*F159</f>
        <v>1</v>
      </c>
      <c r="I159">
        <f>E159*H159</f>
        <v>330</v>
      </c>
      <c r="J159" s="22">
        <v>3.5000000000000003E-2</v>
      </c>
      <c r="K159" s="16">
        <f>Q159*F159</f>
        <v>3.4848484848484802E-2</v>
      </c>
      <c r="L159" s="25">
        <v>11.5</v>
      </c>
      <c r="M159" s="28">
        <f t="shared" si="37"/>
        <v>3795</v>
      </c>
      <c r="N159" s="11">
        <f>R159/G159</f>
        <v>11.5</v>
      </c>
      <c r="O159">
        <f t="shared" si="38"/>
        <v>11.55</v>
      </c>
      <c r="P159">
        <f>K159*E159</f>
        <v>11.5</v>
      </c>
      <c r="Q159" s="19">
        <f>S159/G159</f>
        <v>11.5</v>
      </c>
      <c r="R159" s="19">
        <f t="shared" si="39"/>
        <v>3795</v>
      </c>
      <c r="S159" s="11">
        <v>3795</v>
      </c>
      <c r="T159" t="s">
        <v>1283</v>
      </c>
      <c r="U159">
        <v>330</v>
      </c>
      <c r="V159" t="s">
        <v>679</v>
      </c>
      <c r="W159">
        <v>3795</v>
      </c>
      <c r="X159">
        <v>0</v>
      </c>
      <c r="Y159" s="11">
        <v>3795</v>
      </c>
      <c r="Z159" s="1">
        <v>21083</v>
      </c>
      <c r="AA159" t="s">
        <v>680</v>
      </c>
      <c r="AB159" s="2">
        <v>44099</v>
      </c>
      <c r="AC159">
        <v>180</v>
      </c>
      <c r="AD159" s="2">
        <v>44279</v>
      </c>
      <c r="AE159" s="2">
        <v>44053</v>
      </c>
      <c r="AF159" t="s">
        <v>22</v>
      </c>
      <c r="AG159" t="s">
        <v>22</v>
      </c>
      <c r="AI159">
        <v>85</v>
      </c>
      <c r="AJ159" t="s">
        <v>119</v>
      </c>
      <c r="AK159" t="s">
        <v>120</v>
      </c>
    </row>
    <row r="160" spans="1:37" x14ac:dyDescent="0.25">
      <c r="A160" s="7" t="s">
        <v>681</v>
      </c>
      <c r="B160" t="s">
        <v>682</v>
      </c>
      <c r="C160" t="s">
        <v>1361</v>
      </c>
      <c r="D160" t="s">
        <v>1358</v>
      </c>
      <c r="E160">
        <v>330</v>
      </c>
      <c r="F160">
        <f>1/G160</f>
        <v>3.0303030303030299E-3</v>
      </c>
      <c r="G160">
        <v>330</v>
      </c>
      <c r="H160">
        <f>G160*F160</f>
        <v>1</v>
      </c>
      <c r="I160">
        <f>E160*H160</f>
        <v>330</v>
      </c>
      <c r="J160" s="22">
        <v>2.1999999999999999E-2</v>
      </c>
      <c r="K160" s="16">
        <f>Q160*F160</f>
        <v>2.2424242424242399E-2</v>
      </c>
      <c r="L160" s="25">
        <v>7.4</v>
      </c>
      <c r="M160" s="28">
        <f t="shared" si="37"/>
        <v>2442</v>
      </c>
      <c r="N160" s="11">
        <f>R160/G160</f>
        <v>7.4</v>
      </c>
      <c r="O160">
        <f t="shared" si="38"/>
        <v>7.26</v>
      </c>
      <c r="P160">
        <f>K160*E160</f>
        <v>7.3999999999999897</v>
      </c>
      <c r="Q160" s="19">
        <f>S160/G160</f>
        <v>7.4</v>
      </c>
      <c r="R160" s="19">
        <f t="shared" si="39"/>
        <v>2442</v>
      </c>
      <c r="S160" s="11">
        <v>2442</v>
      </c>
      <c r="T160" t="s">
        <v>1283</v>
      </c>
      <c r="U160">
        <v>330</v>
      </c>
      <c r="V160" t="s">
        <v>683</v>
      </c>
      <c r="W160">
        <v>2442</v>
      </c>
      <c r="X160">
        <v>0</v>
      </c>
      <c r="Y160" s="11">
        <v>2442</v>
      </c>
      <c r="Z160" s="1">
        <v>13567</v>
      </c>
      <c r="AA160" t="s">
        <v>684</v>
      </c>
      <c r="AB160" s="2">
        <v>44099</v>
      </c>
      <c r="AC160">
        <v>180</v>
      </c>
      <c r="AD160" s="2">
        <v>44279</v>
      </c>
      <c r="AE160" s="2">
        <v>44053</v>
      </c>
      <c r="AF160" t="s">
        <v>22</v>
      </c>
      <c r="AG160" t="s">
        <v>22</v>
      </c>
      <c r="AI160">
        <v>85</v>
      </c>
      <c r="AJ160" t="s">
        <v>119</v>
      </c>
      <c r="AK160" t="s">
        <v>120</v>
      </c>
    </row>
    <row r="161" spans="1:37" s="3" customFormat="1" x14ac:dyDescent="0.25">
      <c r="A161" s="6" t="s">
        <v>685</v>
      </c>
      <c r="B161" s="3" t="s">
        <v>686</v>
      </c>
      <c r="C161" t="s">
        <v>1377</v>
      </c>
      <c r="J161" s="20"/>
      <c r="K161" s="14"/>
      <c r="L161" s="23"/>
      <c r="M161" s="28">
        <f t="shared" si="37"/>
        <v>0</v>
      </c>
      <c r="N161" s="11"/>
      <c r="O161">
        <f t="shared" si="38"/>
        <v>0</v>
      </c>
      <c r="Q161" s="17"/>
      <c r="R161" s="19">
        <f t="shared" si="39"/>
        <v>0</v>
      </c>
      <c r="S161" s="9" t="s">
        <v>22</v>
      </c>
      <c r="U161" s="3" t="s">
        <v>22</v>
      </c>
      <c r="V161" s="3" t="s">
        <v>22</v>
      </c>
      <c r="W161" s="3" t="s">
        <v>22</v>
      </c>
      <c r="X161" s="3" t="s">
        <v>22</v>
      </c>
      <c r="Y161" s="9" t="s">
        <v>22</v>
      </c>
      <c r="Z161" s="3" t="s">
        <v>22</v>
      </c>
      <c r="AA161" s="3" t="s">
        <v>22</v>
      </c>
      <c r="AB161" s="3" t="s">
        <v>22</v>
      </c>
      <c r="AC161" s="3" t="s">
        <v>22</v>
      </c>
      <c r="AD161" s="3" t="s">
        <v>22</v>
      </c>
      <c r="AE161" s="3" t="s">
        <v>22</v>
      </c>
      <c r="AF161" s="3" t="s">
        <v>22</v>
      </c>
      <c r="AG161" s="3" t="s">
        <v>22</v>
      </c>
      <c r="AI161" s="3" t="s">
        <v>22</v>
      </c>
    </row>
    <row r="162" spans="1:37" x14ac:dyDescent="0.25">
      <c r="A162" s="7" t="s">
        <v>687</v>
      </c>
      <c r="B162" t="s">
        <v>688</v>
      </c>
      <c r="C162" t="s">
        <v>1290</v>
      </c>
      <c r="D162" t="s">
        <v>1289</v>
      </c>
      <c r="E162">
        <v>20</v>
      </c>
      <c r="F162">
        <f>1/G162</f>
        <v>0.05</v>
      </c>
      <c r="G162">
        <v>20</v>
      </c>
      <c r="H162">
        <f>G162*F162</f>
        <v>1</v>
      </c>
      <c r="I162">
        <f>E162*H162</f>
        <v>20</v>
      </c>
      <c r="J162" s="22">
        <v>0.81899999999999995</v>
      </c>
      <c r="K162" s="16">
        <f>Q162*F162</f>
        <v>0.81850000000000001</v>
      </c>
      <c r="L162" s="25">
        <v>16.37</v>
      </c>
      <c r="M162" s="28">
        <f t="shared" si="37"/>
        <v>327.39999999999998</v>
      </c>
      <c r="N162" s="11">
        <f>R162/G162</f>
        <v>16.37</v>
      </c>
      <c r="O162">
        <f t="shared" si="38"/>
        <v>16.38</v>
      </c>
      <c r="P162">
        <f>K162*E162</f>
        <v>16.37</v>
      </c>
      <c r="Q162" s="19">
        <f>S162/G162</f>
        <v>16.37</v>
      </c>
      <c r="R162" s="19">
        <f t="shared" si="39"/>
        <v>327.39999999999998</v>
      </c>
      <c r="S162" s="11">
        <v>327.39999999999998</v>
      </c>
      <c r="T162" t="s">
        <v>1283</v>
      </c>
      <c r="U162">
        <v>20</v>
      </c>
      <c r="V162" t="s">
        <v>689</v>
      </c>
      <c r="W162" t="s">
        <v>690</v>
      </c>
      <c r="X162">
        <v>0</v>
      </c>
      <c r="Y162" s="11">
        <v>327.39999999999998</v>
      </c>
      <c r="Z162" s="1">
        <v>2183</v>
      </c>
      <c r="AA162" t="s">
        <v>319</v>
      </c>
      <c r="AB162" s="2">
        <v>44070</v>
      </c>
      <c r="AC162">
        <v>150</v>
      </c>
      <c r="AD162" s="2">
        <v>44220</v>
      </c>
      <c r="AE162" t="s">
        <v>22</v>
      </c>
      <c r="AF162">
        <v>0</v>
      </c>
      <c r="AG162" t="s">
        <v>22</v>
      </c>
      <c r="AI162">
        <v>20</v>
      </c>
      <c r="AJ162" t="s">
        <v>533</v>
      </c>
      <c r="AK162" t="s">
        <v>78</v>
      </c>
    </row>
    <row r="163" spans="1:37" x14ac:dyDescent="0.25">
      <c r="A163" s="7" t="s">
        <v>691</v>
      </c>
      <c r="B163" t="s">
        <v>692</v>
      </c>
      <c r="C163" t="s">
        <v>1361</v>
      </c>
      <c r="D163" t="s">
        <v>1358</v>
      </c>
      <c r="E163">
        <v>330</v>
      </c>
      <c r="F163">
        <f>1/G163</f>
        <v>3.0303030303030299E-3</v>
      </c>
      <c r="G163">
        <v>330</v>
      </c>
      <c r="H163">
        <f>G163*F163</f>
        <v>1</v>
      </c>
      <c r="I163">
        <f>E163*H163</f>
        <v>330</v>
      </c>
      <c r="J163" s="22">
        <v>3.1E-2</v>
      </c>
      <c r="K163" s="16">
        <f>Q163*F163</f>
        <v>3.1212121212121201E-2</v>
      </c>
      <c r="L163" s="25">
        <v>10.3</v>
      </c>
      <c r="M163" s="28">
        <f t="shared" si="37"/>
        <v>3399</v>
      </c>
      <c r="N163" s="11">
        <f>R163/G163</f>
        <v>10.3</v>
      </c>
      <c r="O163">
        <f t="shared" si="38"/>
        <v>10.23</v>
      </c>
      <c r="P163">
        <f>K163*E163</f>
        <v>10.3</v>
      </c>
      <c r="Q163" s="19">
        <f>S163/G163</f>
        <v>10.3</v>
      </c>
      <c r="R163" s="19">
        <f t="shared" si="39"/>
        <v>3399</v>
      </c>
      <c r="S163" s="11">
        <v>3399</v>
      </c>
      <c r="T163" t="s">
        <v>1283</v>
      </c>
      <c r="U163">
        <v>330</v>
      </c>
      <c r="V163" t="s">
        <v>693</v>
      </c>
      <c r="W163">
        <v>3399</v>
      </c>
      <c r="X163">
        <v>0</v>
      </c>
      <c r="Y163" s="11">
        <v>3399</v>
      </c>
      <c r="Z163" s="1">
        <v>19994</v>
      </c>
      <c r="AA163" t="s">
        <v>694</v>
      </c>
      <c r="AB163" s="2">
        <v>44173</v>
      </c>
      <c r="AC163">
        <v>170</v>
      </c>
      <c r="AD163" s="2">
        <v>44343</v>
      </c>
      <c r="AE163" s="2">
        <v>44053</v>
      </c>
      <c r="AF163" t="s">
        <v>22</v>
      </c>
      <c r="AG163" t="s">
        <v>22</v>
      </c>
      <c r="AI163">
        <v>85</v>
      </c>
      <c r="AJ163" t="s">
        <v>119</v>
      </c>
      <c r="AK163" t="s">
        <v>120</v>
      </c>
    </row>
    <row r="164" spans="1:37" x14ac:dyDescent="0.25">
      <c r="A164" s="7" t="s">
        <v>695</v>
      </c>
      <c r="B164" t="s">
        <v>696</v>
      </c>
      <c r="C164" t="s">
        <v>1290</v>
      </c>
      <c r="D164" t="s">
        <v>1289</v>
      </c>
      <c r="E164">
        <v>20</v>
      </c>
      <c r="F164">
        <f>1/G164</f>
        <v>0.05</v>
      </c>
      <c r="G164">
        <v>20</v>
      </c>
      <c r="H164">
        <f>G164*F164</f>
        <v>1</v>
      </c>
      <c r="I164">
        <f>E164*H164</f>
        <v>20</v>
      </c>
      <c r="J164" s="22">
        <v>0.82</v>
      </c>
      <c r="K164" s="16">
        <f>Q164*F164</f>
        <v>0.82</v>
      </c>
      <c r="L164" s="25">
        <v>16.399999999999999</v>
      </c>
      <c r="M164" s="28">
        <f t="shared" si="37"/>
        <v>328</v>
      </c>
      <c r="N164" s="11">
        <f>R164/G164</f>
        <v>16.399999999999999</v>
      </c>
      <c r="O164">
        <f t="shared" si="38"/>
        <v>16.399999999999999</v>
      </c>
      <c r="P164">
        <f>K164*E164</f>
        <v>16.399999999999999</v>
      </c>
      <c r="Q164" s="19">
        <f>S164/G164</f>
        <v>16.399999999999999</v>
      </c>
      <c r="R164" s="19">
        <f t="shared" si="39"/>
        <v>328</v>
      </c>
      <c r="S164" s="11">
        <v>328</v>
      </c>
      <c r="T164" t="s">
        <v>1283</v>
      </c>
      <c r="U164">
        <v>20</v>
      </c>
      <c r="V164" t="s">
        <v>697</v>
      </c>
      <c r="W164">
        <v>328</v>
      </c>
      <c r="X164">
        <v>0</v>
      </c>
      <c r="Y164" s="11">
        <v>328</v>
      </c>
      <c r="Z164" s="1">
        <v>5467</v>
      </c>
      <c r="AA164" t="s">
        <v>319</v>
      </c>
      <c r="AB164" s="2">
        <v>44362</v>
      </c>
      <c r="AC164">
        <v>60</v>
      </c>
      <c r="AD164" s="2">
        <v>44422</v>
      </c>
      <c r="AE164" t="s">
        <v>22</v>
      </c>
      <c r="AF164">
        <v>0</v>
      </c>
      <c r="AG164" t="s">
        <v>22</v>
      </c>
      <c r="AI164">
        <v>20</v>
      </c>
      <c r="AJ164" t="s">
        <v>200</v>
      </c>
      <c r="AK164" t="s">
        <v>78</v>
      </c>
    </row>
    <row r="165" spans="1:37" s="3" customFormat="1" x14ac:dyDescent="0.25">
      <c r="A165" s="6" t="s">
        <v>698</v>
      </c>
      <c r="B165" s="3" t="s">
        <v>699</v>
      </c>
      <c r="C165" t="s">
        <v>1377</v>
      </c>
      <c r="J165" s="20"/>
      <c r="K165" s="14"/>
      <c r="L165" s="23"/>
      <c r="M165" s="28">
        <f t="shared" si="37"/>
        <v>0</v>
      </c>
      <c r="N165" s="11"/>
      <c r="O165">
        <f t="shared" si="38"/>
        <v>0</v>
      </c>
      <c r="Q165" s="17"/>
      <c r="R165" s="19">
        <f t="shared" si="39"/>
        <v>0</v>
      </c>
      <c r="S165" s="9" t="s">
        <v>22</v>
      </c>
      <c r="U165" s="3" t="s">
        <v>22</v>
      </c>
      <c r="V165" s="3" t="s">
        <v>22</v>
      </c>
      <c r="W165" s="3" t="s">
        <v>22</v>
      </c>
      <c r="X165" s="3" t="s">
        <v>22</v>
      </c>
      <c r="Y165" s="9" t="s">
        <v>22</v>
      </c>
      <c r="Z165" s="3" t="s">
        <v>22</v>
      </c>
      <c r="AA165" s="3" t="s">
        <v>22</v>
      </c>
      <c r="AB165" s="3" t="s">
        <v>22</v>
      </c>
      <c r="AC165" s="3" t="s">
        <v>22</v>
      </c>
      <c r="AD165" s="3" t="s">
        <v>22</v>
      </c>
      <c r="AE165" s="3" t="s">
        <v>22</v>
      </c>
      <c r="AF165" s="3" t="s">
        <v>22</v>
      </c>
      <c r="AG165" s="3" t="s">
        <v>22</v>
      </c>
      <c r="AI165" s="3" t="s">
        <v>22</v>
      </c>
    </row>
    <row r="166" spans="1:37" x14ac:dyDescent="0.25">
      <c r="A166" s="7" t="s">
        <v>700</v>
      </c>
      <c r="B166" t="s">
        <v>701</v>
      </c>
      <c r="C166" t="s">
        <v>1377</v>
      </c>
      <c r="D166" t="s">
        <v>1378</v>
      </c>
      <c r="E166">
        <v>350</v>
      </c>
      <c r="F166">
        <f>1/G166</f>
        <v>2.8571428571428602E-3</v>
      </c>
      <c r="G166">
        <v>350</v>
      </c>
      <c r="H166">
        <f>G166*F166</f>
        <v>1</v>
      </c>
      <c r="I166">
        <f>E166*H166</f>
        <v>350</v>
      </c>
      <c r="J166" s="22">
        <v>1.6E-2</v>
      </c>
      <c r="K166" s="16">
        <f>Q166*F166</f>
        <v>1.6114285714285699E-2</v>
      </c>
      <c r="L166" s="25">
        <v>5.64</v>
      </c>
      <c r="M166" s="28">
        <f t="shared" si="37"/>
        <v>1974</v>
      </c>
      <c r="N166" s="11">
        <f>R166/G166</f>
        <v>5.64</v>
      </c>
      <c r="O166">
        <f t="shared" si="38"/>
        <v>5.6</v>
      </c>
      <c r="P166">
        <f>K166*E166</f>
        <v>5.6399999999999899</v>
      </c>
      <c r="Q166" s="19">
        <f>S166/G166</f>
        <v>5.64</v>
      </c>
      <c r="R166" s="19">
        <f t="shared" si="39"/>
        <v>1974</v>
      </c>
      <c r="S166" s="11">
        <v>1974</v>
      </c>
      <c r="T166" t="s">
        <v>1283</v>
      </c>
      <c r="U166">
        <v>350</v>
      </c>
      <c r="V166" t="s">
        <v>702</v>
      </c>
      <c r="W166">
        <v>1974</v>
      </c>
      <c r="X166">
        <v>0</v>
      </c>
      <c r="Y166" s="11">
        <v>1974</v>
      </c>
      <c r="Z166" t="s">
        <v>703</v>
      </c>
      <c r="AA166" t="s">
        <v>317</v>
      </c>
      <c r="AB166" s="2">
        <v>44301</v>
      </c>
      <c r="AC166">
        <v>120</v>
      </c>
      <c r="AD166" s="2">
        <v>44421</v>
      </c>
      <c r="AE166" t="s">
        <v>22</v>
      </c>
      <c r="AF166">
        <v>0</v>
      </c>
      <c r="AG166" t="s">
        <v>22</v>
      </c>
      <c r="AI166" t="s">
        <v>22</v>
      </c>
      <c r="AK166" t="s">
        <v>103</v>
      </c>
    </row>
    <row r="167" spans="1:37" x14ac:dyDescent="0.25">
      <c r="A167" s="7" t="s">
        <v>704</v>
      </c>
      <c r="B167" t="s">
        <v>705</v>
      </c>
      <c r="C167" t="s">
        <v>1377</v>
      </c>
      <c r="D167" t="s">
        <v>1378</v>
      </c>
      <c r="E167">
        <v>350</v>
      </c>
      <c r="F167">
        <f>1/G167</f>
        <v>2.8571428571428602E-3</v>
      </c>
      <c r="G167">
        <v>350</v>
      </c>
      <c r="H167">
        <f>G167*F167</f>
        <v>1</v>
      </c>
      <c r="I167">
        <f>E167*H167</f>
        <v>350</v>
      </c>
      <c r="J167" s="22">
        <v>1.7999999999999999E-2</v>
      </c>
      <c r="K167" s="16">
        <f>Q167*F167</f>
        <v>1.84E-2</v>
      </c>
      <c r="L167" s="25">
        <v>6.44</v>
      </c>
      <c r="M167" s="28">
        <f t="shared" si="37"/>
        <v>2254</v>
      </c>
      <c r="N167" s="11">
        <f>R167/G167</f>
        <v>6.44</v>
      </c>
      <c r="O167">
        <f t="shared" si="38"/>
        <v>6.3</v>
      </c>
      <c r="P167">
        <f>K167*E167</f>
        <v>6.44</v>
      </c>
      <c r="Q167" s="19">
        <f>S167/G167</f>
        <v>6.44</v>
      </c>
      <c r="R167" s="19">
        <f t="shared" si="39"/>
        <v>2254</v>
      </c>
      <c r="S167" s="11">
        <v>2254</v>
      </c>
      <c r="T167" t="s">
        <v>1283</v>
      </c>
      <c r="U167">
        <v>350</v>
      </c>
      <c r="V167" t="s">
        <v>706</v>
      </c>
      <c r="W167">
        <v>2254</v>
      </c>
      <c r="X167">
        <v>0</v>
      </c>
      <c r="Y167" s="11">
        <v>2254</v>
      </c>
      <c r="Z167" s="1">
        <v>18783</v>
      </c>
      <c r="AA167" t="s">
        <v>707</v>
      </c>
      <c r="AB167" s="2">
        <v>44301</v>
      </c>
      <c r="AC167">
        <v>120</v>
      </c>
      <c r="AD167" s="2">
        <v>44421</v>
      </c>
      <c r="AE167" t="s">
        <v>22</v>
      </c>
      <c r="AF167">
        <v>0</v>
      </c>
      <c r="AG167" t="s">
        <v>22</v>
      </c>
      <c r="AI167" t="s">
        <v>22</v>
      </c>
      <c r="AK167" t="s">
        <v>120</v>
      </c>
    </row>
    <row r="168" spans="1:37" x14ac:dyDescent="0.25">
      <c r="A168" s="7" t="s">
        <v>708</v>
      </c>
      <c r="B168" t="s">
        <v>709</v>
      </c>
      <c r="C168" t="s">
        <v>1290</v>
      </c>
      <c r="D168" t="s">
        <v>1289</v>
      </c>
      <c r="E168">
        <v>20</v>
      </c>
      <c r="F168">
        <f>1/G168</f>
        <v>0.05</v>
      </c>
      <c r="G168">
        <v>20</v>
      </c>
      <c r="H168">
        <f>G168*F168</f>
        <v>1</v>
      </c>
      <c r="I168">
        <f>E168*H168</f>
        <v>20</v>
      </c>
      <c r="J168" s="22">
        <v>0.67900000000000005</v>
      </c>
      <c r="K168" s="16">
        <f>Q168*F168</f>
        <v>0.67900000000000005</v>
      </c>
      <c r="L168" s="25">
        <v>13.58</v>
      </c>
      <c r="M168" s="28">
        <f t="shared" si="37"/>
        <v>271.60000000000002</v>
      </c>
      <c r="N168" s="11">
        <f>R168/G168</f>
        <v>13.58</v>
      </c>
      <c r="O168">
        <f t="shared" si="38"/>
        <v>13.58</v>
      </c>
      <c r="P168">
        <f>K168*E168</f>
        <v>13.58</v>
      </c>
      <c r="Q168" s="19">
        <f>S168/G168</f>
        <v>13.58</v>
      </c>
      <c r="R168" s="19">
        <f t="shared" si="39"/>
        <v>271.60000000000002</v>
      </c>
      <c r="S168" s="11">
        <v>271.60000000000002</v>
      </c>
      <c r="T168" t="s">
        <v>1283</v>
      </c>
      <c r="U168">
        <v>20</v>
      </c>
      <c r="V168" t="s">
        <v>710</v>
      </c>
      <c r="W168" t="s">
        <v>711</v>
      </c>
      <c r="X168">
        <v>0</v>
      </c>
      <c r="Y168" s="11">
        <v>271.60000000000002</v>
      </c>
      <c r="Z168" s="1">
        <v>3018</v>
      </c>
      <c r="AA168" t="s">
        <v>123</v>
      </c>
      <c r="AB168" s="2">
        <v>44362</v>
      </c>
      <c r="AC168">
        <v>90</v>
      </c>
      <c r="AD168" s="2">
        <v>44452</v>
      </c>
      <c r="AE168" t="s">
        <v>22</v>
      </c>
      <c r="AF168">
        <v>0</v>
      </c>
      <c r="AG168" t="s">
        <v>22</v>
      </c>
      <c r="AI168">
        <v>20</v>
      </c>
      <c r="AJ168" t="s">
        <v>200</v>
      </c>
      <c r="AK168" t="s">
        <v>78</v>
      </c>
    </row>
    <row r="169" spans="1:37" x14ac:dyDescent="0.25">
      <c r="A169" s="7" t="s">
        <v>712</v>
      </c>
      <c r="B169" t="s">
        <v>713</v>
      </c>
      <c r="C169" t="s">
        <v>1361</v>
      </c>
      <c r="D169" t="s">
        <v>1358</v>
      </c>
      <c r="E169">
        <v>330</v>
      </c>
      <c r="F169">
        <f>1/G169</f>
        <v>3.0303030303030299E-3</v>
      </c>
      <c r="G169">
        <v>330</v>
      </c>
      <c r="H169">
        <f>G169*F169</f>
        <v>1</v>
      </c>
      <c r="I169">
        <f>E169*H169</f>
        <v>330</v>
      </c>
      <c r="J169" s="22">
        <v>7.6999999999999999E-2</v>
      </c>
      <c r="K169" s="16">
        <f>Q169*F169</f>
        <v>7.6666666666666702E-2</v>
      </c>
      <c r="L169" s="25">
        <v>25.3</v>
      </c>
      <c r="M169" s="28">
        <f t="shared" si="37"/>
        <v>8349</v>
      </c>
      <c r="N169" s="11">
        <f>R169/G169</f>
        <v>25.3</v>
      </c>
      <c r="O169">
        <f t="shared" si="38"/>
        <v>25.41</v>
      </c>
      <c r="P169">
        <f>K169*E169</f>
        <v>25.3</v>
      </c>
      <c r="Q169" s="19">
        <f>S169/G169</f>
        <v>25.3</v>
      </c>
      <c r="R169" s="19">
        <f t="shared" si="39"/>
        <v>8349</v>
      </c>
      <c r="S169" s="11">
        <v>8349</v>
      </c>
      <c r="T169" t="s">
        <v>1283</v>
      </c>
      <c r="U169">
        <v>330</v>
      </c>
      <c r="V169" t="s">
        <v>714</v>
      </c>
      <c r="W169">
        <v>8349</v>
      </c>
      <c r="X169">
        <v>0</v>
      </c>
      <c r="Y169" s="11">
        <v>8349</v>
      </c>
      <c r="Z169" s="1">
        <v>34788</v>
      </c>
      <c r="AA169" t="s">
        <v>715</v>
      </c>
      <c r="AB169" s="2">
        <v>44180</v>
      </c>
      <c r="AC169">
        <v>240</v>
      </c>
      <c r="AD169" s="2">
        <v>44420</v>
      </c>
      <c r="AE169" s="2">
        <v>44053</v>
      </c>
      <c r="AF169" t="s">
        <v>22</v>
      </c>
      <c r="AG169" t="s">
        <v>22</v>
      </c>
      <c r="AI169">
        <v>85</v>
      </c>
      <c r="AJ169" t="s">
        <v>119</v>
      </c>
      <c r="AK169" t="s">
        <v>120</v>
      </c>
    </row>
    <row r="170" spans="1:37" x14ac:dyDescent="0.25">
      <c r="A170" s="7" t="s">
        <v>716</v>
      </c>
      <c r="B170" t="s">
        <v>671</v>
      </c>
      <c r="C170" t="s">
        <v>1361</v>
      </c>
      <c r="D170" t="s">
        <v>1358</v>
      </c>
      <c r="E170">
        <v>330</v>
      </c>
      <c r="F170">
        <f>1/G170</f>
        <v>3.0303030303030299E-3</v>
      </c>
      <c r="G170">
        <v>330</v>
      </c>
      <c r="H170">
        <f>G170*F170</f>
        <v>1</v>
      </c>
      <c r="I170">
        <f>E170*H170</f>
        <v>330</v>
      </c>
      <c r="J170" s="22">
        <v>0.01</v>
      </c>
      <c r="K170" s="16">
        <f>Q170*F170</f>
        <v>1.04242424242424E-2</v>
      </c>
      <c r="L170" s="25">
        <v>3.44</v>
      </c>
      <c r="M170" s="28">
        <f t="shared" si="37"/>
        <v>1135.2</v>
      </c>
      <c r="N170" s="11">
        <f>R170/G170</f>
        <v>3.44</v>
      </c>
      <c r="O170">
        <f t="shared" si="38"/>
        <v>3.3</v>
      </c>
      <c r="P170">
        <f>K170*E170</f>
        <v>3.4399999999999902</v>
      </c>
      <c r="Q170" s="19">
        <f>S170/G170</f>
        <v>3.44</v>
      </c>
      <c r="R170" s="19">
        <f t="shared" si="39"/>
        <v>1135.2</v>
      </c>
      <c r="S170" s="11">
        <v>1135.2</v>
      </c>
      <c r="T170" t="s">
        <v>1283</v>
      </c>
      <c r="U170">
        <v>330</v>
      </c>
      <c r="V170" t="s">
        <v>717</v>
      </c>
      <c r="W170" t="s">
        <v>718</v>
      </c>
      <c r="X170">
        <v>0</v>
      </c>
      <c r="Y170" s="11">
        <v>1135.2</v>
      </c>
      <c r="Z170" s="1">
        <v>7568</v>
      </c>
      <c r="AA170" t="s">
        <v>487</v>
      </c>
      <c r="AB170" s="2">
        <v>44270</v>
      </c>
      <c r="AC170">
        <v>150</v>
      </c>
      <c r="AD170" s="2">
        <v>44420</v>
      </c>
      <c r="AE170" t="s">
        <v>22</v>
      </c>
      <c r="AF170">
        <v>0</v>
      </c>
      <c r="AG170" t="s">
        <v>22</v>
      </c>
      <c r="AI170" t="s">
        <v>22</v>
      </c>
      <c r="AK170" t="s">
        <v>103</v>
      </c>
    </row>
    <row r="171" spans="1:37" s="3" customFormat="1" x14ac:dyDescent="0.25">
      <c r="A171" s="6" t="s">
        <v>719</v>
      </c>
      <c r="B171" s="3" t="s">
        <v>720</v>
      </c>
      <c r="C171" s="29" t="s">
        <v>1412</v>
      </c>
      <c r="J171" s="20"/>
      <c r="K171" s="14"/>
      <c r="L171" s="23"/>
      <c r="M171" s="28">
        <f t="shared" si="37"/>
        <v>0</v>
      </c>
      <c r="N171" s="11"/>
      <c r="O171">
        <f t="shared" si="38"/>
        <v>0</v>
      </c>
      <c r="Q171" s="17"/>
      <c r="R171" s="19">
        <f t="shared" si="39"/>
        <v>0</v>
      </c>
      <c r="S171" s="9" t="s">
        <v>22</v>
      </c>
      <c r="U171" s="3" t="s">
        <v>22</v>
      </c>
      <c r="V171" s="3" t="s">
        <v>22</v>
      </c>
      <c r="W171" s="3" t="s">
        <v>22</v>
      </c>
      <c r="X171" s="3" t="s">
        <v>22</v>
      </c>
      <c r="Y171" s="9" t="s">
        <v>22</v>
      </c>
      <c r="Z171" s="3" t="s">
        <v>22</v>
      </c>
      <c r="AA171" s="3" t="s">
        <v>22</v>
      </c>
      <c r="AB171" s="3" t="s">
        <v>22</v>
      </c>
      <c r="AC171" s="3" t="s">
        <v>22</v>
      </c>
      <c r="AD171" s="3" t="s">
        <v>22</v>
      </c>
      <c r="AE171" s="3" t="s">
        <v>22</v>
      </c>
      <c r="AF171" s="3" t="s">
        <v>22</v>
      </c>
      <c r="AG171" s="3" t="s">
        <v>22</v>
      </c>
      <c r="AI171" s="3" t="s">
        <v>22</v>
      </c>
    </row>
    <row r="172" spans="1:37" x14ac:dyDescent="0.25">
      <c r="A172" s="7" t="s">
        <v>721</v>
      </c>
      <c r="B172" t="s">
        <v>713</v>
      </c>
      <c r="C172" t="s">
        <v>1361</v>
      </c>
      <c r="D172" t="s">
        <v>1358</v>
      </c>
      <c r="E172">
        <v>330</v>
      </c>
      <c r="F172">
        <f>1/G172</f>
        <v>3.0303030303030299E-3</v>
      </c>
      <c r="G172">
        <v>330</v>
      </c>
      <c r="H172">
        <f>G172*F172</f>
        <v>1</v>
      </c>
      <c r="I172">
        <f>E172*H172</f>
        <v>330</v>
      </c>
      <c r="J172" s="22">
        <v>1.4E-2</v>
      </c>
      <c r="K172" s="16">
        <f>Q172*F172</f>
        <v>1.37878787878788E-2</v>
      </c>
      <c r="L172" s="25">
        <v>4.55</v>
      </c>
      <c r="M172" s="28">
        <f t="shared" si="37"/>
        <v>1501.5</v>
      </c>
      <c r="N172" s="11">
        <f>R172/G172</f>
        <v>4.55</v>
      </c>
      <c r="O172">
        <f t="shared" si="38"/>
        <v>4.62</v>
      </c>
      <c r="P172">
        <f>K172*E172</f>
        <v>4.55</v>
      </c>
      <c r="Q172" s="19">
        <f>S172/G172</f>
        <v>4.55</v>
      </c>
      <c r="R172" s="19">
        <f t="shared" si="39"/>
        <v>1501.5</v>
      </c>
      <c r="S172" s="11">
        <v>1501.5</v>
      </c>
      <c r="T172" t="s">
        <v>1283</v>
      </c>
      <c r="U172">
        <v>330</v>
      </c>
      <c r="V172" t="s">
        <v>722</v>
      </c>
      <c r="W172" t="s">
        <v>723</v>
      </c>
      <c r="X172">
        <v>0</v>
      </c>
      <c r="Y172" s="11">
        <v>1501.5</v>
      </c>
      <c r="Z172" s="1">
        <v>4692</v>
      </c>
      <c r="AA172" t="s">
        <v>370</v>
      </c>
      <c r="AB172" s="2">
        <v>44078</v>
      </c>
      <c r="AC172">
        <v>320</v>
      </c>
      <c r="AD172" s="2">
        <v>44397</v>
      </c>
      <c r="AE172" s="2">
        <v>44053</v>
      </c>
      <c r="AF172" t="s">
        <v>22</v>
      </c>
      <c r="AG172" t="s">
        <v>22</v>
      </c>
      <c r="AI172">
        <v>85</v>
      </c>
      <c r="AJ172" t="s">
        <v>119</v>
      </c>
      <c r="AK172" t="s">
        <v>120</v>
      </c>
    </row>
    <row r="173" spans="1:37" x14ac:dyDescent="0.25">
      <c r="A173" s="7" t="s">
        <v>724</v>
      </c>
      <c r="B173" t="s">
        <v>725</v>
      </c>
      <c r="C173" t="s">
        <v>1361</v>
      </c>
      <c r="D173" t="s">
        <v>1358</v>
      </c>
      <c r="E173">
        <v>330</v>
      </c>
      <c r="F173">
        <f>1/G173</f>
        <v>3.0303030303030299E-3</v>
      </c>
      <c r="G173">
        <v>330</v>
      </c>
      <c r="H173">
        <f>G173*F173</f>
        <v>1</v>
      </c>
      <c r="I173">
        <f>E173*H173</f>
        <v>330</v>
      </c>
      <c r="J173" s="22">
        <v>2.1000000000000001E-2</v>
      </c>
      <c r="K173" s="16">
        <f>Q173*F173</f>
        <v>2.05151515151515E-2</v>
      </c>
      <c r="L173" s="25">
        <v>6.77</v>
      </c>
      <c r="M173" s="28">
        <f t="shared" si="37"/>
        <v>2234.1</v>
      </c>
      <c r="N173" s="11">
        <f>R173/G173</f>
        <v>6.77</v>
      </c>
      <c r="O173">
        <f t="shared" si="38"/>
        <v>6.93</v>
      </c>
      <c r="P173">
        <f>K173*E173</f>
        <v>6.77</v>
      </c>
      <c r="Q173" s="19">
        <f>S173/G173</f>
        <v>6.77</v>
      </c>
      <c r="R173" s="19">
        <f t="shared" si="39"/>
        <v>2234.1</v>
      </c>
      <c r="S173" s="11">
        <v>2234.1</v>
      </c>
      <c r="T173" t="s">
        <v>1283</v>
      </c>
      <c r="U173">
        <v>330</v>
      </c>
      <c r="V173" t="s">
        <v>726</v>
      </c>
      <c r="W173" t="s">
        <v>727</v>
      </c>
      <c r="X173">
        <v>0</v>
      </c>
      <c r="Y173" s="11">
        <v>2234.1</v>
      </c>
      <c r="Z173" s="1">
        <v>9713</v>
      </c>
      <c r="AA173" t="s">
        <v>707</v>
      </c>
      <c r="AB173" s="2">
        <v>44233</v>
      </c>
      <c r="AC173">
        <v>230</v>
      </c>
      <c r="AD173" s="2">
        <v>44462</v>
      </c>
      <c r="AE173" t="s">
        <v>22</v>
      </c>
      <c r="AF173">
        <v>0</v>
      </c>
      <c r="AG173" t="s">
        <v>22</v>
      </c>
      <c r="AI173">
        <v>330</v>
      </c>
      <c r="AJ173" t="s">
        <v>333</v>
      </c>
      <c r="AK173" t="s">
        <v>120</v>
      </c>
    </row>
    <row r="174" spans="1:37" x14ac:dyDescent="0.25">
      <c r="A174" s="7" t="s">
        <v>728</v>
      </c>
      <c r="B174" t="s">
        <v>729</v>
      </c>
      <c r="C174" s="29" t="s">
        <v>1404</v>
      </c>
      <c r="D174" t="s">
        <v>1369</v>
      </c>
      <c r="E174">
        <v>85</v>
      </c>
      <c r="F174">
        <f>1/G174</f>
        <v>1.1764705882352899E-2</v>
      </c>
      <c r="G174">
        <v>85</v>
      </c>
      <c r="H174">
        <f>G174*F174</f>
        <v>0.999999999999996</v>
      </c>
      <c r="I174">
        <f>E174*H174</f>
        <v>84.999999999999702</v>
      </c>
      <c r="J174" s="22">
        <v>1.2E-2</v>
      </c>
      <c r="K174" s="16">
        <f>Q174*F174</f>
        <v>1.1764705882352899E-2</v>
      </c>
      <c r="L174" s="25">
        <v>1</v>
      </c>
      <c r="M174" s="28">
        <f t="shared" si="37"/>
        <v>85</v>
      </c>
      <c r="N174" s="11">
        <f>R174/G174</f>
        <v>0.999999999999996</v>
      </c>
      <c r="O174">
        <f t="shared" si="38"/>
        <v>1.02</v>
      </c>
      <c r="P174">
        <f>K174*E174</f>
        <v>0.999999999999996</v>
      </c>
      <c r="Q174" s="19">
        <f>S174/G174</f>
        <v>1</v>
      </c>
      <c r="R174" s="19">
        <f t="shared" si="39"/>
        <v>84.999999999999702</v>
      </c>
      <c r="S174" s="11">
        <v>85</v>
      </c>
      <c r="T174" t="s">
        <v>1283</v>
      </c>
      <c r="U174">
        <v>85</v>
      </c>
      <c r="V174">
        <v>1</v>
      </c>
      <c r="W174">
        <v>85</v>
      </c>
      <c r="X174">
        <v>0</v>
      </c>
      <c r="Y174" s="11">
        <v>85</v>
      </c>
      <c r="Z174" t="s">
        <v>730</v>
      </c>
      <c r="AA174" t="s">
        <v>54</v>
      </c>
      <c r="AB174" s="2">
        <v>44331</v>
      </c>
      <c r="AC174">
        <v>90</v>
      </c>
      <c r="AD174" s="2">
        <v>44421</v>
      </c>
      <c r="AE174" t="s">
        <v>22</v>
      </c>
      <c r="AF174">
        <v>0</v>
      </c>
      <c r="AG174" t="s">
        <v>22</v>
      </c>
      <c r="AI174">
        <v>85</v>
      </c>
      <c r="AJ174" t="s">
        <v>119</v>
      </c>
      <c r="AK174" t="s">
        <v>103</v>
      </c>
    </row>
    <row r="175" spans="1:37" s="3" customFormat="1" x14ac:dyDescent="0.25">
      <c r="A175" s="6" t="s">
        <v>731</v>
      </c>
      <c r="B175" s="3" t="s">
        <v>732</v>
      </c>
      <c r="C175" s="29" t="s">
        <v>1408</v>
      </c>
      <c r="J175" s="20"/>
      <c r="K175" s="14"/>
      <c r="L175" s="23"/>
      <c r="M175" s="28">
        <f t="shared" si="37"/>
        <v>0</v>
      </c>
      <c r="N175" s="11"/>
      <c r="O175">
        <f t="shared" si="38"/>
        <v>0</v>
      </c>
      <c r="Q175" s="17"/>
      <c r="R175" s="19">
        <f t="shared" si="39"/>
        <v>0</v>
      </c>
      <c r="S175" s="9" t="s">
        <v>22</v>
      </c>
      <c r="U175" s="3" t="s">
        <v>22</v>
      </c>
      <c r="V175" s="3" t="s">
        <v>22</v>
      </c>
      <c r="W175" s="3" t="s">
        <v>22</v>
      </c>
      <c r="X175" s="3" t="s">
        <v>22</v>
      </c>
      <c r="Y175" s="9" t="s">
        <v>22</v>
      </c>
      <c r="Z175" s="3" t="s">
        <v>22</v>
      </c>
      <c r="AA175" s="3" t="s">
        <v>22</v>
      </c>
      <c r="AB175" s="3" t="s">
        <v>22</v>
      </c>
      <c r="AC175" s="3" t="s">
        <v>22</v>
      </c>
      <c r="AD175" s="3" t="s">
        <v>22</v>
      </c>
      <c r="AE175" s="3" t="s">
        <v>22</v>
      </c>
      <c r="AF175" s="3" t="s">
        <v>22</v>
      </c>
      <c r="AG175" s="3" t="s">
        <v>22</v>
      </c>
      <c r="AI175" s="3" t="s">
        <v>22</v>
      </c>
    </row>
    <row r="176" spans="1:37" x14ac:dyDescent="0.25">
      <c r="A176" s="7" t="s">
        <v>733</v>
      </c>
      <c r="B176" t="s">
        <v>734</v>
      </c>
      <c r="C176" s="29" t="s">
        <v>1404</v>
      </c>
      <c r="D176" t="s">
        <v>1369</v>
      </c>
      <c r="E176">
        <v>85</v>
      </c>
      <c r="F176">
        <f>1/G176</f>
        <v>1.1764705882352899E-2</v>
      </c>
      <c r="G176">
        <v>85</v>
      </c>
      <c r="H176">
        <f>G176*F176</f>
        <v>0.999999999999996</v>
      </c>
      <c r="I176">
        <f>E176*H176</f>
        <v>84.999999999999702</v>
      </c>
      <c r="J176" s="22">
        <v>0.46899999999999997</v>
      </c>
      <c r="K176" s="16">
        <f>Q176*F176</f>
        <v>0.46858823529411597</v>
      </c>
      <c r="L176" s="25">
        <v>39.83</v>
      </c>
      <c r="M176" s="28">
        <f t="shared" si="37"/>
        <v>3385.55</v>
      </c>
      <c r="N176" s="11">
        <f>R176/G176</f>
        <v>39.829999999999899</v>
      </c>
      <c r="O176">
        <f t="shared" si="38"/>
        <v>39.865000000000002</v>
      </c>
      <c r="P176">
        <f>K176*E176</f>
        <v>39.829999999999899</v>
      </c>
      <c r="Q176" s="19">
        <f>S176/G176</f>
        <v>39.83</v>
      </c>
      <c r="R176" s="19">
        <f t="shared" si="39"/>
        <v>3385.5499999999902</v>
      </c>
      <c r="S176" s="11">
        <v>3385.55</v>
      </c>
      <c r="T176" t="s">
        <v>1283</v>
      </c>
      <c r="U176">
        <v>85</v>
      </c>
      <c r="V176" t="s">
        <v>735</v>
      </c>
      <c r="W176" t="s">
        <v>736</v>
      </c>
      <c r="X176">
        <v>0</v>
      </c>
      <c r="Y176" s="11">
        <v>3385.55</v>
      </c>
      <c r="Z176" t="s">
        <v>737</v>
      </c>
      <c r="AA176" t="s">
        <v>694</v>
      </c>
      <c r="AB176" s="2">
        <v>44158</v>
      </c>
      <c r="AC176">
        <v>150</v>
      </c>
      <c r="AD176" s="2">
        <v>44308</v>
      </c>
      <c r="AE176" t="s">
        <v>22</v>
      </c>
      <c r="AF176">
        <v>0</v>
      </c>
      <c r="AG176" t="s">
        <v>22</v>
      </c>
      <c r="AI176">
        <v>85</v>
      </c>
      <c r="AJ176" t="s">
        <v>119</v>
      </c>
      <c r="AK176" t="s">
        <v>103</v>
      </c>
    </row>
    <row r="177" spans="1:37" x14ac:dyDescent="0.25">
      <c r="A177" s="7" t="s">
        <v>738</v>
      </c>
      <c r="B177" t="s">
        <v>739</v>
      </c>
      <c r="C177" t="s">
        <v>1290</v>
      </c>
      <c r="D177" t="s">
        <v>1289</v>
      </c>
      <c r="E177">
        <v>20</v>
      </c>
      <c r="F177">
        <f>1/G177</f>
        <v>0.05</v>
      </c>
      <c r="G177">
        <v>20</v>
      </c>
      <c r="H177">
        <f>G177*F177</f>
        <v>1</v>
      </c>
      <c r="I177">
        <f>E177*H177</f>
        <v>20</v>
      </c>
      <c r="J177" s="22">
        <v>0.5</v>
      </c>
      <c r="K177" s="16">
        <f>Q177*F177</f>
        <v>0.5</v>
      </c>
      <c r="L177" s="25">
        <v>10</v>
      </c>
      <c r="M177" s="28">
        <f t="shared" si="37"/>
        <v>200</v>
      </c>
      <c r="N177" s="11">
        <f>R177/G177</f>
        <v>10</v>
      </c>
      <c r="O177">
        <f t="shared" si="38"/>
        <v>10</v>
      </c>
      <c r="P177">
        <f>K177*E177</f>
        <v>10</v>
      </c>
      <c r="Q177" s="19">
        <f>S177/G177</f>
        <v>10</v>
      </c>
      <c r="R177" s="19">
        <f t="shared" si="39"/>
        <v>200</v>
      </c>
      <c r="S177" s="11">
        <v>200</v>
      </c>
      <c r="T177" t="s">
        <v>1283</v>
      </c>
      <c r="U177">
        <v>20</v>
      </c>
      <c r="V177">
        <v>10</v>
      </c>
      <c r="W177">
        <v>200</v>
      </c>
      <c r="X177">
        <v>0</v>
      </c>
      <c r="Y177" s="11">
        <v>200</v>
      </c>
      <c r="Z177" s="1">
        <v>1333</v>
      </c>
      <c r="AA177" t="s">
        <v>101</v>
      </c>
      <c r="AB177" s="2">
        <v>44203</v>
      </c>
      <c r="AC177">
        <v>150</v>
      </c>
      <c r="AD177" s="2">
        <v>44353</v>
      </c>
      <c r="AE177" t="s">
        <v>22</v>
      </c>
      <c r="AF177">
        <v>0</v>
      </c>
      <c r="AG177" t="s">
        <v>22</v>
      </c>
      <c r="AI177">
        <v>20</v>
      </c>
      <c r="AJ177" t="s">
        <v>533</v>
      </c>
      <c r="AK177" t="s">
        <v>78</v>
      </c>
    </row>
    <row r="178" spans="1:37" s="3" customFormat="1" x14ac:dyDescent="0.25">
      <c r="A178" s="6" t="s">
        <v>740</v>
      </c>
      <c r="B178" s="3" t="s">
        <v>741</v>
      </c>
      <c r="C178" t="s">
        <v>1377</v>
      </c>
      <c r="J178" s="20"/>
      <c r="K178" s="14"/>
      <c r="L178" s="23"/>
      <c r="M178" s="28">
        <f t="shared" si="37"/>
        <v>0</v>
      </c>
      <c r="N178" s="11"/>
      <c r="O178">
        <f t="shared" si="38"/>
        <v>0</v>
      </c>
      <c r="Q178" s="17"/>
      <c r="R178" s="19">
        <f t="shared" si="39"/>
        <v>0</v>
      </c>
      <c r="S178" s="9" t="s">
        <v>22</v>
      </c>
      <c r="U178" s="3" t="s">
        <v>22</v>
      </c>
      <c r="V178" s="3" t="s">
        <v>22</v>
      </c>
      <c r="W178" s="3" t="s">
        <v>22</v>
      </c>
      <c r="X178" s="3" t="s">
        <v>22</v>
      </c>
      <c r="Y178" s="9" t="s">
        <v>22</v>
      </c>
      <c r="Z178" s="3" t="s">
        <v>22</v>
      </c>
      <c r="AA178" s="3" t="s">
        <v>22</v>
      </c>
      <c r="AB178" s="3" t="s">
        <v>22</v>
      </c>
      <c r="AC178" s="3" t="s">
        <v>22</v>
      </c>
      <c r="AD178" s="3" t="s">
        <v>22</v>
      </c>
      <c r="AE178" s="3" t="s">
        <v>22</v>
      </c>
      <c r="AF178" s="3" t="s">
        <v>22</v>
      </c>
      <c r="AG178" s="3" t="s">
        <v>22</v>
      </c>
      <c r="AI178" s="3" t="s">
        <v>22</v>
      </c>
    </row>
    <row r="179" spans="1:37" x14ac:dyDescent="0.25">
      <c r="A179" s="7" t="s">
        <v>742</v>
      </c>
      <c r="B179" t="s">
        <v>743</v>
      </c>
      <c r="C179" t="s">
        <v>1370</v>
      </c>
      <c r="D179" t="s">
        <v>1371</v>
      </c>
      <c r="E179">
        <v>2</v>
      </c>
      <c r="F179">
        <f t="shared" ref="F179:F188" si="47">1/G179</f>
        <v>0.5</v>
      </c>
      <c r="G179">
        <v>2</v>
      </c>
      <c r="H179">
        <f t="shared" ref="H179:H188" si="48">G179*F179</f>
        <v>1</v>
      </c>
      <c r="I179">
        <f t="shared" ref="I179:I188" si="49">E179*H179</f>
        <v>2</v>
      </c>
      <c r="J179" s="22">
        <v>2.6</v>
      </c>
      <c r="K179" s="16">
        <f t="shared" ref="K179:K188" si="50">Q179*F179</f>
        <v>2.6</v>
      </c>
      <c r="L179" s="25">
        <v>5.2</v>
      </c>
      <c r="M179" s="28">
        <f t="shared" si="37"/>
        <v>10.4</v>
      </c>
      <c r="N179" s="11">
        <f t="shared" ref="N179:N188" si="51">R179/G179</f>
        <v>5.2</v>
      </c>
      <c r="O179">
        <f t="shared" si="38"/>
        <v>5.2</v>
      </c>
      <c r="P179">
        <f t="shared" ref="P179:P188" si="52">K179*E179</f>
        <v>5.2</v>
      </c>
      <c r="Q179" s="19">
        <f t="shared" ref="Q179:Q188" si="53">S179/G179</f>
        <v>5.2</v>
      </c>
      <c r="R179" s="19">
        <f t="shared" si="39"/>
        <v>10.4</v>
      </c>
      <c r="S179" s="11">
        <v>10.4</v>
      </c>
      <c r="T179" t="s">
        <v>1283</v>
      </c>
      <c r="U179">
        <v>2</v>
      </c>
      <c r="V179" t="s">
        <v>744</v>
      </c>
      <c r="W179" t="s">
        <v>745</v>
      </c>
      <c r="X179">
        <v>0</v>
      </c>
      <c r="Y179" s="11">
        <v>10.4</v>
      </c>
      <c r="Z179" t="s">
        <v>746</v>
      </c>
      <c r="AA179">
        <v>0</v>
      </c>
      <c r="AB179" s="2">
        <v>44233</v>
      </c>
      <c r="AC179">
        <v>200</v>
      </c>
      <c r="AD179" s="2">
        <v>44433</v>
      </c>
      <c r="AE179" t="s">
        <v>22</v>
      </c>
      <c r="AF179">
        <v>0</v>
      </c>
      <c r="AG179" t="s">
        <v>22</v>
      </c>
      <c r="AI179">
        <v>2</v>
      </c>
      <c r="AJ179" t="s">
        <v>553</v>
      </c>
      <c r="AK179" t="s">
        <v>554</v>
      </c>
    </row>
    <row r="180" spans="1:37" x14ac:dyDescent="0.25">
      <c r="A180" s="7" t="s">
        <v>747</v>
      </c>
      <c r="B180" t="s">
        <v>748</v>
      </c>
      <c r="C180" t="s">
        <v>1370</v>
      </c>
      <c r="D180" t="s">
        <v>1376</v>
      </c>
      <c r="E180">
        <v>2</v>
      </c>
      <c r="F180">
        <f t="shared" si="47"/>
        <v>0.5</v>
      </c>
      <c r="G180">
        <v>2</v>
      </c>
      <c r="H180">
        <f t="shared" si="48"/>
        <v>1</v>
      </c>
      <c r="I180">
        <f t="shared" si="49"/>
        <v>2</v>
      </c>
      <c r="J180" s="22">
        <v>0.26300000000000001</v>
      </c>
      <c r="K180" s="16">
        <f t="shared" si="50"/>
        <v>0.26250000000000001</v>
      </c>
      <c r="L180" s="25">
        <v>0.52500000000000002</v>
      </c>
      <c r="M180" s="28">
        <f t="shared" si="37"/>
        <v>1.05</v>
      </c>
      <c r="N180" s="11">
        <f t="shared" si="51"/>
        <v>0.52500000000000002</v>
      </c>
      <c r="O180">
        <f t="shared" si="38"/>
        <v>0.52600000000000002</v>
      </c>
      <c r="P180">
        <f t="shared" si="52"/>
        <v>0.52500000000000002</v>
      </c>
      <c r="Q180" s="19">
        <f t="shared" si="53"/>
        <v>0.52500000000000002</v>
      </c>
      <c r="R180" s="19">
        <f t="shared" si="39"/>
        <v>1.05</v>
      </c>
      <c r="S180" s="11">
        <v>1.05</v>
      </c>
      <c r="T180" t="s">
        <v>1283</v>
      </c>
      <c r="U180">
        <v>4</v>
      </c>
      <c r="V180" t="s">
        <v>495</v>
      </c>
      <c r="W180" t="s">
        <v>749</v>
      </c>
      <c r="X180" t="s">
        <v>109</v>
      </c>
      <c r="Y180" s="11">
        <v>1.05</v>
      </c>
      <c r="Z180" t="s">
        <v>751</v>
      </c>
      <c r="AA180">
        <v>0</v>
      </c>
      <c r="AB180" s="2">
        <v>44395</v>
      </c>
      <c r="AC180">
        <v>30</v>
      </c>
      <c r="AD180" s="2">
        <v>44425</v>
      </c>
      <c r="AE180" t="s">
        <v>22</v>
      </c>
      <c r="AF180">
        <v>0</v>
      </c>
      <c r="AG180" t="s">
        <v>22</v>
      </c>
      <c r="AI180">
        <v>4</v>
      </c>
      <c r="AJ180" t="s">
        <v>519</v>
      </c>
      <c r="AK180" t="s">
        <v>554</v>
      </c>
    </row>
    <row r="181" spans="1:37" x14ac:dyDescent="0.25">
      <c r="A181" s="7" t="s">
        <v>752</v>
      </c>
      <c r="B181" t="s">
        <v>753</v>
      </c>
      <c r="C181" t="s">
        <v>1361</v>
      </c>
      <c r="D181" t="s">
        <v>1358</v>
      </c>
      <c r="E181">
        <v>330</v>
      </c>
      <c r="F181">
        <f t="shared" si="47"/>
        <v>3.0303030303030299E-3</v>
      </c>
      <c r="G181">
        <v>330</v>
      </c>
      <c r="H181">
        <f t="shared" si="48"/>
        <v>1</v>
      </c>
      <c r="I181">
        <f t="shared" si="49"/>
        <v>330</v>
      </c>
      <c r="J181" s="22">
        <v>3.0000000000000001E-3</v>
      </c>
      <c r="K181" s="16">
        <f t="shared" si="50"/>
        <v>3.2882460973369999E-3</v>
      </c>
      <c r="L181" s="25">
        <v>1.0851</v>
      </c>
      <c r="M181" s="28">
        <f t="shared" si="37"/>
        <v>358.08</v>
      </c>
      <c r="N181" s="11">
        <f t="shared" si="51"/>
        <v>1.0851212121212099</v>
      </c>
      <c r="O181">
        <f t="shared" si="38"/>
        <v>0.99</v>
      </c>
      <c r="P181">
        <f t="shared" si="52"/>
        <v>1.0851212121212099</v>
      </c>
      <c r="Q181" s="19">
        <f t="shared" si="53"/>
        <v>1.0851212121212099</v>
      </c>
      <c r="R181" s="19">
        <f t="shared" si="39"/>
        <v>358.08999999999901</v>
      </c>
      <c r="S181" s="11">
        <v>358.09</v>
      </c>
      <c r="T181" t="s">
        <v>754</v>
      </c>
      <c r="U181">
        <v>330</v>
      </c>
      <c r="V181" t="s">
        <v>198</v>
      </c>
      <c r="W181" t="s">
        <v>755</v>
      </c>
      <c r="X181" t="s">
        <v>617</v>
      </c>
      <c r="Y181" s="11">
        <v>358.09</v>
      </c>
      <c r="Z181" s="1">
        <v>1628</v>
      </c>
      <c r="AA181" t="s">
        <v>756</v>
      </c>
      <c r="AB181" s="2">
        <v>44263</v>
      </c>
      <c r="AC181">
        <v>220</v>
      </c>
      <c r="AD181" s="2">
        <v>44483</v>
      </c>
      <c r="AE181" t="s">
        <v>22</v>
      </c>
      <c r="AF181">
        <v>0</v>
      </c>
      <c r="AG181" t="s">
        <v>22</v>
      </c>
      <c r="AI181">
        <v>330</v>
      </c>
      <c r="AJ181" t="s">
        <v>333</v>
      </c>
      <c r="AK181" t="s">
        <v>120</v>
      </c>
    </row>
    <row r="182" spans="1:37" x14ac:dyDescent="0.25">
      <c r="A182" s="7" t="s">
        <v>757</v>
      </c>
      <c r="B182" t="s">
        <v>758</v>
      </c>
      <c r="C182" t="s">
        <v>1361</v>
      </c>
      <c r="D182" t="s">
        <v>1358</v>
      </c>
      <c r="E182">
        <v>330</v>
      </c>
      <c r="F182">
        <f t="shared" si="47"/>
        <v>3.0303030303030299E-3</v>
      </c>
      <c r="G182">
        <v>330</v>
      </c>
      <c r="H182">
        <f t="shared" si="48"/>
        <v>1</v>
      </c>
      <c r="I182">
        <f t="shared" si="49"/>
        <v>330</v>
      </c>
      <c r="J182" s="22">
        <v>2.5999999999999999E-2</v>
      </c>
      <c r="K182" s="16">
        <f t="shared" si="50"/>
        <v>2.5696969696969701E-2</v>
      </c>
      <c r="L182" s="25">
        <v>8.48</v>
      </c>
      <c r="M182" s="28">
        <f t="shared" si="37"/>
        <v>2798.4</v>
      </c>
      <c r="N182" s="11">
        <f t="shared" si="51"/>
        <v>8.48</v>
      </c>
      <c r="O182">
        <f t="shared" si="38"/>
        <v>8.58</v>
      </c>
      <c r="P182">
        <f t="shared" si="52"/>
        <v>8.48</v>
      </c>
      <c r="Q182" s="19">
        <f t="shared" si="53"/>
        <v>8.48</v>
      </c>
      <c r="R182" s="19">
        <f t="shared" si="39"/>
        <v>2798.4</v>
      </c>
      <c r="S182" s="11">
        <v>2798.4</v>
      </c>
      <c r="T182" t="s">
        <v>1283</v>
      </c>
      <c r="U182">
        <v>330</v>
      </c>
      <c r="V182" t="s">
        <v>759</v>
      </c>
      <c r="W182" t="s">
        <v>760</v>
      </c>
      <c r="X182">
        <v>0</v>
      </c>
      <c r="Y182" s="11">
        <v>2798.4</v>
      </c>
      <c r="Z182" t="s">
        <v>761</v>
      </c>
      <c r="AA182" t="s">
        <v>762</v>
      </c>
      <c r="AB182" s="2">
        <v>44301</v>
      </c>
      <c r="AC182">
        <v>160</v>
      </c>
      <c r="AD182" s="2">
        <v>44461</v>
      </c>
      <c r="AE182" t="s">
        <v>22</v>
      </c>
      <c r="AF182">
        <v>0</v>
      </c>
      <c r="AG182" t="s">
        <v>22</v>
      </c>
      <c r="AI182">
        <v>330</v>
      </c>
      <c r="AJ182" t="s">
        <v>333</v>
      </c>
      <c r="AK182" t="s">
        <v>120</v>
      </c>
    </row>
    <row r="183" spans="1:37" x14ac:dyDescent="0.25">
      <c r="A183" s="7" t="s">
        <v>763</v>
      </c>
      <c r="B183" t="s">
        <v>764</v>
      </c>
      <c r="C183" t="s">
        <v>1290</v>
      </c>
      <c r="D183" t="s">
        <v>1289</v>
      </c>
      <c r="E183">
        <v>20</v>
      </c>
      <c r="F183">
        <f t="shared" si="47"/>
        <v>0.05</v>
      </c>
      <c r="G183">
        <v>20</v>
      </c>
      <c r="H183">
        <f t="shared" si="48"/>
        <v>1</v>
      </c>
      <c r="I183">
        <f t="shared" si="49"/>
        <v>20</v>
      </c>
      <c r="J183" s="22">
        <v>7.5999999999999998E-2</v>
      </c>
      <c r="K183" s="16">
        <f t="shared" si="50"/>
        <v>7.5499999999999998E-2</v>
      </c>
      <c r="L183" s="25">
        <v>1.51</v>
      </c>
      <c r="M183" s="28">
        <f t="shared" si="37"/>
        <v>30.2</v>
      </c>
      <c r="N183" s="11">
        <f t="shared" si="51"/>
        <v>1.51</v>
      </c>
      <c r="O183">
        <f t="shared" si="38"/>
        <v>1.52</v>
      </c>
      <c r="P183">
        <f t="shared" si="52"/>
        <v>1.51</v>
      </c>
      <c r="Q183" s="19">
        <f t="shared" si="53"/>
        <v>1.51</v>
      </c>
      <c r="R183" s="19">
        <f t="shared" si="39"/>
        <v>30.2</v>
      </c>
      <c r="S183" s="11">
        <v>30.2</v>
      </c>
      <c r="T183" t="s">
        <v>1283</v>
      </c>
      <c r="U183">
        <v>20</v>
      </c>
      <c r="V183" t="s">
        <v>622</v>
      </c>
      <c r="W183" t="s">
        <v>765</v>
      </c>
      <c r="X183">
        <v>0</v>
      </c>
      <c r="Y183" s="11">
        <v>30.2</v>
      </c>
      <c r="Z183" t="s">
        <v>766</v>
      </c>
      <c r="AA183" t="s">
        <v>109</v>
      </c>
      <c r="AB183" s="2">
        <v>44233</v>
      </c>
      <c r="AC183">
        <v>200</v>
      </c>
      <c r="AD183" s="2">
        <v>44433</v>
      </c>
      <c r="AE183" t="s">
        <v>22</v>
      </c>
      <c r="AF183">
        <v>0</v>
      </c>
      <c r="AG183" t="s">
        <v>22</v>
      </c>
      <c r="AI183">
        <v>20</v>
      </c>
      <c r="AJ183" t="s">
        <v>533</v>
      </c>
      <c r="AK183" t="s">
        <v>78</v>
      </c>
    </row>
    <row r="184" spans="1:37" x14ac:dyDescent="0.25">
      <c r="A184" s="7" t="s">
        <v>767</v>
      </c>
      <c r="B184" t="s">
        <v>768</v>
      </c>
      <c r="C184" t="s">
        <v>1370</v>
      </c>
      <c r="D184" t="s">
        <v>1371</v>
      </c>
      <c r="E184">
        <v>2</v>
      </c>
      <c r="F184">
        <f t="shared" si="47"/>
        <v>0.5</v>
      </c>
      <c r="G184">
        <v>2</v>
      </c>
      <c r="H184">
        <f t="shared" si="48"/>
        <v>1</v>
      </c>
      <c r="I184">
        <f t="shared" si="49"/>
        <v>2</v>
      </c>
      <c r="J184" s="22">
        <v>0.188</v>
      </c>
      <c r="K184" s="16">
        <f t="shared" si="50"/>
        <v>0.1875</v>
      </c>
      <c r="L184" s="25">
        <v>0.375</v>
      </c>
      <c r="M184" s="28">
        <f t="shared" si="37"/>
        <v>0.75</v>
      </c>
      <c r="N184" s="11">
        <f t="shared" si="51"/>
        <v>0.375</v>
      </c>
      <c r="O184">
        <f t="shared" si="38"/>
        <v>0.376</v>
      </c>
      <c r="P184">
        <f t="shared" si="52"/>
        <v>0.375</v>
      </c>
      <c r="Q184" s="19">
        <f t="shared" si="53"/>
        <v>0.375</v>
      </c>
      <c r="R184" s="19">
        <f t="shared" si="39"/>
        <v>0.75</v>
      </c>
      <c r="S184" s="11">
        <v>0.75</v>
      </c>
      <c r="T184" t="s">
        <v>1283</v>
      </c>
      <c r="U184">
        <v>2</v>
      </c>
      <c r="V184" t="s">
        <v>582</v>
      </c>
      <c r="W184" t="s">
        <v>769</v>
      </c>
      <c r="X184" t="s">
        <v>109</v>
      </c>
      <c r="Y184" s="11">
        <v>0.75</v>
      </c>
      <c r="Z184" t="s">
        <v>770</v>
      </c>
      <c r="AA184">
        <v>0</v>
      </c>
      <c r="AB184" s="2">
        <v>44306</v>
      </c>
      <c r="AC184">
        <v>120</v>
      </c>
      <c r="AD184" s="2">
        <v>44426</v>
      </c>
      <c r="AE184" t="s">
        <v>22</v>
      </c>
      <c r="AF184">
        <v>0</v>
      </c>
      <c r="AG184" t="s">
        <v>22</v>
      </c>
      <c r="AI184">
        <v>2</v>
      </c>
      <c r="AJ184" t="s">
        <v>771</v>
      </c>
      <c r="AK184" t="s">
        <v>554</v>
      </c>
    </row>
    <row r="185" spans="1:37" x14ac:dyDescent="0.25">
      <c r="A185" s="7" t="s">
        <v>772</v>
      </c>
      <c r="B185" t="s">
        <v>773</v>
      </c>
      <c r="C185" t="s">
        <v>1372</v>
      </c>
      <c r="D185" t="s">
        <v>1375</v>
      </c>
      <c r="E185">
        <v>13</v>
      </c>
      <c r="F185">
        <f t="shared" si="47"/>
        <v>7.69230769230769E-2</v>
      </c>
      <c r="G185">
        <v>13</v>
      </c>
      <c r="H185">
        <f t="shared" si="48"/>
        <v>1</v>
      </c>
      <c r="I185">
        <f t="shared" si="49"/>
        <v>13</v>
      </c>
      <c r="J185" s="22">
        <v>0.14299999999999999</v>
      </c>
      <c r="K185" s="16">
        <f t="shared" si="50"/>
        <v>0.143372781065088</v>
      </c>
      <c r="L185" s="25">
        <v>1.8637999999999999</v>
      </c>
      <c r="M185" s="28">
        <f t="shared" si="37"/>
        <v>24.23</v>
      </c>
      <c r="N185" s="11">
        <f t="shared" si="51"/>
        <v>1.8638461538461399</v>
      </c>
      <c r="O185">
        <f t="shared" si="38"/>
        <v>1.859</v>
      </c>
      <c r="P185">
        <f t="shared" si="52"/>
        <v>1.8638461538461399</v>
      </c>
      <c r="Q185" s="19">
        <f t="shared" si="53"/>
        <v>1.8638461538461499</v>
      </c>
      <c r="R185" s="19">
        <f t="shared" si="39"/>
        <v>24.229999999999801</v>
      </c>
      <c r="S185" s="11">
        <v>24.23</v>
      </c>
      <c r="T185" t="s">
        <v>754</v>
      </c>
      <c r="U185">
        <v>26</v>
      </c>
      <c r="V185" t="s">
        <v>502</v>
      </c>
      <c r="W185" t="s">
        <v>774</v>
      </c>
      <c r="X185" t="s">
        <v>437</v>
      </c>
      <c r="Y185" s="11">
        <v>24.23</v>
      </c>
      <c r="Z185" t="s">
        <v>775</v>
      </c>
      <c r="AA185" t="s">
        <v>109</v>
      </c>
      <c r="AB185" s="2">
        <v>44306</v>
      </c>
      <c r="AC185">
        <v>120</v>
      </c>
      <c r="AD185" s="2">
        <v>44426</v>
      </c>
      <c r="AE185" t="s">
        <v>22</v>
      </c>
      <c r="AF185">
        <v>0</v>
      </c>
      <c r="AG185" t="s">
        <v>22</v>
      </c>
      <c r="AI185">
        <v>26</v>
      </c>
      <c r="AJ185" t="s">
        <v>776</v>
      </c>
      <c r="AK185" t="s">
        <v>662</v>
      </c>
    </row>
    <row r="186" spans="1:37" x14ac:dyDescent="0.25">
      <c r="A186" s="7" t="s">
        <v>777</v>
      </c>
      <c r="B186" t="s">
        <v>778</v>
      </c>
      <c r="C186" t="s">
        <v>1372</v>
      </c>
      <c r="D186" t="s">
        <v>1373</v>
      </c>
      <c r="E186">
        <v>13</v>
      </c>
      <c r="F186">
        <f t="shared" si="47"/>
        <v>7.69230769230769E-2</v>
      </c>
      <c r="G186">
        <v>13</v>
      </c>
      <c r="H186">
        <f t="shared" si="48"/>
        <v>1</v>
      </c>
      <c r="I186">
        <f t="shared" si="49"/>
        <v>13</v>
      </c>
      <c r="J186" s="22">
        <v>5.1999999999999998E-2</v>
      </c>
      <c r="K186" s="16">
        <f t="shared" si="50"/>
        <v>5.1775147928994097E-2</v>
      </c>
      <c r="L186" s="25">
        <v>0.67310000000000003</v>
      </c>
      <c r="M186" s="28">
        <f t="shared" si="37"/>
        <v>8.75</v>
      </c>
      <c r="N186" s="11">
        <f t="shared" si="51"/>
        <v>0.67307692307692302</v>
      </c>
      <c r="O186">
        <f t="shared" si="38"/>
        <v>0.67600000000000005</v>
      </c>
      <c r="P186">
        <f t="shared" si="52"/>
        <v>0.67307692307692302</v>
      </c>
      <c r="Q186" s="19">
        <f t="shared" si="53"/>
        <v>0.67307692307692302</v>
      </c>
      <c r="R186" s="19">
        <f t="shared" si="39"/>
        <v>8.75</v>
      </c>
      <c r="S186" s="11">
        <v>8.75</v>
      </c>
      <c r="T186" t="s">
        <v>754</v>
      </c>
      <c r="U186">
        <v>13</v>
      </c>
      <c r="V186" t="s">
        <v>779</v>
      </c>
      <c r="W186" t="s">
        <v>780</v>
      </c>
      <c r="X186" t="s">
        <v>224</v>
      </c>
      <c r="Y186" s="11">
        <v>8.75</v>
      </c>
      <c r="Z186" t="s">
        <v>781</v>
      </c>
      <c r="AA186">
        <v>0</v>
      </c>
      <c r="AB186" s="2">
        <v>44306</v>
      </c>
      <c r="AC186">
        <v>120</v>
      </c>
      <c r="AD186" s="2">
        <v>44426</v>
      </c>
      <c r="AE186" t="s">
        <v>22</v>
      </c>
      <c r="AF186">
        <v>0</v>
      </c>
      <c r="AG186" t="s">
        <v>22</v>
      </c>
      <c r="AI186">
        <v>13</v>
      </c>
      <c r="AJ186" t="s">
        <v>771</v>
      </c>
      <c r="AK186" t="s">
        <v>662</v>
      </c>
    </row>
    <row r="187" spans="1:37" x14ac:dyDescent="0.25">
      <c r="A187" s="7" t="s">
        <v>782</v>
      </c>
      <c r="B187" t="s">
        <v>783</v>
      </c>
      <c r="C187" t="s">
        <v>1372</v>
      </c>
      <c r="D187" t="s">
        <v>1374</v>
      </c>
      <c r="E187">
        <v>13</v>
      </c>
      <c r="F187">
        <f t="shared" si="47"/>
        <v>7.69230769230769E-2</v>
      </c>
      <c r="G187">
        <v>13</v>
      </c>
      <c r="H187">
        <f t="shared" si="48"/>
        <v>1</v>
      </c>
      <c r="I187">
        <f t="shared" si="49"/>
        <v>13</v>
      </c>
      <c r="J187" s="22">
        <v>0.47399999999999998</v>
      </c>
      <c r="K187" s="16">
        <f t="shared" si="50"/>
        <v>0.474201183431952</v>
      </c>
      <c r="L187" s="25">
        <v>6.1646000000000001</v>
      </c>
      <c r="M187" s="28">
        <f t="shared" si="37"/>
        <v>80.14</v>
      </c>
      <c r="N187" s="11">
        <f t="shared" si="51"/>
        <v>6.1646153846153799</v>
      </c>
      <c r="O187">
        <f t="shared" si="38"/>
        <v>6.1619999999999999</v>
      </c>
      <c r="P187">
        <f t="shared" si="52"/>
        <v>6.1646153846153799</v>
      </c>
      <c r="Q187" s="19">
        <f t="shared" si="53"/>
        <v>6.1646153846153799</v>
      </c>
      <c r="R187" s="19">
        <f t="shared" si="39"/>
        <v>80.139999999999901</v>
      </c>
      <c r="S187" s="11">
        <v>80.14</v>
      </c>
      <c r="T187" t="s">
        <v>1283</v>
      </c>
      <c r="U187">
        <v>52</v>
      </c>
      <c r="V187" t="s">
        <v>428</v>
      </c>
      <c r="W187" t="s">
        <v>784</v>
      </c>
      <c r="X187" t="s">
        <v>101</v>
      </c>
      <c r="Y187" s="11">
        <v>80.14</v>
      </c>
      <c r="Z187" t="s">
        <v>785</v>
      </c>
      <c r="AA187" t="s">
        <v>54</v>
      </c>
      <c r="AB187" s="2">
        <v>44301</v>
      </c>
      <c r="AC187">
        <v>120</v>
      </c>
      <c r="AD187" s="2">
        <v>44421</v>
      </c>
      <c r="AE187" t="s">
        <v>22</v>
      </c>
      <c r="AF187">
        <v>0</v>
      </c>
      <c r="AG187" t="s">
        <v>22</v>
      </c>
      <c r="AI187">
        <v>52</v>
      </c>
      <c r="AJ187" t="s">
        <v>786</v>
      </c>
      <c r="AK187" t="s">
        <v>662</v>
      </c>
    </row>
    <row r="188" spans="1:37" x14ac:dyDescent="0.25">
      <c r="A188" s="7" t="s">
        <v>787</v>
      </c>
      <c r="B188" t="s">
        <v>788</v>
      </c>
      <c r="C188" t="s">
        <v>1372</v>
      </c>
      <c r="D188" t="s">
        <v>1373</v>
      </c>
      <c r="E188">
        <v>13</v>
      </c>
      <c r="F188">
        <f t="shared" si="47"/>
        <v>7.69230769230769E-2</v>
      </c>
      <c r="G188">
        <v>13</v>
      </c>
      <c r="H188">
        <f t="shared" si="48"/>
        <v>1</v>
      </c>
      <c r="I188">
        <f t="shared" si="49"/>
        <v>13</v>
      </c>
      <c r="J188" s="22">
        <v>0.48</v>
      </c>
      <c r="K188" s="16">
        <f t="shared" si="50"/>
        <v>0.48</v>
      </c>
      <c r="L188" s="25">
        <v>6.24</v>
      </c>
      <c r="M188" s="28">
        <f t="shared" si="37"/>
        <v>81.12</v>
      </c>
      <c r="N188" s="11">
        <f t="shared" si="51"/>
        <v>6.24</v>
      </c>
      <c r="O188">
        <f t="shared" si="38"/>
        <v>6.24</v>
      </c>
      <c r="P188">
        <f t="shared" si="52"/>
        <v>6.24</v>
      </c>
      <c r="Q188" s="19">
        <f t="shared" si="53"/>
        <v>6.24</v>
      </c>
      <c r="R188" s="19">
        <f t="shared" si="39"/>
        <v>81.12</v>
      </c>
      <c r="S188" s="11">
        <v>81.12</v>
      </c>
      <c r="T188" t="s">
        <v>1283</v>
      </c>
      <c r="U188">
        <v>13</v>
      </c>
      <c r="V188" t="s">
        <v>789</v>
      </c>
      <c r="W188" t="s">
        <v>790</v>
      </c>
      <c r="X188">
        <v>0</v>
      </c>
      <c r="Y188" s="11">
        <v>81.12</v>
      </c>
      <c r="Z188" t="s">
        <v>791</v>
      </c>
      <c r="AA188" t="s">
        <v>54</v>
      </c>
      <c r="AB188" s="2">
        <v>44306</v>
      </c>
      <c r="AC188">
        <v>120</v>
      </c>
      <c r="AD188" s="2">
        <v>44426</v>
      </c>
      <c r="AE188" t="s">
        <v>22</v>
      </c>
      <c r="AF188">
        <v>0</v>
      </c>
      <c r="AG188" t="s">
        <v>22</v>
      </c>
      <c r="AI188">
        <v>13</v>
      </c>
      <c r="AJ188" t="s">
        <v>771</v>
      </c>
      <c r="AK188" t="s">
        <v>662</v>
      </c>
    </row>
    <row r="189" spans="1:37" x14ac:dyDescent="0.25">
      <c r="A189" s="7" t="s">
        <v>792</v>
      </c>
      <c r="B189" s="12" t="s">
        <v>793</v>
      </c>
      <c r="M189" s="28">
        <f t="shared" si="37"/>
        <v>0</v>
      </c>
      <c r="O189">
        <f t="shared" si="38"/>
        <v>0</v>
      </c>
      <c r="R189" s="19">
        <f t="shared" si="39"/>
        <v>0</v>
      </c>
      <c r="S189" s="11">
        <v>105.86</v>
      </c>
      <c r="T189" t="s">
        <v>28</v>
      </c>
      <c r="U189" t="s">
        <v>794</v>
      </c>
      <c r="V189" t="s">
        <v>582</v>
      </c>
      <c r="W189" t="s">
        <v>795</v>
      </c>
      <c r="X189" t="s">
        <v>796</v>
      </c>
      <c r="Y189" s="11">
        <v>105.86</v>
      </c>
      <c r="Z189" t="s">
        <v>797</v>
      </c>
      <c r="AA189" t="s">
        <v>83</v>
      </c>
      <c r="AB189" s="2">
        <v>44306</v>
      </c>
      <c r="AC189">
        <v>150</v>
      </c>
      <c r="AD189" s="2">
        <v>44456</v>
      </c>
      <c r="AE189" t="s">
        <v>22</v>
      </c>
      <c r="AF189">
        <v>0</v>
      </c>
      <c r="AG189" t="s">
        <v>22</v>
      </c>
      <c r="AI189">
        <v>288</v>
      </c>
      <c r="AJ189" t="s">
        <v>798</v>
      </c>
      <c r="AK189" t="s">
        <v>120</v>
      </c>
    </row>
    <row r="190" spans="1:37" x14ac:dyDescent="0.25">
      <c r="A190" s="7" t="s">
        <v>799</v>
      </c>
      <c r="B190" t="s">
        <v>800</v>
      </c>
      <c r="C190" t="s">
        <v>1290</v>
      </c>
      <c r="D190" t="s">
        <v>1289</v>
      </c>
      <c r="E190">
        <v>20</v>
      </c>
      <c r="F190">
        <f>1/G190</f>
        <v>0.05</v>
      </c>
      <c r="G190">
        <v>20</v>
      </c>
      <c r="H190">
        <f>G190*F190</f>
        <v>1</v>
      </c>
      <c r="I190">
        <f>E190*H190</f>
        <v>20</v>
      </c>
      <c r="J190" s="22">
        <v>1.5629999999999999</v>
      </c>
      <c r="K190" s="16">
        <f>Q190*F190</f>
        <v>1.5625</v>
      </c>
      <c r="L190" s="25">
        <v>31.25</v>
      </c>
      <c r="M190" s="28">
        <f t="shared" si="37"/>
        <v>625</v>
      </c>
      <c r="N190" s="11">
        <f>R190/G190</f>
        <v>31.25</v>
      </c>
      <c r="O190">
        <f t="shared" si="38"/>
        <v>31.26</v>
      </c>
      <c r="P190">
        <f>K190*E190</f>
        <v>31.25</v>
      </c>
      <c r="Q190" s="19">
        <f>S190/G190</f>
        <v>31.25</v>
      </c>
      <c r="R190" s="19">
        <f t="shared" si="39"/>
        <v>625</v>
      </c>
      <c r="S190" s="11">
        <v>625</v>
      </c>
      <c r="T190" t="s">
        <v>1283</v>
      </c>
      <c r="U190">
        <v>20</v>
      </c>
      <c r="V190" t="s">
        <v>801</v>
      </c>
      <c r="W190">
        <v>625</v>
      </c>
      <c r="X190">
        <v>0</v>
      </c>
      <c r="Y190" s="11">
        <v>625</v>
      </c>
      <c r="Z190" s="1">
        <v>1786</v>
      </c>
      <c r="AA190" t="s">
        <v>455</v>
      </c>
      <c r="AB190" s="2">
        <v>44070</v>
      </c>
      <c r="AC190">
        <v>350</v>
      </c>
      <c r="AD190" s="2">
        <v>44419</v>
      </c>
      <c r="AE190" t="s">
        <v>22</v>
      </c>
      <c r="AF190">
        <v>0</v>
      </c>
      <c r="AG190" t="s">
        <v>22</v>
      </c>
      <c r="AI190">
        <v>20</v>
      </c>
      <c r="AJ190" t="s">
        <v>533</v>
      </c>
      <c r="AK190" t="s">
        <v>78</v>
      </c>
    </row>
    <row r="191" spans="1:37" x14ac:dyDescent="0.25">
      <c r="A191" s="7" t="s">
        <v>802</v>
      </c>
      <c r="B191" t="s">
        <v>803</v>
      </c>
      <c r="C191" t="s">
        <v>1370</v>
      </c>
      <c r="D191" t="s">
        <v>1371</v>
      </c>
      <c r="E191">
        <v>2</v>
      </c>
      <c r="F191">
        <f>1/G191</f>
        <v>0.5</v>
      </c>
      <c r="G191">
        <v>2</v>
      </c>
      <c r="H191">
        <f>G191*F191</f>
        <v>1</v>
      </c>
      <c r="I191">
        <f>E191*H191</f>
        <v>2</v>
      </c>
      <c r="J191" s="22">
        <v>0.77</v>
      </c>
      <c r="K191" s="16">
        <f>Q191*F191</f>
        <v>0.77</v>
      </c>
      <c r="L191" s="25">
        <v>1.54</v>
      </c>
      <c r="M191" s="28">
        <f t="shared" si="37"/>
        <v>3.08</v>
      </c>
      <c r="N191" s="11">
        <f>R191/G191</f>
        <v>1.54</v>
      </c>
      <c r="O191">
        <f t="shared" si="38"/>
        <v>1.54</v>
      </c>
      <c r="P191">
        <f>K191*E191</f>
        <v>1.54</v>
      </c>
      <c r="Q191" s="19">
        <f>S191/G191</f>
        <v>1.54</v>
      </c>
      <c r="R191" s="19">
        <f t="shared" si="39"/>
        <v>3.08</v>
      </c>
      <c r="S191" s="11">
        <v>3.08</v>
      </c>
      <c r="T191" t="s">
        <v>1283</v>
      </c>
      <c r="U191">
        <v>2</v>
      </c>
      <c r="V191" t="s">
        <v>428</v>
      </c>
      <c r="W191" t="s">
        <v>804</v>
      </c>
      <c r="X191">
        <v>0</v>
      </c>
      <c r="Y191" s="11">
        <v>3.08</v>
      </c>
      <c r="Z191" t="s">
        <v>805</v>
      </c>
      <c r="AA191">
        <v>0</v>
      </c>
      <c r="AB191" s="2">
        <v>44357</v>
      </c>
      <c r="AC191">
        <v>10</v>
      </c>
      <c r="AD191" s="2">
        <v>44367</v>
      </c>
      <c r="AE191" t="s">
        <v>22</v>
      </c>
      <c r="AF191">
        <v>0</v>
      </c>
      <c r="AG191" t="s">
        <v>22</v>
      </c>
      <c r="AI191">
        <v>2</v>
      </c>
      <c r="AJ191" t="s">
        <v>553</v>
      </c>
      <c r="AK191" t="s">
        <v>554</v>
      </c>
    </row>
    <row r="192" spans="1:37" x14ac:dyDescent="0.25">
      <c r="A192" s="7" t="s">
        <v>806</v>
      </c>
      <c r="B192" t="s">
        <v>807</v>
      </c>
      <c r="C192" t="s">
        <v>1372</v>
      </c>
      <c r="D192" t="s">
        <v>1373</v>
      </c>
      <c r="E192">
        <v>13</v>
      </c>
      <c r="F192">
        <f>1/G192</f>
        <v>7.69230769230769E-2</v>
      </c>
      <c r="G192">
        <v>13</v>
      </c>
      <c r="H192">
        <f>G192*F192</f>
        <v>1</v>
      </c>
      <c r="I192">
        <f>E192*H192</f>
        <v>13</v>
      </c>
      <c r="J192" s="22">
        <v>0.19600000000000001</v>
      </c>
      <c r="K192" s="16">
        <f>Q192*F192</f>
        <v>0.19615384615384601</v>
      </c>
      <c r="L192" s="25">
        <v>2.5499999999999998</v>
      </c>
      <c r="M192" s="28">
        <f t="shared" si="37"/>
        <v>33.15</v>
      </c>
      <c r="N192" s="11">
        <f>R192/G192</f>
        <v>2.5499999999999998</v>
      </c>
      <c r="O192">
        <f t="shared" si="38"/>
        <v>2.548</v>
      </c>
      <c r="P192">
        <f>K192*E192</f>
        <v>2.5499999999999998</v>
      </c>
      <c r="Q192" s="19">
        <f>S192/G192</f>
        <v>2.5499999999999998</v>
      </c>
      <c r="R192" s="19">
        <f t="shared" si="39"/>
        <v>33.15</v>
      </c>
      <c r="S192" s="11">
        <v>33.15</v>
      </c>
      <c r="T192" t="s">
        <v>1283</v>
      </c>
      <c r="U192">
        <v>13</v>
      </c>
      <c r="V192" t="s">
        <v>808</v>
      </c>
      <c r="W192" t="s">
        <v>809</v>
      </c>
      <c r="X192">
        <v>0</v>
      </c>
      <c r="Y192" s="11">
        <v>33.15</v>
      </c>
      <c r="Z192" t="s">
        <v>810</v>
      </c>
      <c r="AA192" t="s">
        <v>109</v>
      </c>
      <c r="AB192" s="2">
        <v>44301</v>
      </c>
      <c r="AC192">
        <v>120</v>
      </c>
      <c r="AD192" s="2">
        <v>44421</v>
      </c>
      <c r="AE192" t="s">
        <v>22</v>
      </c>
      <c r="AF192">
        <v>0</v>
      </c>
      <c r="AG192" t="s">
        <v>22</v>
      </c>
      <c r="AI192">
        <v>13</v>
      </c>
      <c r="AJ192" t="s">
        <v>771</v>
      </c>
      <c r="AK192" t="s">
        <v>662</v>
      </c>
    </row>
    <row r="193" spans="1:37" s="5" customFormat="1" x14ac:dyDescent="0.25">
      <c r="A193" s="5" t="s">
        <v>811</v>
      </c>
      <c r="B193" s="5" t="s">
        <v>812</v>
      </c>
      <c r="J193" s="21"/>
      <c r="K193" s="15"/>
      <c r="L193" s="24"/>
      <c r="M193" s="28">
        <f t="shared" si="37"/>
        <v>0</v>
      </c>
      <c r="N193" s="11"/>
      <c r="O193">
        <f t="shared" si="38"/>
        <v>0</v>
      </c>
      <c r="Q193" s="18"/>
      <c r="R193" s="19">
        <f t="shared" si="39"/>
        <v>0</v>
      </c>
      <c r="S193" s="10" t="s">
        <v>22</v>
      </c>
      <c r="U193" s="5" t="s">
        <v>22</v>
      </c>
      <c r="V193" s="5" t="s">
        <v>22</v>
      </c>
      <c r="W193" s="5" t="s">
        <v>22</v>
      </c>
      <c r="X193" s="5" t="s">
        <v>22</v>
      </c>
      <c r="Y193" s="10" t="s">
        <v>22</v>
      </c>
      <c r="Z193" s="5" t="s">
        <v>22</v>
      </c>
      <c r="AA193" s="5" t="s">
        <v>22</v>
      </c>
      <c r="AB193" s="5" t="s">
        <v>22</v>
      </c>
      <c r="AC193" s="5" t="s">
        <v>22</v>
      </c>
      <c r="AD193" s="5" t="s">
        <v>22</v>
      </c>
      <c r="AE193" s="5" t="s">
        <v>22</v>
      </c>
      <c r="AF193" s="5" t="s">
        <v>22</v>
      </c>
      <c r="AG193" s="5" t="s">
        <v>22</v>
      </c>
      <c r="AH193" s="5" t="s">
        <v>813</v>
      </c>
      <c r="AI193" s="5" t="s">
        <v>22</v>
      </c>
    </row>
    <row r="194" spans="1:37" s="3" customFormat="1" x14ac:dyDescent="0.25">
      <c r="A194" s="3" t="s">
        <v>814</v>
      </c>
      <c r="B194" s="3" t="s">
        <v>815</v>
      </c>
      <c r="J194" s="20"/>
      <c r="K194" s="14"/>
      <c r="L194" s="23"/>
      <c r="M194" s="28">
        <f t="shared" si="37"/>
        <v>0</v>
      </c>
      <c r="N194" s="11"/>
      <c r="O194">
        <f t="shared" si="38"/>
        <v>0</v>
      </c>
      <c r="Q194" s="17"/>
      <c r="R194" s="19">
        <f t="shared" si="39"/>
        <v>0</v>
      </c>
      <c r="S194" s="9" t="s">
        <v>22</v>
      </c>
      <c r="U194" s="3" t="s">
        <v>22</v>
      </c>
      <c r="V194" s="3" t="s">
        <v>22</v>
      </c>
      <c r="W194" s="3" t="s">
        <v>22</v>
      </c>
      <c r="X194" s="3" t="s">
        <v>22</v>
      </c>
      <c r="Y194" s="9" t="s">
        <v>22</v>
      </c>
      <c r="Z194" s="3" t="s">
        <v>22</v>
      </c>
      <c r="AA194" s="3" t="s">
        <v>22</v>
      </c>
      <c r="AB194" s="3" t="s">
        <v>22</v>
      </c>
      <c r="AC194" s="3" t="s">
        <v>22</v>
      </c>
      <c r="AD194" s="3" t="s">
        <v>22</v>
      </c>
      <c r="AE194" s="3" t="s">
        <v>22</v>
      </c>
      <c r="AF194" s="3" t="s">
        <v>22</v>
      </c>
      <c r="AG194" s="3" t="s">
        <v>22</v>
      </c>
      <c r="AI194" s="3" t="s">
        <v>22</v>
      </c>
    </row>
    <row r="195" spans="1:37" x14ac:dyDescent="0.25">
      <c r="A195" t="s">
        <v>816</v>
      </c>
      <c r="B195" t="s">
        <v>817</v>
      </c>
      <c r="M195" s="28">
        <f t="shared" si="37"/>
        <v>0</v>
      </c>
      <c r="O195">
        <f t="shared" si="38"/>
        <v>0</v>
      </c>
      <c r="R195" s="19">
        <f t="shared" si="39"/>
        <v>0</v>
      </c>
      <c r="S195" s="11">
        <v>6943.57</v>
      </c>
      <c r="T195" t="s">
        <v>63</v>
      </c>
      <c r="U195" t="s">
        <v>818</v>
      </c>
      <c r="V195" t="s">
        <v>819</v>
      </c>
      <c r="W195" t="s">
        <v>820</v>
      </c>
      <c r="X195" t="s">
        <v>821</v>
      </c>
      <c r="Y195" s="11">
        <v>6943.57</v>
      </c>
      <c r="Z195" s="1">
        <v>77151</v>
      </c>
      <c r="AA195" t="s">
        <v>822</v>
      </c>
      <c r="AB195" s="2">
        <v>44270</v>
      </c>
      <c r="AC195">
        <v>90</v>
      </c>
      <c r="AD195" s="2">
        <v>44360</v>
      </c>
      <c r="AE195" t="s">
        <v>22</v>
      </c>
      <c r="AF195">
        <v>0</v>
      </c>
      <c r="AG195" t="s">
        <v>22</v>
      </c>
      <c r="AI195" t="s">
        <v>22</v>
      </c>
      <c r="AK195" t="s">
        <v>34</v>
      </c>
    </row>
    <row r="196" spans="1:37" x14ac:dyDescent="0.25">
      <c r="A196" t="s">
        <v>823</v>
      </c>
      <c r="B196" t="s">
        <v>178</v>
      </c>
      <c r="M196" s="28">
        <f t="shared" si="37"/>
        <v>0</v>
      </c>
      <c r="O196">
        <f t="shared" si="38"/>
        <v>0</v>
      </c>
      <c r="R196" s="19">
        <f t="shared" si="39"/>
        <v>0</v>
      </c>
      <c r="S196" s="11">
        <v>737.38</v>
      </c>
      <c r="T196" t="s">
        <v>28</v>
      </c>
      <c r="U196" t="s">
        <v>824</v>
      </c>
      <c r="V196" t="s">
        <v>825</v>
      </c>
      <c r="W196" t="s">
        <v>826</v>
      </c>
      <c r="X196" t="s">
        <v>827</v>
      </c>
      <c r="Y196" s="11">
        <v>737.38</v>
      </c>
      <c r="Z196" s="1">
        <v>8193</v>
      </c>
      <c r="AA196" t="s">
        <v>338</v>
      </c>
      <c r="AB196" s="2">
        <v>44282</v>
      </c>
      <c r="AC196">
        <v>90</v>
      </c>
      <c r="AD196" s="2">
        <v>44372</v>
      </c>
      <c r="AE196" t="s">
        <v>22</v>
      </c>
      <c r="AF196">
        <v>0</v>
      </c>
      <c r="AG196" t="s">
        <v>22</v>
      </c>
      <c r="AI196" t="s">
        <v>22</v>
      </c>
      <c r="AK196" t="s">
        <v>34</v>
      </c>
    </row>
    <row r="197" spans="1:37" x14ac:dyDescent="0.25">
      <c r="A197" t="s">
        <v>828</v>
      </c>
      <c r="B197" t="s">
        <v>829</v>
      </c>
      <c r="M197" s="28">
        <f t="shared" ref="M197:M260" si="54">L197*G197</f>
        <v>0</v>
      </c>
      <c r="O197">
        <f t="shared" ref="O197:O260" si="55">J197*E197</f>
        <v>0</v>
      </c>
      <c r="R197" s="19">
        <f t="shared" ref="R197:R260" si="56">P197*E197</f>
        <v>0</v>
      </c>
      <c r="S197" s="11">
        <v>1239.32</v>
      </c>
      <c r="T197" t="s">
        <v>63</v>
      </c>
      <c r="U197" t="s">
        <v>830</v>
      </c>
      <c r="V197" t="s">
        <v>707</v>
      </c>
      <c r="W197" t="s">
        <v>831</v>
      </c>
      <c r="X197">
        <v>0</v>
      </c>
      <c r="Y197" s="11">
        <v>1239.32</v>
      </c>
      <c r="Z197" t="s">
        <v>832</v>
      </c>
      <c r="AA197" t="s">
        <v>230</v>
      </c>
      <c r="AB197" s="2">
        <v>44267</v>
      </c>
      <c r="AC197">
        <v>90</v>
      </c>
      <c r="AD197" s="2">
        <v>44357</v>
      </c>
      <c r="AE197" t="s">
        <v>22</v>
      </c>
      <c r="AF197">
        <v>0</v>
      </c>
      <c r="AG197" t="s">
        <v>22</v>
      </c>
      <c r="AI197" t="s">
        <v>22</v>
      </c>
      <c r="AK197" t="s">
        <v>34</v>
      </c>
    </row>
    <row r="198" spans="1:37" x14ac:dyDescent="0.25">
      <c r="A198" t="s">
        <v>833</v>
      </c>
      <c r="B198" t="s">
        <v>834</v>
      </c>
      <c r="M198" s="28">
        <f t="shared" si="54"/>
        <v>0</v>
      </c>
      <c r="O198">
        <f t="shared" si="55"/>
        <v>0</v>
      </c>
      <c r="R198" s="19">
        <f t="shared" si="56"/>
        <v>0</v>
      </c>
      <c r="S198" s="11">
        <v>8491.35</v>
      </c>
      <c r="T198" t="s">
        <v>28</v>
      </c>
      <c r="U198" t="s">
        <v>835</v>
      </c>
      <c r="V198" t="s">
        <v>836</v>
      </c>
      <c r="W198" t="s">
        <v>837</v>
      </c>
      <c r="X198" t="s">
        <v>838</v>
      </c>
      <c r="Y198" s="11">
        <v>8491.35</v>
      </c>
      <c r="Z198" s="1">
        <v>283045</v>
      </c>
      <c r="AA198" t="s">
        <v>839</v>
      </c>
      <c r="AB198" s="2">
        <v>44360</v>
      </c>
      <c r="AC198">
        <v>30</v>
      </c>
      <c r="AD198" s="2">
        <v>44390</v>
      </c>
      <c r="AE198" t="s">
        <v>22</v>
      </c>
      <c r="AF198">
        <v>0</v>
      </c>
      <c r="AG198" t="s">
        <v>22</v>
      </c>
      <c r="AI198" t="s">
        <v>22</v>
      </c>
      <c r="AK198" t="s">
        <v>34</v>
      </c>
    </row>
    <row r="199" spans="1:37" x14ac:dyDescent="0.25">
      <c r="A199" t="s">
        <v>840</v>
      </c>
      <c r="B199" t="s">
        <v>184</v>
      </c>
      <c r="M199" s="28">
        <f t="shared" si="54"/>
        <v>0</v>
      </c>
      <c r="O199">
        <f t="shared" si="55"/>
        <v>0</v>
      </c>
      <c r="R199" s="19">
        <f t="shared" si="56"/>
        <v>0</v>
      </c>
      <c r="S199" s="11">
        <v>487.13</v>
      </c>
      <c r="T199" t="s">
        <v>43</v>
      </c>
      <c r="U199" t="s">
        <v>841</v>
      </c>
      <c r="V199" t="s">
        <v>842</v>
      </c>
      <c r="W199" t="s">
        <v>843</v>
      </c>
      <c r="X199">
        <v>0</v>
      </c>
      <c r="Y199" s="11">
        <v>487.13</v>
      </c>
      <c r="Z199" s="1">
        <v>5413</v>
      </c>
      <c r="AA199" t="s">
        <v>40</v>
      </c>
      <c r="AB199" s="2">
        <v>44284</v>
      </c>
      <c r="AC199">
        <v>90</v>
      </c>
      <c r="AD199" s="2">
        <v>44374</v>
      </c>
      <c r="AE199" t="s">
        <v>22</v>
      </c>
      <c r="AF199">
        <v>0</v>
      </c>
      <c r="AG199" t="s">
        <v>22</v>
      </c>
      <c r="AI199" t="s">
        <v>22</v>
      </c>
      <c r="AK199" t="s">
        <v>34</v>
      </c>
    </row>
    <row r="200" spans="1:37" x14ac:dyDescent="0.25">
      <c r="A200" t="s">
        <v>844</v>
      </c>
      <c r="B200" t="s">
        <v>845</v>
      </c>
      <c r="M200" s="28">
        <f t="shared" si="54"/>
        <v>0</v>
      </c>
      <c r="O200">
        <f t="shared" si="55"/>
        <v>0</v>
      </c>
      <c r="R200" s="19">
        <f t="shared" si="56"/>
        <v>0</v>
      </c>
      <c r="S200" s="11">
        <v>339.3</v>
      </c>
      <c r="T200" t="s">
        <v>43</v>
      </c>
      <c r="U200" t="s">
        <v>846</v>
      </c>
      <c r="V200" t="s">
        <v>470</v>
      </c>
      <c r="W200" t="s">
        <v>847</v>
      </c>
      <c r="X200">
        <v>0</v>
      </c>
      <c r="Y200" s="11">
        <v>339.3</v>
      </c>
      <c r="Z200" t="s">
        <v>848</v>
      </c>
      <c r="AA200" t="s">
        <v>756</v>
      </c>
      <c r="AB200" s="2">
        <v>44284</v>
      </c>
      <c r="AC200">
        <v>90</v>
      </c>
      <c r="AD200" s="2">
        <v>44374</v>
      </c>
      <c r="AE200" t="s">
        <v>22</v>
      </c>
      <c r="AF200">
        <v>0</v>
      </c>
      <c r="AG200" t="s">
        <v>22</v>
      </c>
      <c r="AI200" t="s">
        <v>22</v>
      </c>
      <c r="AK200" t="s">
        <v>34</v>
      </c>
    </row>
    <row r="201" spans="1:37" s="3" customFormat="1" x14ac:dyDescent="0.25">
      <c r="A201" s="3" t="s">
        <v>849</v>
      </c>
      <c r="B201" s="3" t="s">
        <v>850</v>
      </c>
      <c r="J201" s="20"/>
      <c r="K201" s="14"/>
      <c r="L201" s="23"/>
      <c r="M201" s="28">
        <f t="shared" si="54"/>
        <v>0</v>
      </c>
      <c r="N201" s="11"/>
      <c r="O201">
        <f t="shared" si="55"/>
        <v>0</v>
      </c>
      <c r="Q201" s="17"/>
      <c r="R201" s="19">
        <f t="shared" si="56"/>
        <v>0</v>
      </c>
      <c r="S201" s="9" t="s">
        <v>22</v>
      </c>
      <c r="U201" s="3" t="s">
        <v>22</v>
      </c>
      <c r="V201" s="3" t="s">
        <v>22</v>
      </c>
      <c r="W201" s="3" t="s">
        <v>22</v>
      </c>
      <c r="X201" s="3" t="s">
        <v>22</v>
      </c>
      <c r="Y201" s="9" t="s">
        <v>22</v>
      </c>
      <c r="Z201" s="3" t="s">
        <v>22</v>
      </c>
      <c r="AA201" s="3" t="s">
        <v>22</v>
      </c>
      <c r="AB201" s="3" t="s">
        <v>22</v>
      </c>
      <c r="AC201" s="3" t="s">
        <v>22</v>
      </c>
      <c r="AD201" s="3" t="s">
        <v>22</v>
      </c>
      <c r="AE201" s="3" t="s">
        <v>22</v>
      </c>
      <c r="AF201" s="3" t="s">
        <v>22</v>
      </c>
      <c r="AG201" s="3" t="s">
        <v>22</v>
      </c>
      <c r="AI201" s="3" t="s">
        <v>22</v>
      </c>
    </row>
    <row r="202" spans="1:37" s="3" customFormat="1" x14ac:dyDescent="0.25">
      <c r="A202" s="3" t="s">
        <v>851</v>
      </c>
      <c r="B202" s="3" t="s">
        <v>852</v>
      </c>
      <c r="J202" s="20"/>
      <c r="K202" s="14"/>
      <c r="L202" s="23"/>
      <c r="M202" s="28">
        <f t="shared" si="54"/>
        <v>0</v>
      </c>
      <c r="N202" s="11"/>
      <c r="O202">
        <f t="shared" si="55"/>
        <v>0</v>
      </c>
      <c r="Q202" s="17"/>
      <c r="R202" s="19">
        <f t="shared" si="56"/>
        <v>0</v>
      </c>
      <c r="S202" s="9" t="s">
        <v>22</v>
      </c>
      <c r="U202" s="3" t="s">
        <v>22</v>
      </c>
      <c r="V202" s="3" t="s">
        <v>22</v>
      </c>
      <c r="W202" s="3" t="s">
        <v>22</v>
      </c>
      <c r="X202" s="3" t="s">
        <v>22</v>
      </c>
      <c r="Y202" s="9" t="s">
        <v>22</v>
      </c>
      <c r="Z202" s="3" t="s">
        <v>22</v>
      </c>
      <c r="AA202" s="3" t="s">
        <v>22</v>
      </c>
      <c r="AB202" s="3" t="s">
        <v>22</v>
      </c>
      <c r="AC202" s="3" t="s">
        <v>22</v>
      </c>
      <c r="AD202" s="3" t="s">
        <v>22</v>
      </c>
      <c r="AE202" s="3" t="s">
        <v>22</v>
      </c>
      <c r="AF202" s="3" t="s">
        <v>22</v>
      </c>
      <c r="AG202" s="3" t="s">
        <v>22</v>
      </c>
      <c r="AI202" s="3" t="s">
        <v>22</v>
      </c>
    </row>
    <row r="203" spans="1:37" x14ac:dyDescent="0.25">
      <c r="A203" t="s">
        <v>853</v>
      </c>
      <c r="B203" t="s">
        <v>854</v>
      </c>
      <c r="M203" s="28">
        <f t="shared" si="54"/>
        <v>0</v>
      </c>
      <c r="O203">
        <f t="shared" si="55"/>
        <v>0</v>
      </c>
      <c r="R203" s="19">
        <f t="shared" si="56"/>
        <v>0</v>
      </c>
      <c r="S203" s="11">
        <v>440.36</v>
      </c>
      <c r="T203" t="s">
        <v>43</v>
      </c>
      <c r="U203" t="s">
        <v>855</v>
      </c>
      <c r="V203" t="s">
        <v>856</v>
      </c>
      <c r="W203" t="s">
        <v>857</v>
      </c>
      <c r="X203">
        <v>0</v>
      </c>
      <c r="Y203" s="11">
        <v>440.36</v>
      </c>
      <c r="Z203" s="1">
        <v>3311</v>
      </c>
      <c r="AA203" t="s">
        <v>48</v>
      </c>
      <c r="AB203" s="2">
        <v>44244</v>
      </c>
      <c r="AC203">
        <v>133</v>
      </c>
      <c r="AD203" s="2">
        <v>44377</v>
      </c>
      <c r="AE203" t="s">
        <v>22</v>
      </c>
      <c r="AF203">
        <v>0</v>
      </c>
      <c r="AG203" t="s">
        <v>22</v>
      </c>
      <c r="AI203" t="s">
        <v>22</v>
      </c>
      <c r="AK203" t="s">
        <v>34</v>
      </c>
    </row>
    <row r="204" spans="1:37" s="3" customFormat="1" x14ac:dyDescent="0.25">
      <c r="A204" s="3" t="s">
        <v>858</v>
      </c>
      <c r="B204" s="3" t="s">
        <v>859</v>
      </c>
      <c r="J204" s="20"/>
      <c r="K204" s="14"/>
      <c r="L204" s="23"/>
      <c r="M204" s="28">
        <f t="shared" si="54"/>
        <v>0</v>
      </c>
      <c r="N204" s="11"/>
      <c r="O204">
        <f t="shared" si="55"/>
        <v>0</v>
      </c>
      <c r="Q204" s="17"/>
      <c r="R204" s="19">
        <f t="shared" si="56"/>
        <v>0</v>
      </c>
      <c r="S204" s="9" t="s">
        <v>22</v>
      </c>
      <c r="U204" s="3" t="s">
        <v>22</v>
      </c>
      <c r="V204" s="3" t="s">
        <v>22</v>
      </c>
      <c r="W204" s="3" t="s">
        <v>22</v>
      </c>
      <c r="X204" s="3" t="s">
        <v>22</v>
      </c>
      <c r="Y204" s="9" t="s">
        <v>22</v>
      </c>
      <c r="Z204" s="3" t="s">
        <v>22</v>
      </c>
      <c r="AA204" s="3" t="s">
        <v>22</v>
      </c>
      <c r="AB204" s="3" t="s">
        <v>22</v>
      </c>
      <c r="AC204" s="3" t="s">
        <v>22</v>
      </c>
      <c r="AD204" s="3" t="s">
        <v>22</v>
      </c>
      <c r="AE204" s="3" t="s">
        <v>22</v>
      </c>
      <c r="AF204" s="3" t="s">
        <v>22</v>
      </c>
      <c r="AG204" s="3" t="s">
        <v>22</v>
      </c>
      <c r="AI204" s="3" t="s">
        <v>22</v>
      </c>
    </row>
    <row r="205" spans="1:37" x14ac:dyDescent="0.25">
      <c r="A205" t="s">
        <v>1402</v>
      </c>
      <c r="B205" t="s">
        <v>861</v>
      </c>
      <c r="M205" s="28">
        <f t="shared" si="54"/>
        <v>0</v>
      </c>
      <c r="O205">
        <f t="shared" si="55"/>
        <v>0</v>
      </c>
      <c r="R205" s="19">
        <f t="shared" si="56"/>
        <v>0</v>
      </c>
      <c r="S205" s="11">
        <v>23.59</v>
      </c>
      <c r="T205" t="s">
        <v>63</v>
      </c>
      <c r="U205" t="s">
        <v>862</v>
      </c>
      <c r="V205" t="s">
        <v>863</v>
      </c>
      <c r="W205" t="s">
        <v>864</v>
      </c>
      <c r="X205">
        <v>0</v>
      </c>
      <c r="Y205" s="11">
        <v>23.59</v>
      </c>
      <c r="Z205" t="s">
        <v>865</v>
      </c>
      <c r="AA205" t="s">
        <v>109</v>
      </c>
      <c r="AB205" s="2">
        <v>44244</v>
      </c>
      <c r="AC205">
        <v>133</v>
      </c>
      <c r="AD205" s="2">
        <v>44376</v>
      </c>
      <c r="AE205" t="s">
        <v>22</v>
      </c>
      <c r="AF205">
        <v>0</v>
      </c>
      <c r="AG205" t="s">
        <v>22</v>
      </c>
      <c r="AI205" t="s">
        <v>22</v>
      </c>
      <c r="AK205" t="s">
        <v>34</v>
      </c>
    </row>
    <row r="206" spans="1:37" x14ac:dyDescent="0.25">
      <c r="A206" t="s">
        <v>1403</v>
      </c>
      <c r="B206" t="s">
        <v>867</v>
      </c>
      <c r="M206" s="28">
        <f t="shared" si="54"/>
        <v>0</v>
      </c>
      <c r="O206">
        <f t="shared" si="55"/>
        <v>0</v>
      </c>
      <c r="R206" s="19">
        <f t="shared" si="56"/>
        <v>0</v>
      </c>
      <c r="S206" s="11">
        <v>9.7100000000000009</v>
      </c>
      <c r="T206" t="s">
        <v>63</v>
      </c>
      <c r="U206" t="s">
        <v>862</v>
      </c>
      <c r="V206" t="s">
        <v>90</v>
      </c>
      <c r="W206" t="s">
        <v>868</v>
      </c>
      <c r="X206">
        <v>0</v>
      </c>
      <c r="Y206" s="11">
        <v>9.7100000000000009</v>
      </c>
      <c r="Z206" t="s">
        <v>781</v>
      </c>
      <c r="AA206">
        <v>0</v>
      </c>
      <c r="AB206" s="2">
        <v>44244</v>
      </c>
      <c r="AC206">
        <v>133</v>
      </c>
      <c r="AD206" s="2">
        <v>44377</v>
      </c>
      <c r="AE206" t="s">
        <v>22</v>
      </c>
      <c r="AF206">
        <v>0</v>
      </c>
      <c r="AG206" t="s">
        <v>22</v>
      </c>
      <c r="AI206" t="s">
        <v>22</v>
      </c>
      <c r="AK206" t="s">
        <v>34</v>
      </c>
    </row>
    <row r="207" spans="1:37" s="3" customFormat="1" x14ac:dyDescent="0.25">
      <c r="A207" s="3" t="s">
        <v>869</v>
      </c>
      <c r="B207" s="3" t="s">
        <v>870</v>
      </c>
      <c r="J207" s="20"/>
      <c r="K207" s="14"/>
      <c r="L207" s="23"/>
      <c r="M207" s="28">
        <f t="shared" si="54"/>
        <v>0</v>
      </c>
      <c r="N207" s="11"/>
      <c r="O207">
        <f t="shared" si="55"/>
        <v>0</v>
      </c>
      <c r="Q207" s="17"/>
      <c r="R207" s="19">
        <f t="shared" si="56"/>
        <v>0</v>
      </c>
      <c r="S207" s="9" t="s">
        <v>22</v>
      </c>
      <c r="U207" s="3" t="s">
        <v>22</v>
      </c>
      <c r="V207" s="3" t="s">
        <v>22</v>
      </c>
      <c r="W207" s="3" t="s">
        <v>22</v>
      </c>
      <c r="X207" s="3" t="s">
        <v>22</v>
      </c>
      <c r="Y207" s="9" t="s">
        <v>22</v>
      </c>
      <c r="Z207" s="3" t="s">
        <v>22</v>
      </c>
      <c r="AA207" s="3" t="s">
        <v>22</v>
      </c>
      <c r="AB207" s="3" t="s">
        <v>22</v>
      </c>
      <c r="AC207" s="3" t="s">
        <v>22</v>
      </c>
      <c r="AD207" s="3" t="s">
        <v>22</v>
      </c>
      <c r="AE207" s="3" t="s">
        <v>22</v>
      </c>
      <c r="AF207" s="3" t="s">
        <v>22</v>
      </c>
      <c r="AG207" s="3" t="s">
        <v>22</v>
      </c>
      <c r="AI207" s="3" t="s">
        <v>22</v>
      </c>
    </row>
    <row r="208" spans="1:37" x14ac:dyDescent="0.25">
      <c r="A208" t="s">
        <v>871</v>
      </c>
      <c r="B208" t="s">
        <v>872</v>
      </c>
      <c r="M208" s="28">
        <f t="shared" si="54"/>
        <v>0</v>
      </c>
      <c r="O208">
        <f t="shared" si="55"/>
        <v>0</v>
      </c>
      <c r="R208" s="19">
        <f t="shared" si="56"/>
        <v>0</v>
      </c>
      <c r="S208" s="11">
        <v>5526.5</v>
      </c>
      <c r="T208" t="s">
        <v>43</v>
      </c>
      <c r="U208" t="s">
        <v>873</v>
      </c>
      <c r="V208" t="s">
        <v>171</v>
      </c>
      <c r="W208" t="s">
        <v>874</v>
      </c>
      <c r="X208">
        <v>0</v>
      </c>
      <c r="Y208" s="11">
        <v>5526.5</v>
      </c>
      <c r="Z208" s="1">
        <v>26317</v>
      </c>
      <c r="AA208" t="s">
        <v>875</v>
      </c>
      <c r="AB208" s="2">
        <v>44216</v>
      </c>
      <c r="AC208">
        <v>210</v>
      </c>
      <c r="AD208" s="2">
        <v>44425</v>
      </c>
      <c r="AE208" t="s">
        <v>22</v>
      </c>
      <c r="AF208">
        <v>0</v>
      </c>
      <c r="AG208" t="s">
        <v>22</v>
      </c>
      <c r="AI208" t="s">
        <v>22</v>
      </c>
      <c r="AK208" t="s">
        <v>34</v>
      </c>
    </row>
    <row r="209" spans="1:37" x14ac:dyDescent="0.25">
      <c r="A209" t="s">
        <v>876</v>
      </c>
      <c r="B209" t="s">
        <v>877</v>
      </c>
      <c r="M209" s="28">
        <f t="shared" si="54"/>
        <v>0</v>
      </c>
      <c r="O209">
        <f t="shared" si="55"/>
        <v>0</v>
      </c>
      <c r="R209" s="19">
        <f t="shared" si="56"/>
        <v>0</v>
      </c>
      <c r="S209" s="11">
        <v>3636</v>
      </c>
      <c r="T209" t="s">
        <v>1283</v>
      </c>
      <c r="U209">
        <v>1</v>
      </c>
      <c r="V209">
        <v>3636</v>
      </c>
      <c r="W209">
        <v>3636</v>
      </c>
      <c r="X209">
        <v>0</v>
      </c>
      <c r="Y209" s="11">
        <v>3636</v>
      </c>
      <c r="Z209" t="s">
        <v>878</v>
      </c>
      <c r="AA209" t="s">
        <v>750</v>
      </c>
      <c r="AB209" s="2">
        <v>44395</v>
      </c>
      <c r="AC209">
        <v>30</v>
      </c>
      <c r="AD209" s="2">
        <v>44425</v>
      </c>
      <c r="AE209" t="s">
        <v>22</v>
      </c>
      <c r="AF209">
        <v>0</v>
      </c>
      <c r="AG209" t="s">
        <v>22</v>
      </c>
      <c r="AI209" t="s">
        <v>22</v>
      </c>
      <c r="AK209" t="s">
        <v>34</v>
      </c>
    </row>
    <row r="210" spans="1:37" s="3" customFormat="1" x14ac:dyDescent="0.25">
      <c r="A210" s="3" t="s">
        <v>879</v>
      </c>
      <c r="B210" s="3" t="s">
        <v>880</v>
      </c>
      <c r="J210" s="20"/>
      <c r="K210" s="14"/>
      <c r="L210" s="23"/>
      <c r="M210" s="28">
        <f t="shared" si="54"/>
        <v>0</v>
      </c>
      <c r="N210" s="11"/>
      <c r="O210">
        <f t="shared" si="55"/>
        <v>0</v>
      </c>
      <c r="Q210" s="17"/>
      <c r="R210" s="19">
        <f t="shared" si="56"/>
        <v>0</v>
      </c>
      <c r="S210" s="9" t="s">
        <v>22</v>
      </c>
      <c r="U210" s="3" t="s">
        <v>22</v>
      </c>
      <c r="V210" s="3" t="s">
        <v>22</v>
      </c>
      <c r="W210" s="3" t="s">
        <v>22</v>
      </c>
      <c r="X210" s="3" t="s">
        <v>22</v>
      </c>
      <c r="Y210" s="9" t="s">
        <v>22</v>
      </c>
      <c r="Z210" s="3" t="s">
        <v>22</v>
      </c>
      <c r="AA210" s="3" t="s">
        <v>22</v>
      </c>
      <c r="AB210" s="3" t="s">
        <v>22</v>
      </c>
      <c r="AC210" s="3" t="s">
        <v>22</v>
      </c>
      <c r="AD210" s="3" t="s">
        <v>22</v>
      </c>
      <c r="AE210" s="3" t="s">
        <v>22</v>
      </c>
      <c r="AF210" s="3" t="s">
        <v>22</v>
      </c>
      <c r="AG210" s="3" t="s">
        <v>22</v>
      </c>
      <c r="AI210" s="3" t="s">
        <v>22</v>
      </c>
    </row>
    <row r="211" spans="1:37" s="3" customFormat="1" x14ac:dyDescent="0.25">
      <c r="A211" s="3" t="s">
        <v>881</v>
      </c>
      <c r="B211" s="3" t="s">
        <v>882</v>
      </c>
      <c r="J211" s="20"/>
      <c r="K211" s="14"/>
      <c r="L211" s="23"/>
      <c r="M211" s="28">
        <f t="shared" si="54"/>
        <v>0</v>
      </c>
      <c r="N211" s="11"/>
      <c r="O211">
        <f t="shared" si="55"/>
        <v>0</v>
      </c>
      <c r="Q211" s="17"/>
      <c r="R211" s="19">
        <f t="shared" si="56"/>
        <v>0</v>
      </c>
      <c r="S211" s="9" t="s">
        <v>22</v>
      </c>
      <c r="U211" s="3" t="s">
        <v>22</v>
      </c>
      <c r="V211" s="3" t="s">
        <v>22</v>
      </c>
      <c r="W211" s="3" t="s">
        <v>22</v>
      </c>
      <c r="X211" s="3" t="s">
        <v>22</v>
      </c>
      <c r="Y211" s="9" t="s">
        <v>22</v>
      </c>
      <c r="Z211" s="3" t="s">
        <v>22</v>
      </c>
      <c r="AA211" s="3" t="s">
        <v>22</v>
      </c>
      <c r="AB211" s="3" t="s">
        <v>22</v>
      </c>
      <c r="AC211" s="3" t="s">
        <v>22</v>
      </c>
      <c r="AD211" s="3" t="s">
        <v>22</v>
      </c>
      <c r="AE211" s="3" t="s">
        <v>22</v>
      </c>
      <c r="AF211" s="3" t="s">
        <v>22</v>
      </c>
      <c r="AG211" s="3" t="s">
        <v>22</v>
      </c>
      <c r="AI211" s="3" t="s">
        <v>22</v>
      </c>
    </row>
    <row r="212" spans="1:37" x14ac:dyDescent="0.25">
      <c r="A212" t="s">
        <v>883</v>
      </c>
      <c r="B212" t="s">
        <v>884</v>
      </c>
      <c r="M212" s="28">
        <f t="shared" si="54"/>
        <v>0</v>
      </c>
      <c r="O212">
        <f t="shared" si="55"/>
        <v>0</v>
      </c>
      <c r="R212" s="19">
        <f t="shared" si="56"/>
        <v>0</v>
      </c>
      <c r="S212" s="11">
        <v>1562.8</v>
      </c>
      <c r="T212" t="s">
        <v>43</v>
      </c>
      <c r="U212" t="s">
        <v>885</v>
      </c>
      <c r="V212">
        <v>4</v>
      </c>
      <c r="W212" t="s">
        <v>886</v>
      </c>
      <c r="X212">
        <v>0</v>
      </c>
      <c r="Y212" s="11">
        <v>1562.8</v>
      </c>
      <c r="Z212" s="1">
        <v>17364</v>
      </c>
      <c r="AA212" t="s">
        <v>423</v>
      </c>
      <c r="AB212" s="2">
        <v>44198</v>
      </c>
      <c r="AC212">
        <v>90</v>
      </c>
      <c r="AD212" s="2">
        <v>44288</v>
      </c>
      <c r="AE212" t="s">
        <v>22</v>
      </c>
      <c r="AF212">
        <v>0</v>
      </c>
      <c r="AG212" t="s">
        <v>22</v>
      </c>
      <c r="AI212" t="s">
        <v>22</v>
      </c>
      <c r="AK212" t="s">
        <v>34</v>
      </c>
    </row>
    <row r="213" spans="1:37" x14ac:dyDescent="0.25">
      <c r="A213" t="s">
        <v>887</v>
      </c>
      <c r="B213" t="s">
        <v>888</v>
      </c>
      <c r="M213" s="28">
        <f t="shared" si="54"/>
        <v>0</v>
      </c>
      <c r="O213">
        <f t="shared" si="55"/>
        <v>0</v>
      </c>
      <c r="R213" s="19">
        <f t="shared" si="56"/>
        <v>0</v>
      </c>
      <c r="S213" s="11">
        <v>1105.5999999999999</v>
      </c>
      <c r="T213" t="s">
        <v>1283</v>
      </c>
      <c r="U213">
        <v>16</v>
      </c>
      <c r="V213" t="s">
        <v>889</v>
      </c>
      <c r="W213" t="s">
        <v>890</v>
      </c>
      <c r="X213">
        <v>0</v>
      </c>
      <c r="Y213" s="11">
        <v>1105.5999999999999</v>
      </c>
      <c r="Z213" s="1">
        <v>9213</v>
      </c>
      <c r="AA213" t="s">
        <v>891</v>
      </c>
      <c r="AB213" s="2">
        <v>44198</v>
      </c>
      <c r="AC213">
        <v>120</v>
      </c>
      <c r="AD213" s="2">
        <v>44318</v>
      </c>
      <c r="AE213" t="s">
        <v>22</v>
      </c>
      <c r="AF213">
        <v>0</v>
      </c>
      <c r="AG213" t="s">
        <v>22</v>
      </c>
      <c r="AI213" t="s">
        <v>22</v>
      </c>
      <c r="AK213" t="s">
        <v>34</v>
      </c>
    </row>
    <row r="214" spans="1:37" x14ac:dyDescent="0.25">
      <c r="A214" t="s">
        <v>892</v>
      </c>
      <c r="B214" t="s">
        <v>893</v>
      </c>
      <c r="M214" s="28">
        <f t="shared" si="54"/>
        <v>0</v>
      </c>
      <c r="O214">
        <f t="shared" si="55"/>
        <v>0</v>
      </c>
      <c r="R214" s="19">
        <f t="shared" si="56"/>
        <v>0</v>
      </c>
      <c r="S214" s="11">
        <v>207.3</v>
      </c>
      <c r="T214" t="s">
        <v>1283</v>
      </c>
      <c r="U214">
        <v>3</v>
      </c>
      <c r="V214" t="s">
        <v>889</v>
      </c>
      <c r="W214" t="s">
        <v>894</v>
      </c>
      <c r="X214">
        <v>0</v>
      </c>
      <c r="Y214" s="11">
        <v>207.3</v>
      </c>
      <c r="Z214" s="1">
        <v>1728</v>
      </c>
      <c r="AA214" t="s">
        <v>101</v>
      </c>
      <c r="AB214" s="2">
        <v>44198</v>
      </c>
      <c r="AC214">
        <v>120</v>
      </c>
      <c r="AD214" s="2">
        <v>44318</v>
      </c>
      <c r="AE214" t="s">
        <v>22</v>
      </c>
      <c r="AF214">
        <v>0</v>
      </c>
      <c r="AG214" t="s">
        <v>22</v>
      </c>
      <c r="AI214" t="s">
        <v>22</v>
      </c>
      <c r="AK214" t="s">
        <v>34</v>
      </c>
    </row>
    <row r="215" spans="1:37" x14ac:dyDescent="0.25">
      <c r="A215" t="s">
        <v>895</v>
      </c>
      <c r="B215" t="s">
        <v>896</v>
      </c>
      <c r="M215" s="28">
        <f t="shared" si="54"/>
        <v>0</v>
      </c>
      <c r="O215">
        <f t="shared" si="55"/>
        <v>0</v>
      </c>
      <c r="R215" s="19">
        <f t="shared" si="56"/>
        <v>0</v>
      </c>
      <c r="S215" s="11">
        <v>172.9</v>
      </c>
      <c r="T215" t="s">
        <v>1283</v>
      </c>
      <c r="U215">
        <v>19</v>
      </c>
      <c r="V215" t="s">
        <v>897</v>
      </c>
      <c r="W215" t="s">
        <v>898</v>
      </c>
      <c r="X215">
        <v>0</v>
      </c>
      <c r="Y215" s="11">
        <v>172.9</v>
      </c>
      <c r="Z215" s="1">
        <v>1441</v>
      </c>
      <c r="AA215" t="s">
        <v>437</v>
      </c>
      <c r="AB215" s="2">
        <v>44198</v>
      </c>
      <c r="AC215">
        <v>120</v>
      </c>
      <c r="AD215" s="2">
        <v>44318</v>
      </c>
      <c r="AE215" t="s">
        <v>22</v>
      </c>
      <c r="AF215">
        <v>0</v>
      </c>
      <c r="AG215" t="s">
        <v>22</v>
      </c>
      <c r="AI215" t="s">
        <v>22</v>
      </c>
      <c r="AK215" t="s">
        <v>34</v>
      </c>
    </row>
    <row r="216" spans="1:37" x14ac:dyDescent="0.25">
      <c r="A216" t="s">
        <v>899</v>
      </c>
      <c r="B216" t="s">
        <v>900</v>
      </c>
      <c r="M216" s="28">
        <f t="shared" si="54"/>
        <v>0</v>
      </c>
      <c r="O216">
        <f t="shared" si="55"/>
        <v>0</v>
      </c>
      <c r="R216" s="19">
        <f t="shared" si="56"/>
        <v>0</v>
      </c>
      <c r="S216" s="11">
        <v>66.12</v>
      </c>
      <c r="T216" t="s">
        <v>63</v>
      </c>
      <c r="U216" t="s">
        <v>901</v>
      </c>
      <c r="V216" t="s">
        <v>902</v>
      </c>
      <c r="W216" t="s">
        <v>903</v>
      </c>
      <c r="X216">
        <v>0</v>
      </c>
      <c r="Y216" s="11">
        <v>66.12</v>
      </c>
      <c r="Z216" t="s">
        <v>904</v>
      </c>
      <c r="AA216" t="s">
        <v>54</v>
      </c>
      <c r="AB216" s="2">
        <v>44198</v>
      </c>
      <c r="AC216">
        <v>120</v>
      </c>
      <c r="AD216" s="2">
        <v>44318</v>
      </c>
      <c r="AE216" t="s">
        <v>22</v>
      </c>
      <c r="AF216">
        <v>0</v>
      </c>
      <c r="AG216" t="s">
        <v>22</v>
      </c>
      <c r="AI216" t="s">
        <v>22</v>
      </c>
      <c r="AK216" t="s">
        <v>34</v>
      </c>
    </row>
    <row r="217" spans="1:37" x14ac:dyDescent="0.25">
      <c r="A217" t="s">
        <v>905</v>
      </c>
      <c r="B217" t="s">
        <v>906</v>
      </c>
      <c r="M217" s="28">
        <f t="shared" si="54"/>
        <v>0</v>
      </c>
      <c r="O217">
        <f t="shared" si="55"/>
        <v>0</v>
      </c>
      <c r="R217" s="19">
        <f t="shared" si="56"/>
        <v>0</v>
      </c>
      <c r="S217" s="11">
        <v>4497.7</v>
      </c>
      <c r="T217" t="s">
        <v>1283</v>
      </c>
      <c r="U217">
        <v>1</v>
      </c>
      <c r="V217" t="s">
        <v>907</v>
      </c>
      <c r="W217" t="s">
        <v>907</v>
      </c>
      <c r="X217">
        <v>0</v>
      </c>
      <c r="Y217" s="11">
        <v>4497.7</v>
      </c>
      <c r="Z217" s="1">
        <v>37481</v>
      </c>
      <c r="AA217" t="s">
        <v>364</v>
      </c>
      <c r="AB217" s="2">
        <v>44198</v>
      </c>
      <c r="AC217">
        <v>120</v>
      </c>
      <c r="AD217" s="2">
        <v>44318</v>
      </c>
      <c r="AE217" t="s">
        <v>22</v>
      </c>
      <c r="AF217">
        <v>0</v>
      </c>
      <c r="AG217" t="s">
        <v>22</v>
      </c>
      <c r="AI217" t="s">
        <v>22</v>
      </c>
      <c r="AK217" t="s">
        <v>34</v>
      </c>
    </row>
    <row r="218" spans="1:37" s="3" customFormat="1" x14ac:dyDescent="0.25">
      <c r="A218" s="3" t="s">
        <v>908</v>
      </c>
      <c r="B218" s="3" t="s">
        <v>909</v>
      </c>
      <c r="J218" s="20"/>
      <c r="K218" s="14"/>
      <c r="L218" s="23"/>
      <c r="M218" s="28">
        <f t="shared" si="54"/>
        <v>0</v>
      </c>
      <c r="N218" s="11"/>
      <c r="O218">
        <f t="shared" si="55"/>
        <v>0</v>
      </c>
      <c r="Q218" s="17"/>
      <c r="R218" s="19">
        <f t="shared" si="56"/>
        <v>0</v>
      </c>
      <c r="S218" s="9" t="s">
        <v>22</v>
      </c>
      <c r="U218" s="3" t="s">
        <v>22</v>
      </c>
      <c r="V218" s="3" t="s">
        <v>22</v>
      </c>
      <c r="W218" s="3" t="s">
        <v>22</v>
      </c>
      <c r="X218" s="3" t="s">
        <v>22</v>
      </c>
      <c r="Y218" s="9" t="s">
        <v>22</v>
      </c>
      <c r="Z218" s="3" t="s">
        <v>22</v>
      </c>
      <c r="AA218" s="3" t="s">
        <v>22</v>
      </c>
      <c r="AB218" s="3" t="s">
        <v>22</v>
      </c>
      <c r="AC218" s="3" t="s">
        <v>22</v>
      </c>
      <c r="AD218" s="3" t="s">
        <v>22</v>
      </c>
      <c r="AE218" s="3" t="s">
        <v>22</v>
      </c>
      <c r="AF218" s="3" t="s">
        <v>22</v>
      </c>
      <c r="AG218" s="3" t="s">
        <v>22</v>
      </c>
      <c r="AI218" s="3" t="s">
        <v>22</v>
      </c>
    </row>
    <row r="219" spans="1:37" x14ac:dyDescent="0.25">
      <c r="A219" t="s">
        <v>910</v>
      </c>
      <c r="B219" t="s">
        <v>911</v>
      </c>
      <c r="M219" s="28">
        <f t="shared" si="54"/>
        <v>0</v>
      </c>
      <c r="O219">
        <f t="shared" si="55"/>
        <v>0</v>
      </c>
      <c r="R219" s="19">
        <f t="shared" si="56"/>
        <v>0</v>
      </c>
      <c r="S219" s="11">
        <v>7304</v>
      </c>
      <c r="T219" t="s">
        <v>43</v>
      </c>
      <c r="U219">
        <v>913</v>
      </c>
      <c r="V219">
        <v>8</v>
      </c>
      <c r="W219">
        <v>7304</v>
      </c>
      <c r="X219">
        <v>0</v>
      </c>
      <c r="Y219" s="11">
        <v>7304</v>
      </c>
      <c r="Z219" s="1">
        <v>81156</v>
      </c>
      <c r="AA219" t="s">
        <v>912</v>
      </c>
      <c r="AB219" s="2">
        <v>44198</v>
      </c>
      <c r="AC219">
        <v>90</v>
      </c>
      <c r="AD219" s="2">
        <v>44288</v>
      </c>
      <c r="AE219" t="s">
        <v>22</v>
      </c>
      <c r="AF219">
        <v>0</v>
      </c>
      <c r="AG219" t="s">
        <v>22</v>
      </c>
      <c r="AI219" t="s">
        <v>22</v>
      </c>
      <c r="AK219" t="s">
        <v>34</v>
      </c>
    </row>
    <row r="220" spans="1:37" x14ac:dyDescent="0.25">
      <c r="A220" t="s">
        <v>913</v>
      </c>
      <c r="B220" t="s">
        <v>914</v>
      </c>
      <c r="M220" s="28">
        <f t="shared" si="54"/>
        <v>0</v>
      </c>
      <c r="O220">
        <f t="shared" si="55"/>
        <v>0</v>
      </c>
      <c r="R220" s="19">
        <f t="shared" si="56"/>
        <v>0</v>
      </c>
      <c r="S220" s="11">
        <v>803.16</v>
      </c>
      <c r="T220" t="s">
        <v>1283</v>
      </c>
      <c r="U220">
        <v>46</v>
      </c>
      <c r="V220" t="s">
        <v>915</v>
      </c>
      <c r="W220" t="s">
        <v>916</v>
      </c>
      <c r="X220">
        <v>0</v>
      </c>
      <c r="Y220" s="11">
        <v>803.16</v>
      </c>
      <c r="Z220" s="1">
        <v>8924</v>
      </c>
      <c r="AA220" t="s">
        <v>361</v>
      </c>
      <c r="AB220" s="2">
        <v>44228</v>
      </c>
      <c r="AC220">
        <v>90</v>
      </c>
      <c r="AD220" s="2">
        <v>44318</v>
      </c>
      <c r="AE220" t="s">
        <v>22</v>
      </c>
      <c r="AF220">
        <v>0</v>
      </c>
      <c r="AG220" t="s">
        <v>22</v>
      </c>
      <c r="AI220" t="s">
        <v>22</v>
      </c>
      <c r="AK220" t="s">
        <v>34</v>
      </c>
    </row>
    <row r="221" spans="1:37" x14ac:dyDescent="0.25">
      <c r="A221" t="s">
        <v>917</v>
      </c>
      <c r="B221" t="s">
        <v>918</v>
      </c>
      <c r="M221" s="28">
        <f t="shared" si="54"/>
        <v>0</v>
      </c>
      <c r="O221">
        <f t="shared" si="55"/>
        <v>0</v>
      </c>
      <c r="R221" s="19">
        <f t="shared" si="56"/>
        <v>0</v>
      </c>
      <c r="S221" s="11">
        <v>1306.4000000000001</v>
      </c>
      <c r="T221" t="s">
        <v>1283</v>
      </c>
      <c r="U221">
        <v>46</v>
      </c>
      <c r="V221" t="s">
        <v>919</v>
      </c>
      <c r="W221" t="s">
        <v>920</v>
      </c>
      <c r="X221">
        <v>0</v>
      </c>
      <c r="Y221" s="11">
        <v>1306.4000000000001</v>
      </c>
      <c r="Z221" s="1">
        <v>14516</v>
      </c>
      <c r="AA221" t="s">
        <v>430</v>
      </c>
      <c r="AB221" s="2">
        <v>44228</v>
      </c>
      <c r="AC221">
        <v>90</v>
      </c>
      <c r="AD221" s="2">
        <v>44318</v>
      </c>
      <c r="AE221" t="s">
        <v>22</v>
      </c>
      <c r="AF221">
        <v>0</v>
      </c>
      <c r="AG221" t="s">
        <v>22</v>
      </c>
      <c r="AI221" t="s">
        <v>22</v>
      </c>
      <c r="AK221" t="s">
        <v>34</v>
      </c>
    </row>
    <row r="222" spans="1:37" s="3" customFormat="1" x14ac:dyDescent="0.25">
      <c r="A222" s="3" t="s">
        <v>921</v>
      </c>
      <c r="B222" s="3" t="s">
        <v>922</v>
      </c>
      <c r="J222" s="20"/>
      <c r="K222" s="14"/>
      <c r="L222" s="23"/>
      <c r="M222" s="28">
        <f t="shared" si="54"/>
        <v>0</v>
      </c>
      <c r="N222" s="11"/>
      <c r="O222">
        <f t="shared" si="55"/>
        <v>0</v>
      </c>
      <c r="Q222" s="17"/>
      <c r="R222" s="19">
        <f t="shared" si="56"/>
        <v>0</v>
      </c>
      <c r="S222" s="9" t="s">
        <v>22</v>
      </c>
      <c r="U222" s="3" t="s">
        <v>22</v>
      </c>
      <c r="V222" s="3" t="s">
        <v>22</v>
      </c>
      <c r="W222" s="3" t="s">
        <v>22</v>
      </c>
      <c r="X222" s="3" t="s">
        <v>22</v>
      </c>
      <c r="Y222" s="9" t="s">
        <v>22</v>
      </c>
      <c r="Z222" s="3" t="s">
        <v>22</v>
      </c>
      <c r="AA222" s="3" t="s">
        <v>22</v>
      </c>
      <c r="AB222" s="3" t="s">
        <v>22</v>
      </c>
      <c r="AC222" s="3" t="s">
        <v>22</v>
      </c>
      <c r="AD222" s="3" t="s">
        <v>22</v>
      </c>
      <c r="AE222" s="3" t="s">
        <v>22</v>
      </c>
      <c r="AF222" s="3" t="s">
        <v>22</v>
      </c>
      <c r="AG222" s="3" t="s">
        <v>22</v>
      </c>
      <c r="AI222" s="3" t="s">
        <v>22</v>
      </c>
    </row>
    <row r="223" spans="1:37" x14ac:dyDescent="0.25">
      <c r="A223" t="s">
        <v>923</v>
      </c>
      <c r="B223" t="s">
        <v>924</v>
      </c>
      <c r="M223" s="28">
        <f t="shared" si="54"/>
        <v>0</v>
      </c>
      <c r="O223">
        <f t="shared" si="55"/>
        <v>0</v>
      </c>
      <c r="R223" s="19">
        <f t="shared" si="56"/>
        <v>0</v>
      </c>
      <c r="S223" s="11">
        <v>824.51</v>
      </c>
      <c r="T223" t="s">
        <v>28</v>
      </c>
      <c r="U223" t="s">
        <v>925</v>
      </c>
      <c r="V223" t="s">
        <v>319</v>
      </c>
      <c r="W223" t="s">
        <v>926</v>
      </c>
      <c r="X223" t="s">
        <v>927</v>
      </c>
      <c r="Y223" s="11">
        <v>824.51</v>
      </c>
      <c r="Z223" s="1">
        <v>13742</v>
      </c>
      <c r="AA223" t="s">
        <v>387</v>
      </c>
      <c r="AB223" s="2">
        <v>44405</v>
      </c>
      <c r="AC223">
        <v>60</v>
      </c>
      <c r="AD223" s="2">
        <v>44465</v>
      </c>
      <c r="AE223" t="s">
        <v>22</v>
      </c>
      <c r="AF223">
        <v>0</v>
      </c>
      <c r="AG223" t="s">
        <v>22</v>
      </c>
      <c r="AI223" t="s">
        <v>22</v>
      </c>
      <c r="AK223" t="s">
        <v>34</v>
      </c>
    </row>
    <row r="224" spans="1:37" s="3" customFormat="1" x14ac:dyDescent="0.25">
      <c r="A224" s="3" t="s">
        <v>928</v>
      </c>
      <c r="B224" s="3" t="s">
        <v>929</v>
      </c>
      <c r="J224" s="20"/>
      <c r="K224" s="14"/>
      <c r="L224" s="23"/>
      <c r="M224" s="28">
        <f t="shared" si="54"/>
        <v>0</v>
      </c>
      <c r="N224" s="11"/>
      <c r="O224">
        <f t="shared" si="55"/>
        <v>0</v>
      </c>
      <c r="Q224" s="17"/>
      <c r="R224" s="19">
        <f t="shared" si="56"/>
        <v>0</v>
      </c>
      <c r="S224" s="9" t="s">
        <v>22</v>
      </c>
      <c r="U224" s="3" t="s">
        <v>22</v>
      </c>
      <c r="V224" s="3" t="s">
        <v>22</v>
      </c>
      <c r="W224" s="3" t="s">
        <v>22</v>
      </c>
      <c r="X224" s="3" t="s">
        <v>22</v>
      </c>
      <c r="Y224" s="9" t="s">
        <v>22</v>
      </c>
      <c r="Z224" s="3" t="s">
        <v>22</v>
      </c>
      <c r="AA224" s="3" t="s">
        <v>22</v>
      </c>
      <c r="AB224" s="3" t="s">
        <v>22</v>
      </c>
      <c r="AC224" s="3" t="s">
        <v>22</v>
      </c>
      <c r="AD224" s="3" t="s">
        <v>22</v>
      </c>
      <c r="AE224" s="3" t="s">
        <v>22</v>
      </c>
      <c r="AF224" s="3" t="s">
        <v>22</v>
      </c>
      <c r="AG224" s="3" t="s">
        <v>22</v>
      </c>
      <c r="AI224" s="3" t="s">
        <v>22</v>
      </c>
    </row>
    <row r="225" spans="1:37" x14ac:dyDescent="0.25">
      <c r="A225" t="s">
        <v>930</v>
      </c>
      <c r="B225" t="s">
        <v>931</v>
      </c>
      <c r="M225" s="28">
        <f t="shared" si="54"/>
        <v>0</v>
      </c>
      <c r="O225">
        <f t="shared" si="55"/>
        <v>0</v>
      </c>
      <c r="R225" s="19">
        <f t="shared" si="56"/>
        <v>0</v>
      </c>
      <c r="S225" s="11">
        <v>4514.6899999999996</v>
      </c>
      <c r="T225" t="s">
        <v>28</v>
      </c>
      <c r="U225" t="s">
        <v>932</v>
      </c>
      <c r="V225" t="s">
        <v>933</v>
      </c>
      <c r="W225" t="s">
        <v>934</v>
      </c>
      <c r="X225" t="s">
        <v>109</v>
      </c>
      <c r="Y225" s="11">
        <v>4514.6899999999996</v>
      </c>
      <c r="Z225" s="1">
        <v>75245</v>
      </c>
      <c r="AA225" t="s">
        <v>935</v>
      </c>
      <c r="AB225" s="2">
        <v>44405</v>
      </c>
      <c r="AC225">
        <v>60</v>
      </c>
      <c r="AD225" s="2">
        <v>44465</v>
      </c>
      <c r="AE225" t="s">
        <v>22</v>
      </c>
      <c r="AF225">
        <v>0</v>
      </c>
      <c r="AG225" t="s">
        <v>22</v>
      </c>
      <c r="AI225" t="s">
        <v>22</v>
      </c>
      <c r="AK225" t="s">
        <v>34</v>
      </c>
    </row>
    <row r="226" spans="1:37" x14ac:dyDescent="0.25">
      <c r="A226" t="s">
        <v>936</v>
      </c>
      <c r="B226" t="s">
        <v>937</v>
      </c>
      <c r="M226" s="28">
        <f t="shared" si="54"/>
        <v>0</v>
      </c>
      <c r="O226">
        <f t="shared" si="55"/>
        <v>0</v>
      </c>
      <c r="R226" s="19">
        <f t="shared" si="56"/>
        <v>0</v>
      </c>
      <c r="S226" s="11">
        <v>78.540000000000006</v>
      </c>
      <c r="T226" t="s">
        <v>1283</v>
      </c>
      <c r="U226">
        <v>8</v>
      </c>
      <c r="V226" t="s">
        <v>938</v>
      </c>
      <c r="W226" t="s">
        <v>939</v>
      </c>
      <c r="X226" t="s">
        <v>538</v>
      </c>
      <c r="Y226" s="11">
        <v>78.540000000000006</v>
      </c>
      <c r="Z226" t="s">
        <v>940</v>
      </c>
      <c r="AA226" t="s">
        <v>54</v>
      </c>
      <c r="AB226" s="2">
        <v>44282</v>
      </c>
      <c r="AC226">
        <v>90</v>
      </c>
      <c r="AD226" s="2">
        <v>44371</v>
      </c>
      <c r="AE226" t="s">
        <v>22</v>
      </c>
      <c r="AF226">
        <v>0</v>
      </c>
      <c r="AG226" t="s">
        <v>22</v>
      </c>
      <c r="AI226" t="s">
        <v>22</v>
      </c>
      <c r="AK226" t="s">
        <v>34</v>
      </c>
    </row>
    <row r="227" spans="1:37" s="5" customFormat="1" x14ac:dyDescent="0.25">
      <c r="A227" s="8" t="s">
        <v>941</v>
      </c>
      <c r="B227" s="5" t="s">
        <v>942</v>
      </c>
      <c r="C227" t="s">
        <v>1398</v>
      </c>
      <c r="J227" s="21"/>
      <c r="K227" s="15"/>
      <c r="L227" s="24"/>
      <c r="M227" s="28">
        <f t="shared" si="54"/>
        <v>0</v>
      </c>
      <c r="N227" s="11"/>
      <c r="O227">
        <f t="shared" si="55"/>
        <v>0</v>
      </c>
      <c r="Q227" s="18"/>
      <c r="R227" s="19">
        <f t="shared" si="56"/>
        <v>0</v>
      </c>
      <c r="S227" s="10" t="s">
        <v>22</v>
      </c>
      <c r="U227" s="5" t="s">
        <v>22</v>
      </c>
      <c r="V227" s="5" t="s">
        <v>22</v>
      </c>
      <c r="W227" s="5" t="s">
        <v>22</v>
      </c>
      <c r="X227" s="5" t="s">
        <v>22</v>
      </c>
      <c r="Y227" s="10" t="s">
        <v>22</v>
      </c>
      <c r="Z227" s="5" t="s">
        <v>22</v>
      </c>
      <c r="AA227" s="5" t="s">
        <v>22</v>
      </c>
      <c r="AB227" s="5" t="s">
        <v>22</v>
      </c>
      <c r="AC227" s="5" t="s">
        <v>22</v>
      </c>
      <c r="AD227" s="5" t="s">
        <v>22</v>
      </c>
      <c r="AE227" s="5" t="s">
        <v>22</v>
      </c>
      <c r="AF227" s="5" t="s">
        <v>22</v>
      </c>
      <c r="AG227" s="5" t="s">
        <v>22</v>
      </c>
      <c r="AH227" s="5" t="s">
        <v>813</v>
      </c>
      <c r="AI227" s="5" t="s">
        <v>22</v>
      </c>
    </row>
    <row r="228" spans="1:37" s="3" customFormat="1" x14ac:dyDescent="0.25">
      <c r="A228" s="6" t="s">
        <v>943</v>
      </c>
      <c r="B228" s="3" t="s">
        <v>944</v>
      </c>
      <c r="C228" t="s">
        <v>1290</v>
      </c>
      <c r="J228" s="20"/>
      <c r="K228" s="14"/>
      <c r="L228" s="23"/>
      <c r="M228" s="28">
        <f t="shared" si="54"/>
        <v>0</v>
      </c>
      <c r="N228" s="11"/>
      <c r="O228">
        <f t="shared" si="55"/>
        <v>0</v>
      </c>
      <c r="Q228" s="17"/>
      <c r="R228" s="19">
        <f t="shared" si="56"/>
        <v>0</v>
      </c>
      <c r="S228" s="9" t="s">
        <v>22</v>
      </c>
      <c r="U228" s="3" t="s">
        <v>22</v>
      </c>
      <c r="V228" s="3" t="s">
        <v>22</v>
      </c>
      <c r="W228" s="3" t="s">
        <v>22</v>
      </c>
      <c r="X228" s="3" t="s">
        <v>22</v>
      </c>
      <c r="Y228" s="9" t="s">
        <v>22</v>
      </c>
      <c r="Z228" s="3" t="s">
        <v>22</v>
      </c>
      <c r="AA228" s="3" t="s">
        <v>22</v>
      </c>
      <c r="AB228" s="3" t="s">
        <v>22</v>
      </c>
      <c r="AC228" s="3" t="s">
        <v>22</v>
      </c>
      <c r="AD228" s="3" t="s">
        <v>22</v>
      </c>
      <c r="AE228" s="3" t="s">
        <v>22</v>
      </c>
      <c r="AF228" s="3" t="s">
        <v>22</v>
      </c>
      <c r="AG228" s="3" t="s">
        <v>22</v>
      </c>
      <c r="AI228" s="3" t="s">
        <v>22</v>
      </c>
    </row>
    <row r="229" spans="1:37" x14ac:dyDescent="0.25">
      <c r="A229" s="7" t="s">
        <v>945</v>
      </c>
      <c r="B229" t="s">
        <v>946</v>
      </c>
      <c r="C229" t="s">
        <v>1290</v>
      </c>
      <c r="D229" t="s">
        <v>1289</v>
      </c>
      <c r="E229">
        <v>20</v>
      </c>
      <c r="F229">
        <f>1/G229</f>
        <v>0.05</v>
      </c>
      <c r="G229">
        <v>20</v>
      </c>
      <c r="H229">
        <f>G229*F229</f>
        <v>1</v>
      </c>
      <c r="I229">
        <f>E229*H229</f>
        <v>20</v>
      </c>
      <c r="J229" s="22">
        <v>16.641999999999999</v>
      </c>
      <c r="K229" s="16">
        <f>Q229*F229</f>
        <v>16.642050000000001</v>
      </c>
      <c r="L229" s="25">
        <v>332.84100000000001</v>
      </c>
      <c r="M229" s="28">
        <f t="shared" si="54"/>
        <v>6656.82</v>
      </c>
      <c r="N229" s="11">
        <f>R229/G229</f>
        <v>332.84100000000001</v>
      </c>
      <c r="O229">
        <f t="shared" si="55"/>
        <v>332.84</v>
      </c>
      <c r="P229">
        <f>K229*E229</f>
        <v>332.84100000000001</v>
      </c>
      <c r="Q229" s="19">
        <f>S229/G229</f>
        <v>332.84100000000001</v>
      </c>
      <c r="R229" s="19">
        <f t="shared" si="56"/>
        <v>6656.82</v>
      </c>
      <c r="S229" s="11">
        <v>6656.82</v>
      </c>
      <c r="T229" t="s">
        <v>63</v>
      </c>
      <c r="U229" t="s">
        <v>947</v>
      </c>
      <c r="V229" t="s">
        <v>295</v>
      </c>
      <c r="W229" t="s">
        <v>948</v>
      </c>
      <c r="X229" t="s">
        <v>949</v>
      </c>
      <c r="Y229" s="11">
        <v>6656.82</v>
      </c>
      <c r="Z229" s="1">
        <v>51206</v>
      </c>
      <c r="AA229" t="s">
        <v>950</v>
      </c>
      <c r="AB229" s="2">
        <v>43955</v>
      </c>
      <c r="AC229">
        <v>130</v>
      </c>
      <c r="AD229" s="2">
        <v>44085</v>
      </c>
      <c r="AE229" s="2">
        <v>43986</v>
      </c>
      <c r="AF229" t="s">
        <v>22</v>
      </c>
      <c r="AG229" t="s">
        <v>22</v>
      </c>
      <c r="AI229">
        <v>20</v>
      </c>
      <c r="AJ229" t="s">
        <v>951</v>
      </c>
      <c r="AK229" t="s">
        <v>78</v>
      </c>
    </row>
    <row r="230" spans="1:37" x14ac:dyDescent="0.25">
      <c r="A230" s="7" t="s">
        <v>952</v>
      </c>
      <c r="B230" t="s">
        <v>953</v>
      </c>
      <c r="C230" t="s">
        <v>34</v>
      </c>
      <c r="E230">
        <v>1</v>
      </c>
      <c r="F230">
        <f>1/G230</f>
        <v>1</v>
      </c>
      <c r="G230">
        <v>1</v>
      </c>
      <c r="H230">
        <f>G230*F230</f>
        <v>1</v>
      </c>
      <c r="I230">
        <f>E230*H230</f>
        <v>1</v>
      </c>
      <c r="J230" s="22">
        <v>12562.88</v>
      </c>
      <c r="K230" s="16">
        <f>Q230*F230</f>
        <v>12562.88</v>
      </c>
      <c r="L230" s="25">
        <v>12562.88</v>
      </c>
      <c r="M230" s="28">
        <f t="shared" si="54"/>
        <v>12562.88</v>
      </c>
      <c r="N230" s="11">
        <f>R230/G230</f>
        <v>12562.88</v>
      </c>
      <c r="O230">
        <f t="shared" si="55"/>
        <v>12562.88</v>
      </c>
      <c r="P230">
        <f>K230*E230</f>
        <v>12562.88</v>
      </c>
      <c r="Q230" s="19">
        <f>S230/G230</f>
        <v>12562.88</v>
      </c>
      <c r="R230" s="19">
        <f t="shared" si="56"/>
        <v>12562.88</v>
      </c>
      <c r="S230" s="11">
        <v>12562.88</v>
      </c>
      <c r="T230" t="s">
        <v>63</v>
      </c>
      <c r="U230" t="s">
        <v>954</v>
      </c>
      <c r="V230" t="s">
        <v>955</v>
      </c>
      <c r="W230" t="s">
        <v>956</v>
      </c>
      <c r="X230" t="s">
        <v>957</v>
      </c>
      <c r="Y230" s="11">
        <v>12562.88</v>
      </c>
      <c r="Z230" s="1">
        <v>96638</v>
      </c>
      <c r="AA230" t="s">
        <v>958</v>
      </c>
      <c r="AB230" s="2">
        <v>43955</v>
      </c>
      <c r="AC230">
        <v>130</v>
      </c>
      <c r="AD230" s="2">
        <v>44085</v>
      </c>
      <c r="AE230" s="2">
        <v>43984</v>
      </c>
      <c r="AF230" t="s">
        <v>22</v>
      </c>
      <c r="AG230" t="s">
        <v>22</v>
      </c>
      <c r="AI230">
        <v>20</v>
      </c>
      <c r="AJ230" t="s">
        <v>951</v>
      </c>
      <c r="AK230" t="s">
        <v>78</v>
      </c>
    </row>
    <row r="231" spans="1:37" s="3" customFormat="1" x14ac:dyDescent="0.25">
      <c r="A231" s="6" t="s">
        <v>959</v>
      </c>
      <c r="B231" s="3" t="s">
        <v>960</v>
      </c>
      <c r="C231" t="s">
        <v>1394</v>
      </c>
      <c r="J231" s="20"/>
      <c r="K231" s="14"/>
      <c r="L231" s="23"/>
      <c r="M231" s="28">
        <f t="shared" si="54"/>
        <v>0</v>
      </c>
      <c r="N231" s="11"/>
      <c r="O231">
        <f t="shared" si="55"/>
        <v>0</v>
      </c>
      <c r="Q231" s="17"/>
      <c r="R231" s="19">
        <f t="shared" si="56"/>
        <v>0</v>
      </c>
      <c r="S231" s="9" t="s">
        <v>22</v>
      </c>
      <c r="U231" s="3" t="s">
        <v>22</v>
      </c>
      <c r="V231" s="3" t="s">
        <v>22</v>
      </c>
      <c r="W231" s="3" t="s">
        <v>22</v>
      </c>
      <c r="X231" s="3" t="s">
        <v>22</v>
      </c>
      <c r="Y231" s="9" t="s">
        <v>22</v>
      </c>
      <c r="Z231" s="3" t="s">
        <v>22</v>
      </c>
      <c r="AA231" s="3" t="s">
        <v>22</v>
      </c>
      <c r="AB231" s="3" t="s">
        <v>22</v>
      </c>
      <c r="AC231" s="3" t="s">
        <v>22</v>
      </c>
      <c r="AD231" s="3" t="s">
        <v>22</v>
      </c>
      <c r="AE231" s="3" t="s">
        <v>22</v>
      </c>
      <c r="AF231" s="3" t="s">
        <v>22</v>
      </c>
      <c r="AG231" s="3" t="s">
        <v>22</v>
      </c>
      <c r="AI231" s="3" t="s">
        <v>22</v>
      </c>
    </row>
    <row r="232" spans="1:37" s="3" customFormat="1" x14ac:dyDescent="0.25">
      <c r="A232" s="6" t="s">
        <v>961</v>
      </c>
      <c r="B232" s="3" t="s">
        <v>962</v>
      </c>
      <c r="C232" t="s">
        <v>1397</v>
      </c>
      <c r="J232" s="20"/>
      <c r="K232" s="14"/>
      <c r="L232" s="23"/>
      <c r="M232" s="28">
        <f t="shared" si="54"/>
        <v>0</v>
      </c>
      <c r="N232" s="11"/>
      <c r="O232">
        <f t="shared" si="55"/>
        <v>0</v>
      </c>
      <c r="Q232" s="17"/>
      <c r="R232" s="19">
        <f t="shared" si="56"/>
        <v>0</v>
      </c>
      <c r="S232" s="9" t="s">
        <v>22</v>
      </c>
      <c r="U232" s="3" t="s">
        <v>22</v>
      </c>
      <c r="V232" s="3" t="s">
        <v>22</v>
      </c>
      <c r="W232" s="3" t="s">
        <v>22</v>
      </c>
      <c r="X232" s="3" t="s">
        <v>22</v>
      </c>
      <c r="Y232" s="9" t="s">
        <v>22</v>
      </c>
      <c r="Z232" s="3" t="s">
        <v>22</v>
      </c>
      <c r="AA232" s="3" t="s">
        <v>22</v>
      </c>
      <c r="AB232" s="3" t="s">
        <v>22</v>
      </c>
      <c r="AC232" s="3" t="s">
        <v>22</v>
      </c>
      <c r="AD232" s="3" t="s">
        <v>22</v>
      </c>
      <c r="AE232" s="3" t="s">
        <v>22</v>
      </c>
      <c r="AF232" s="3" t="s">
        <v>22</v>
      </c>
      <c r="AG232" s="3" t="s">
        <v>22</v>
      </c>
      <c r="AI232" s="3" t="s">
        <v>22</v>
      </c>
    </row>
    <row r="233" spans="1:37" x14ac:dyDescent="0.25">
      <c r="A233" s="7" t="s">
        <v>963</v>
      </c>
      <c r="B233" t="s">
        <v>964</v>
      </c>
      <c r="C233" t="s">
        <v>1290</v>
      </c>
      <c r="D233" t="s">
        <v>1289</v>
      </c>
      <c r="E233">
        <v>20</v>
      </c>
      <c r="F233">
        <f>1/G233</f>
        <v>0.05</v>
      </c>
      <c r="G233">
        <v>20</v>
      </c>
      <c r="H233">
        <f>G233*F233</f>
        <v>1</v>
      </c>
      <c r="I233">
        <f>E233*H233</f>
        <v>20</v>
      </c>
      <c r="J233" s="22">
        <v>5.4260000000000002</v>
      </c>
      <c r="K233" s="16">
        <f>Q233*F233</f>
        <v>5.4255000000000004</v>
      </c>
      <c r="L233" s="25">
        <v>108.51</v>
      </c>
      <c r="M233" s="28">
        <f t="shared" si="54"/>
        <v>2170.1999999999998</v>
      </c>
      <c r="N233" s="11">
        <f>R233/G233</f>
        <v>108.51</v>
      </c>
      <c r="O233">
        <f t="shared" si="55"/>
        <v>108.52</v>
      </c>
      <c r="P233">
        <f>K233*E233</f>
        <v>108.51</v>
      </c>
      <c r="Q233" s="19">
        <f>S233/G233</f>
        <v>108.51</v>
      </c>
      <c r="R233" s="19">
        <f t="shared" si="56"/>
        <v>2170.1999999999998</v>
      </c>
      <c r="S233" s="11">
        <v>2170.1999999999998</v>
      </c>
      <c r="T233" t="s">
        <v>28</v>
      </c>
      <c r="U233" t="s">
        <v>965</v>
      </c>
      <c r="V233" t="s">
        <v>966</v>
      </c>
      <c r="W233" t="s">
        <v>967</v>
      </c>
      <c r="X233">
        <v>0</v>
      </c>
      <c r="Y233" s="11">
        <v>2170.1999999999998</v>
      </c>
      <c r="Z233" s="1">
        <v>13564</v>
      </c>
      <c r="AA233" t="s">
        <v>60</v>
      </c>
      <c r="AB233" s="2">
        <v>43982</v>
      </c>
      <c r="AC233">
        <v>160</v>
      </c>
      <c r="AD233" s="2">
        <v>44165</v>
      </c>
      <c r="AE233" s="2">
        <v>44000</v>
      </c>
      <c r="AF233" t="s">
        <v>22</v>
      </c>
      <c r="AG233" t="s">
        <v>22</v>
      </c>
      <c r="AI233">
        <v>20</v>
      </c>
      <c r="AJ233" t="s">
        <v>951</v>
      </c>
      <c r="AK233" t="s">
        <v>78</v>
      </c>
    </row>
    <row r="234" spans="1:37" x14ac:dyDescent="0.25">
      <c r="A234" s="7" t="s">
        <v>968</v>
      </c>
      <c r="B234" t="s">
        <v>969</v>
      </c>
      <c r="C234" t="s">
        <v>1394</v>
      </c>
      <c r="D234" t="s">
        <v>1396</v>
      </c>
      <c r="E234">
        <v>120</v>
      </c>
      <c r="F234">
        <f>1/G234</f>
        <v>8.3333333333333297E-3</v>
      </c>
      <c r="G234">
        <v>120</v>
      </c>
      <c r="H234">
        <f>G234*F234</f>
        <v>1</v>
      </c>
      <c r="I234">
        <f>E234*H234</f>
        <v>120</v>
      </c>
      <c r="J234" s="22">
        <v>1.0669999999999999</v>
      </c>
      <c r="K234" s="16">
        <f>Q234*F234</f>
        <v>1.0674277777777701</v>
      </c>
      <c r="L234" s="25">
        <v>128.09129999999999</v>
      </c>
      <c r="M234" s="28">
        <f t="shared" si="54"/>
        <v>15370.96</v>
      </c>
      <c r="N234" s="11">
        <f>R234/G234</f>
        <v>128.09133333333199</v>
      </c>
      <c r="O234">
        <f t="shared" si="55"/>
        <v>128.04</v>
      </c>
      <c r="P234">
        <f>K234*E234</f>
        <v>128.09133333333199</v>
      </c>
      <c r="Q234" s="19">
        <f>S234/G234</f>
        <v>128.09133333333301</v>
      </c>
      <c r="R234" s="19">
        <f t="shared" si="56"/>
        <v>15370.959999999801</v>
      </c>
      <c r="S234" s="11">
        <v>15370.96</v>
      </c>
      <c r="T234" t="s">
        <v>63</v>
      </c>
      <c r="U234" t="s">
        <v>970</v>
      </c>
      <c r="V234" t="s">
        <v>598</v>
      </c>
      <c r="W234" t="s">
        <v>971</v>
      </c>
      <c r="X234" t="s">
        <v>972</v>
      </c>
      <c r="Y234" s="11">
        <v>15370.96</v>
      </c>
      <c r="Z234" s="1">
        <v>96069</v>
      </c>
      <c r="AA234" t="s">
        <v>973</v>
      </c>
      <c r="AB234" s="2">
        <v>43969</v>
      </c>
      <c r="AC234">
        <v>160</v>
      </c>
      <c r="AD234" s="2">
        <v>44165</v>
      </c>
      <c r="AE234" s="2">
        <v>43994</v>
      </c>
      <c r="AF234" t="s">
        <v>22</v>
      </c>
      <c r="AG234" t="s">
        <v>22</v>
      </c>
      <c r="AI234">
        <v>20</v>
      </c>
      <c r="AJ234" t="s">
        <v>974</v>
      </c>
      <c r="AK234" t="s">
        <v>78</v>
      </c>
    </row>
    <row r="235" spans="1:37" s="5" customFormat="1" x14ac:dyDescent="0.25">
      <c r="A235" s="5" t="s">
        <v>975</v>
      </c>
      <c r="B235" s="5" t="s">
        <v>976</v>
      </c>
      <c r="J235" s="21"/>
      <c r="K235" s="15"/>
      <c r="L235" s="24"/>
      <c r="M235" s="28">
        <f t="shared" si="54"/>
        <v>0</v>
      </c>
      <c r="N235" s="11"/>
      <c r="O235">
        <f t="shared" si="55"/>
        <v>0</v>
      </c>
      <c r="Q235" s="18"/>
      <c r="R235" s="19">
        <f t="shared" si="56"/>
        <v>0</v>
      </c>
      <c r="S235" s="10" t="s">
        <v>22</v>
      </c>
      <c r="U235" s="5" t="s">
        <v>22</v>
      </c>
      <c r="V235" s="5" t="s">
        <v>22</v>
      </c>
      <c r="W235" s="5" t="s">
        <v>22</v>
      </c>
      <c r="X235" s="5" t="s">
        <v>22</v>
      </c>
      <c r="Y235" s="10" t="s">
        <v>22</v>
      </c>
      <c r="Z235" s="5" t="s">
        <v>22</v>
      </c>
      <c r="AA235" s="5" t="s">
        <v>22</v>
      </c>
      <c r="AB235" s="5" t="s">
        <v>22</v>
      </c>
      <c r="AC235" s="5" t="s">
        <v>22</v>
      </c>
      <c r="AD235" s="5" t="s">
        <v>22</v>
      </c>
      <c r="AE235" s="5" t="s">
        <v>22</v>
      </c>
      <c r="AF235" s="5" t="s">
        <v>22</v>
      </c>
      <c r="AG235" s="5" t="s">
        <v>22</v>
      </c>
      <c r="AH235" s="5" t="s">
        <v>977</v>
      </c>
      <c r="AI235" s="5" t="s">
        <v>22</v>
      </c>
    </row>
    <row r="236" spans="1:37" s="3" customFormat="1" x14ac:dyDescent="0.25">
      <c r="A236" s="3" t="s">
        <v>978</v>
      </c>
      <c r="B236" s="3" t="s">
        <v>190</v>
      </c>
      <c r="J236" s="20"/>
      <c r="K236" s="14"/>
      <c r="L236" s="23"/>
      <c r="M236" s="28">
        <f t="shared" si="54"/>
        <v>0</v>
      </c>
      <c r="N236" s="11"/>
      <c r="O236">
        <f t="shared" si="55"/>
        <v>0</v>
      </c>
      <c r="Q236" s="17"/>
      <c r="R236" s="19">
        <f t="shared" si="56"/>
        <v>0</v>
      </c>
      <c r="S236" s="9" t="s">
        <v>22</v>
      </c>
      <c r="U236" s="3" t="s">
        <v>22</v>
      </c>
      <c r="V236" s="3" t="s">
        <v>22</v>
      </c>
      <c r="W236" s="3" t="s">
        <v>22</v>
      </c>
      <c r="X236" s="3" t="s">
        <v>22</v>
      </c>
      <c r="Y236" s="9" t="s">
        <v>22</v>
      </c>
      <c r="Z236" s="3" t="s">
        <v>22</v>
      </c>
      <c r="AA236" s="3" t="s">
        <v>22</v>
      </c>
      <c r="AB236" s="3" t="s">
        <v>22</v>
      </c>
      <c r="AC236" s="3" t="s">
        <v>22</v>
      </c>
      <c r="AD236" s="3" t="s">
        <v>22</v>
      </c>
      <c r="AE236" s="3" t="s">
        <v>22</v>
      </c>
      <c r="AF236" s="3" t="s">
        <v>22</v>
      </c>
      <c r="AG236" s="3" t="s">
        <v>22</v>
      </c>
      <c r="AI236" s="3" t="s">
        <v>22</v>
      </c>
    </row>
    <row r="237" spans="1:37" s="3" customFormat="1" x14ac:dyDescent="0.25">
      <c r="A237" s="3" t="s">
        <v>979</v>
      </c>
      <c r="B237" s="3" t="s">
        <v>192</v>
      </c>
      <c r="J237" s="20"/>
      <c r="K237" s="14"/>
      <c r="L237" s="23"/>
      <c r="M237" s="28">
        <f t="shared" si="54"/>
        <v>0</v>
      </c>
      <c r="N237" s="11"/>
      <c r="O237">
        <f t="shared" si="55"/>
        <v>0</v>
      </c>
      <c r="Q237" s="17"/>
      <c r="R237" s="19">
        <f t="shared" si="56"/>
        <v>0</v>
      </c>
      <c r="S237" s="9" t="s">
        <v>22</v>
      </c>
      <c r="U237" s="3" t="s">
        <v>22</v>
      </c>
      <c r="V237" s="3" t="s">
        <v>22</v>
      </c>
      <c r="W237" s="3" t="s">
        <v>22</v>
      </c>
      <c r="X237" s="3" t="s">
        <v>22</v>
      </c>
      <c r="Y237" s="9" t="s">
        <v>22</v>
      </c>
      <c r="Z237" s="3" t="s">
        <v>22</v>
      </c>
      <c r="AA237" s="3" t="s">
        <v>22</v>
      </c>
      <c r="AB237" s="3" t="s">
        <v>22</v>
      </c>
      <c r="AC237" s="3" t="s">
        <v>22</v>
      </c>
      <c r="AD237" s="3" t="s">
        <v>22</v>
      </c>
      <c r="AE237" s="3" t="s">
        <v>22</v>
      </c>
      <c r="AF237" s="3" t="s">
        <v>22</v>
      </c>
      <c r="AG237" s="3" t="s">
        <v>22</v>
      </c>
      <c r="AI237" s="3" t="s">
        <v>22</v>
      </c>
    </row>
    <row r="238" spans="1:37" x14ac:dyDescent="0.25">
      <c r="A238" t="s">
        <v>980</v>
      </c>
      <c r="B238" t="s">
        <v>194</v>
      </c>
      <c r="M238" s="28">
        <f t="shared" si="54"/>
        <v>0</v>
      </c>
      <c r="O238">
        <f t="shared" si="55"/>
        <v>0</v>
      </c>
      <c r="R238" s="19">
        <f t="shared" si="56"/>
        <v>0</v>
      </c>
      <c r="S238" s="11">
        <v>6.41</v>
      </c>
      <c r="T238" t="s">
        <v>1283</v>
      </c>
      <c r="U238">
        <v>3</v>
      </c>
      <c r="V238" t="s">
        <v>981</v>
      </c>
      <c r="W238" t="s">
        <v>982</v>
      </c>
      <c r="X238" t="s">
        <v>39</v>
      </c>
      <c r="Y238" s="11">
        <v>6.41</v>
      </c>
      <c r="Z238" t="s">
        <v>983</v>
      </c>
      <c r="AA238">
        <v>0</v>
      </c>
      <c r="AB238" s="2">
        <v>44258</v>
      </c>
      <c r="AC238">
        <v>10</v>
      </c>
      <c r="AD238" s="2">
        <v>44268</v>
      </c>
      <c r="AE238" t="s">
        <v>22</v>
      </c>
      <c r="AF238">
        <v>0</v>
      </c>
      <c r="AG238" t="s">
        <v>22</v>
      </c>
      <c r="AI238" t="s">
        <v>22</v>
      </c>
      <c r="AK238" t="s">
        <v>984</v>
      </c>
    </row>
    <row r="239" spans="1:37" x14ac:dyDescent="0.25">
      <c r="A239" t="s">
        <v>985</v>
      </c>
      <c r="B239" t="s">
        <v>202</v>
      </c>
      <c r="M239" s="28">
        <f t="shared" si="54"/>
        <v>0</v>
      </c>
      <c r="O239">
        <f t="shared" si="55"/>
        <v>0</v>
      </c>
      <c r="R239" s="19">
        <f t="shared" si="56"/>
        <v>0</v>
      </c>
      <c r="S239" s="11">
        <v>5.34</v>
      </c>
      <c r="T239" t="s">
        <v>63</v>
      </c>
      <c r="U239" t="s">
        <v>986</v>
      </c>
      <c r="V239" t="s">
        <v>204</v>
      </c>
      <c r="W239" t="s">
        <v>987</v>
      </c>
      <c r="X239" t="s">
        <v>54</v>
      </c>
      <c r="Y239" s="11">
        <v>5.34</v>
      </c>
      <c r="Z239" t="s">
        <v>988</v>
      </c>
      <c r="AA239">
        <v>0</v>
      </c>
      <c r="AB239" s="2">
        <v>44265</v>
      </c>
      <c r="AC239">
        <v>15</v>
      </c>
      <c r="AD239" s="2">
        <v>44280</v>
      </c>
      <c r="AE239" t="s">
        <v>22</v>
      </c>
      <c r="AF239">
        <v>0</v>
      </c>
      <c r="AG239" t="s">
        <v>22</v>
      </c>
      <c r="AI239" t="s">
        <v>22</v>
      </c>
      <c r="AK239" t="s">
        <v>984</v>
      </c>
    </row>
    <row r="240" spans="1:37" x14ac:dyDescent="0.25">
      <c r="A240" t="s">
        <v>989</v>
      </c>
      <c r="B240" t="s">
        <v>208</v>
      </c>
      <c r="M240" s="28">
        <f t="shared" si="54"/>
        <v>0</v>
      </c>
      <c r="O240">
        <f t="shared" si="55"/>
        <v>0</v>
      </c>
      <c r="R240" s="19">
        <f t="shared" si="56"/>
        <v>0</v>
      </c>
      <c r="S240" s="11">
        <v>1.56</v>
      </c>
      <c r="T240" t="s">
        <v>63</v>
      </c>
      <c r="U240" t="s">
        <v>376</v>
      </c>
      <c r="V240" t="s">
        <v>210</v>
      </c>
      <c r="W240" t="s">
        <v>990</v>
      </c>
      <c r="X240" t="s">
        <v>39</v>
      </c>
      <c r="Y240" s="11">
        <v>1.56</v>
      </c>
      <c r="Z240" t="s">
        <v>991</v>
      </c>
      <c r="AA240">
        <v>0</v>
      </c>
      <c r="AB240" s="2">
        <v>44272</v>
      </c>
      <c r="AC240">
        <v>10</v>
      </c>
      <c r="AD240" s="2">
        <v>44281</v>
      </c>
      <c r="AE240" t="s">
        <v>22</v>
      </c>
      <c r="AF240">
        <v>0</v>
      </c>
      <c r="AG240" t="s">
        <v>22</v>
      </c>
      <c r="AI240" t="s">
        <v>22</v>
      </c>
      <c r="AK240" t="s">
        <v>984</v>
      </c>
    </row>
    <row r="241" spans="1:37" x14ac:dyDescent="0.25">
      <c r="A241" t="s">
        <v>992</v>
      </c>
      <c r="B241" t="s">
        <v>993</v>
      </c>
      <c r="M241" s="28">
        <f t="shared" si="54"/>
        <v>0</v>
      </c>
      <c r="O241">
        <f t="shared" si="55"/>
        <v>0</v>
      </c>
      <c r="R241" s="19">
        <f t="shared" si="56"/>
        <v>0</v>
      </c>
      <c r="S241" s="11">
        <v>48.84</v>
      </c>
      <c r="T241" t="s">
        <v>63</v>
      </c>
      <c r="U241" t="s">
        <v>994</v>
      </c>
      <c r="V241" t="s">
        <v>217</v>
      </c>
      <c r="W241" t="s">
        <v>995</v>
      </c>
      <c r="X241" t="s">
        <v>54</v>
      </c>
      <c r="Y241" s="11">
        <v>48.84</v>
      </c>
      <c r="Z241" s="1">
        <v>2442</v>
      </c>
      <c r="AA241" t="s">
        <v>109</v>
      </c>
      <c r="AB241" s="2">
        <v>44282</v>
      </c>
      <c r="AC241">
        <v>20</v>
      </c>
      <c r="AD241" s="2">
        <v>44302</v>
      </c>
      <c r="AE241" t="s">
        <v>22</v>
      </c>
      <c r="AF241">
        <v>0</v>
      </c>
      <c r="AG241" t="s">
        <v>22</v>
      </c>
      <c r="AI241" t="s">
        <v>22</v>
      </c>
      <c r="AK241" t="s">
        <v>984</v>
      </c>
    </row>
    <row r="242" spans="1:37" x14ac:dyDescent="0.25">
      <c r="A242" t="s">
        <v>996</v>
      </c>
      <c r="B242" t="s">
        <v>221</v>
      </c>
      <c r="M242" s="28">
        <f t="shared" si="54"/>
        <v>0</v>
      </c>
      <c r="O242">
        <f t="shared" si="55"/>
        <v>0</v>
      </c>
      <c r="R242" s="19">
        <f t="shared" si="56"/>
        <v>0</v>
      </c>
      <c r="S242" s="11">
        <v>55.46</v>
      </c>
      <c r="T242" t="s">
        <v>222</v>
      </c>
      <c r="U242" t="s">
        <v>997</v>
      </c>
      <c r="V242" t="s">
        <v>224</v>
      </c>
      <c r="W242" t="s">
        <v>998</v>
      </c>
      <c r="X242">
        <v>0</v>
      </c>
      <c r="Y242" s="11">
        <v>55.46</v>
      </c>
      <c r="Z242" s="1">
        <v>2773</v>
      </c>
      <c r="AA242" t="s">
        <v>54</v>
      </c>
      <c r="AB242" s="2">
        <v>44274</v>
      </c>
      <c r="AC242">
        <v>20</v>
      </c>
      <c r="AD242" s="2">
        <v>44294</v>
      </c>
      <c r="AE242" t="s">
        <v>22</v>
      </c>
      <c r="AF242">
        <v>0</v>
      </c>
      <c r="AG242" t="s">
        <v>22</v>
      </c>
      <c r="AI242" t="s">
        <v>22</v>
      </c>
      <c r="AK242" t="s">
        <v>984</v>
      </c>
    </row>
    <row r="243" spans="1:37" x14ac:dyDescent="0.25">
      <c r="A243" t="s">
        <v>999</v>
      </c>
      <c r="B243" t="s">
        <v>228</v>
      </c>
      <c r="M243" s="28">
        <f t="shared" si="54"/>
        <v>0</v>
      </c>
      <c r="O243">
        <f t="shared" si="55"/>
        <v>0</v>
      </c>
      <c r="R243" s="19">
        <f t="shared" si="56"/>
        <v>0</v>
      </c>
      <c r="S243" s="11">
        <v>13.79</v>
      </c>
      <c r="T243" t="s">
        <v>28</v>
      </c>
      <c r="U243" t="s">
        <v>1000</v>
      </c>
      <c r="V243" t="s">
        <v>230</v>
      </c>
      <c r="W243" t="s">
        <v>1001</v>
      </c>
      <c r="X243">
        <v>0</v>
      </c>
      <c r="Y243" s="11">
        <v>13.79</v>
      </c>
      <c r="Z243" t="s">
        <v>1002</v>
      </c>
      <c r="AA243">
        <v>0</v>
      </c>
      <c r="AB243" s="2">
        <v>44281</v>
      </c>
      <c r="AC243">
        <v>20</v>
      </c>
      <c r="AD243" s="2">
        <v>44301</v>
      </c>
      <c r="AE243" t="s">
        <v>22</v>
      </c>
      <c r="AF243">
        <v>0</v>
      </c>
      <c r="AG243" t="s">
        <v>22</v>
      </c>
      <c r="AI243" t="s">
        <v>22</v>
      </c>
      <c r="AK243" t="s">
        <v>984</v>
      </c>
    </row>
    <row r="244" spans="1:37" s="3" customFormat="1" x14ac:dyDescent="0.25">
      <c r="A244" s="3" t="s">
        <v>1003</v>
      </c>
      <c r="B244" s="3" t="s">
        <v>1004</v>
      </c>
      <c r="J244" s="20"/>
      <c r="K244" s="14"/>
      <c r="L244" s="23"/>
      <c r="M244" s="28">
        <f t="shared" si="54"/>
        <v>0</v>
      </c>
      <c r="N244" s="11"/>
      <c r="O244">
        <f t="shared" si="55"/>
        <v>0</v>
      </c>
      <c r="Q244" s="17"/>
      <c r="R244" s="19">
        <f t="shared" si="56"/>
        <v>0</v>
      </c>
      <c r="S244" s="9" t="s">
        <v>22</v>
      </c>
      <c r="U244" s="3" t="s">
        <v>22</v>
      </c>
      <c r="V244" s="3" t="s">
        <v>22</v>
      </c>
      <c r="W244" s="3" t="s">
        <v>22</v>
      </c>
      <c r="X244" s="3" t="s">
        <v>22</v>
      </c>
      <c r="Y244" s="9" t="s">
        <v>22</v>
      </c>
      <c r="Z244" s="3" t="s">
        <v>22</v>
      </c>
      <c r="AA244" s="3" t="s">
        <v>22</v>
      </c>
      <c r="AB244" s="3" t="s">
        <v>22</v>
      </c>
      <c r="AC244" s="3" t="s">
        <v>22</v>
      </c>
      <c r="AD244" s="3" t="s">
        <v>22</v>
      </c>
      <c r="AE244" s="3" t="s">
        <v>22</v>
      </c>
      <c r="AF244" s="3" t="s">
        <v>22</v>
      </c>
      <c r="AG244" s="3" t="s">
        <v>22</v>
      </c>
      <c r="AI244" s="3" t="s">
        <v>22</v>
      </c>
    </row>
    <row r="245" spans="1:37" x14ac:dyDescent="0.25">
      <c r="A245" t="s">
        <v>1005</v>
      </c>
      <c r="B245" t="s">
        <v>1006</v>
      </c>
      <c r="M245" s="28">
        <f t="shared" si="54"/>
        <v>0</v>
      </c>
      <c r="O245">
        <f t="shared" si="55"/>
        <v>0</v>
      </c>
      <c r="R245" s="19">
        <f t="shared" si="56"/>
        <v>0</v>
      </c>
      <c r="S245" s="11">
        <v>114.56</v>
      </c>
      <c r="T245" t="s">
        <v>28</v>
      </c>
      <c r="U245" t="s">
        <v>1007</v>
      </c>
      <c r="V245" t="s">
        <v>1008</v>
      </c>
      <c r="W245" t="s">
        <v>1009</v>
      </c>
      <c r="X245" t="s">
        <v>856</v>
      </c>
      <c r="Y245" s="11">
        <v>114.56</v>
      </c>
      <c r="Z245" s="1">
        <v>2546</v>
      </c>
      <c r="AA245" t="s">
        <v>83</v>
      </c>
      <c r="AB245" s="2">
        <v>44285</v>
      </c>
      <c r="AC245">
        <v>45</v>
      </c>
      <c r="AD245" s="2">
        <v>44330</v>
      </c>
      <c r="AE245" t="s">
        <v>22</v>
      </c>
      <c r="AF245">
        <v>0</v>
      </c>
      <c r="AG245" t="s">
        <v>22</v>
      </c>
      <c r="AI245" t="s">
        <v>22</v>
      </c>
      <c r="AK245" t="s">
        <v>984</v>
      </c>
    </row>
    <row r="246" spans="1:37" x14ac:dyDescent="0.25">
      <c r="A246" t="s">
        <v>1010</v>
      </c>
      <c r="B246" t="s">
        <v>1011</v>
      </c>
      <c r="M246" s="28">
        <f t="shared" si="54"/>
        <v>0</v>
      </c>
      <c r="O246">
        <f t="shared" si="55"/>
        <v>0</v>
      </c>
      <c r="R246" s="19">
        <f t="shared" si="56"/>
        <v>0</v>
      </c>
      <c r="S246" s="11">
        <v>17.440000000000001</v>
      </c>
      <c r="T246" t="s">
        <v>28</v>
      </c>
      <c r="U246" t="s">
        <v>1012</v>
      </c>
      <c r="V246" t="s">
        <v>1013</v>
      </c>
      <c r="W246" t="s">
        <v>1014</v>
      </c>
      <c r="X246" t="s">
        <v>1015</v>
      </c>
      <c r="Y246" s="11">
        <v>17.440000000000001</v>
      </c>
      <c r="Z246" t="s">
        <v>1016</v>
      </c>
      <c r="AA246" t="s">
        <v>109</v>
      </c>
      <c r="AB246" s="2">
        <v>44292</v>
      </c>
      <c r="AC246">
        <v>45</v>
      </c>
      <c r="AD246" s="2">
        <v>44336</v>
      </c>
      <c r="AE246" t="s">
        <v>22</v>
      </c>
      <c r="AF246">
        <v>0</v>
      </c>
      <c r="AG246" t="s">
        <v>22</v>
      </c>
      <c r="AI246" t="s">
        <v>22</v>
      </c>
      <c r="AK246" t="s">
        <v>984</v>
      </c>
    </row>
    <row r="247" spans="1:37" s="3" customFormat="1" x14ac:dyDescent="0.25">
      <c r="A247" s="3" t="s">
        <v>1017</v>
      </c>
      <c r="B247" s="3" t="s">
        <v>289</v>
      </c>
      <c r="J247" s="20"/>
      <c r="K247" s="14"/>
      <c r="L247" s="23"/>
      <c r="M247" s="28">
        <f t="shared" si="54"/>
        <v>0</v>
      </c>
      <c r="N247" s="11"/>
      <c r="O247">
        <f t="shared" si="55"/>
        <v>0</v>
      </c>
      <c r="Q247" s="17"/>
      <c r="R247" s="19">
        <f t="shared" si="56"/>
        <v>0</v>
      </c>
      <c r="S247" s="9" t="s">
        <v>22</v>
      </c>
      <c r="U247" s="3" t="s">
        <v>22</v>
      </c>
      <c r="V247" s="3" t="s">
        <v>22</v>
      </c>
      <c r="W247" s="3" t="s">
        <v>22</v>
      </c>
      <c r="X247" s="3" t="s">
        <v>22</v>
      </c>
      <c r="Y247" s="9" t="s">
        <v>22</v>
      </c>
      <c r="Z247" s="3" t="s">
        <v>22</v>
      </c>
      <c r="AA247" s="3" t="s">
        <v>22</v>
      </c>
      <c r="AB247" s="3" t="s">
        <v>22</v>
      </c>
      <c r="AC247" s="3" t="s">
        <v>22</v>
      </c>
      <c r="AD247" s="3" t="s">
        <v>22</v>
      </c>
      <c r="AE247" s="3" t="s">
        <v>22</v>
      </c>
      <c r="AF247" s="3" t="s">
        <v>22</v>
      </c>
      <c r="AG247" s="3" t="s">
        <v>22</v>
      </c>
      <c r="AI247" s="3" t="s">
        <v>22</v>
      </c>
    </row>
    <row r="248" spans="1:37" s="3" customFormat="1" x14ac:dyDescent="0.25">
      <c r="A248" s="3" t="s">
        <v>1018</v>
      </c>
      <c r="B248" s="3" t="s">
        <v>1019</v>
      </c>
      <c r="J248" s="20"/>
      <c r="K248" s="14"/>
      <c r="L248" s="23"/>
      <c r="M248" s="28">
        <f t="shared" si="54"/>
        <v>0</v>
      </c>
      <c r="N248" s="11"/>
      <c r="O248">
        <f t="shared" si="55"/>
        <v>0</v>
      </c>
      <c r="Q248" s="17"/>
      <c r="R248" s="19">
        <f t="shared" si="56"/>
        <v>0</v>
      </c>
      <c r="S248" s="9" t="s">
        <v>22</v>
      </c>
      <c r="U248" s="3" t="s">
        <v>22</v>
      </c>
      <c r="V248" s="3" t="s">
        <v>22</v>
      </c>
      <c r="W248" s="3" t="s">
        <v>22</v>
      </c>
      <c r="X248" s="3" t="s">
        <v>22</v>
      </c>
      <c r="Y248" s="9" t="s">
        <v>22</v>
      </c>
      <c r="Z248" s="3" t="s">
        <v>22</v>
      </c>
      <c r="AA248" s="3" t="s">
        <v>22</v>
      </c>
      <c r="AB248" s="3" t="s">
        <v>22</v>
      </c>
      <c r="AC248" s="3" t="s">
        <v>22</v>
      </c>
      <c r="AD248" s="3" t="s">
        <v>22</v>
      </c>
      <c r="AE248" s="3" t="s">
        <v>22</v>
      </c>
      <c r="AF248" s="3" t="s">
        <v>22</v>
      </c>
      <c r="AG248" s="3" t="s">
        <v>22</v>
      </c>
      <c r="AI248" s="3" t="s">
        <v>22</v>
      </c>
    </row>
    <row r="249" spans="1:37" x14ac:dyDescent="0.25">
      <c r="A249" t="s">
        <v>1020</v>
      </c>
      <c r="B249" t="s">
        <v>1021</v>
      </c>
      <c r="M249" s="28">
        <f t="shared" si="54"/>
        <v>0</v>
      </c>
      <c r="O249">
        <f t="shared" si="55"/>
        <v>0</v>
      </c>
      <c r="R249" s="19">
        <f t="shared" si="56"/>
        <v>0</v>
      </c>
      <c r="S249" s="11">
        <v>131.13999999999999</v>
      </c>
      <c r="T249" t="s">
        <v>28</v>
      </c>
      <c r="U249" t="s">
        <v>1022</v>
      </c>
      <c r="V249" t="s">
        <v>1023</v>
      </c>
      <c r="W249" t="s">
        <v>1024</v>
      </c>
      <c r="X249">
        <v>0</v>
      </c>
      <c r="Y249" s="11">
        <v>131.13999999999999</v>
      </c>
      <c r="Z249" s="1">
        <v>2914</v>
      </c>
      <c r="AA249" t="s">
        <v>224</v>
      </c>
      <c r="AB249" s="2">
        <v>44300</v>
      </c>
      <c r="AC249">
        <v>45</v>
      </c>
      <c r="AD249" s="2">
        <v>44345</v>
      </c>
      <c r="AE249" t="s">
        <v>22</v>
      </c>
      <c r="AF249">
        <v>0</v>
      </c>
      <c r="AG249" t="s">
        <v>22</v>
      </c>
      <c r="AI249" t="s">
        <v>22</v>
      </c>
      <c r="AK249" t="s">
        <v>984</v>
      </c>
    </row>
    <row r="250" spans="1:37" s="3" customFormat="1" x14ac:dyDescent="0.25">
      <c r="A250" s="3" t="s">
        <v>1025</v>
      </c>
      <c r="B250" s="3" t="s">
        <v>1026</v>
      </c>
      <c r="J250" s="20"/>
      <c r="K250" s="14"/>
      <c r="L250" s="23"/>
      <c r="M250" s="28">
        <f t="shared" si="54"/>
        <v>0</v>
      </c>
      <c r="N250" s="11"/>
      <c r="O250">
        <f t="shared" si="55"/>
        <v>0</v>
      </c>
      <c r="Q250" s="17"/>
      <c r="R250" s="19">
        <f t="shared" si="56"/>
        <v>0</v>
      </c>
      <c r="S250" s="9" t="s">
        <v>22</v>
      </c>
      <c r="T250" s="3" t="s">
        <v>222</v>
      </c>
      <c r="U250" s="3" t="s">
        <v>22</v>
      </c>
      <c r="V250" s="3" t="s">
        <v>22</v>
      </c>
      <c r="W250" s="3" t="s">
        <v>22</v>
      </c>
      <c r="X250" s="3" t="s">
        <v>22</v>
      </c>
      <c r="Y250" s="9" t="s">
        <v>22</v>
      </c>
      <c r="Z250" s="3" t="s">
        <v>22</v>
      </c>
      <c r="AA250" s="3" t="s">
        <v>22</v>
      </c>
      <c r="AB250" s="3" t="s">
        <v>22</v>
      </c>
      <c r="AC250" s="3" t="s">
        <v>22</v>
      </c>
      <c r="AD250" s="3" t="s">
        <v>22</v>
      </c>
      <c r="AE250" s="3" t="s">
        <v>22</v>
      </c>
      <c r="AF250" s="3" t="s">
        <v>22</v>
      </c>
      <c r="AG250" s="3" t="s">
        <v>22</v>
      </c>
      <c r="AI250" s="3" t="s">
        <v>22</v>
      </c>
      <c r="AK250" s="3" t="s">
        <v>984</v>
      </c>
    </row>
    <row r="251" spans="1:37" x14ac:dyDescent="0.25">
      <c r="A251" t="s">
        <v>1027</v>
      </c>
      <c r="B251" t="s">
        <v>1028</v>
      </c>
      <c r="M251" s="28">
        <f t="shared" si="54"/>
        <v>0</v>
      </c>
      <c r="O251">
        <f t="shared" si="55"/>
        <v>0</v>
      </c>
      <c r="R251" s="19">
        <f t="shared" si="56"/>
        <v>0</v>
      </c>
      <c r="S251" s="11">
        <v>51.86</v>
      </c>
      <c r="T251" t="s">
        <v>28</v>
      </c>
      <c r="U251" t="s">
        <v>1029</v>
      </c>
      <c r="V251" t="s">
        <v>1030</v>
      </c>
      <c r="W251" t="s">
        <v>1031</v>
      </c>
      <c r="X251">
        <v>0</v>
      </c>
      <c r="Y251" s="11">
        <v>51.86</v>
      </c>
      <c r="Z251" s="1">
        <v>1152</v>
      </c>
      <c r="AA251" t="s">
        <v>109</v>
      </c>
      <c r="AB251" s="2">
        <v>44300</v>
      </c>
      <c r="AC251">
        <v>45</v>
      </c>
      <c r="AD251" s="2">
        <v>44345</v>
      </c>
      <c r="AE251" t="s">
        <v>22</v>
      </c>
      <c r="AF251">
        <v>0</v>
      </c>
      <c r="AG251" t="s">
        <v>22</v>
      </c>
      <c r="AI251" t="s">
        <v>22</v>
      </c>
      <c r="AK251" t="s">
        <v>984</v>
      </c>
    </row>
    <row r="252" spans="1:37" s="3" customFormat="1" x14ac:dyDescent="0.25">
      <c r="A252" s="3" t="s">
        <v>1032</v>
      </c>
      <c r="B252" s="3" t="s">
        <v>1033</v>
      </c>
      <c r="J252" s="20"/>
      <c r="K252" s="14"/>
      <c r="L252" s="23"/>
      <c r="M252" s="28">
        <f t="shared" si="54"/>
        <v>0</v>
      </c>
      <c r="N252" s="11"/>
      <c r="O252">
        <f t="shared" si="55"/>
        <v>0</v>
      </c>
      <c r="Q252" s="17"/>
      <c r="R252" s="19">
        <f t="shared" si="56"/>
        <v>0</v>
      </c>
      <c r="S252" s="9" t="s">
        <v>22</v>
      </c>
      <c r="U252" s="3" t="s">
        <v>22</v>
      </c>
      <c r="V252" s="3" t="s">
        <v>22</v>
      </c>
      <c r="W252" s="3" t="s">
        <v>22</v>
      </c>
      <c r="X252" s="3" t="s">
        <v>22</v>
      </c>
      <c r="Y252" s="9" t="s">
        <v>22</v>
      </c>
      <c r="Z252" s="3" t="s">
        <v>22</v>
      </c>
      <c r="AA252" s="3" t="s">
        <v>22</v>
      </c>
      <c r="AB252" s="3" t="s">
        <v>22</v>
      </c>
      <c r="AC252" s="3" t="s">
        <v>22</v>
      </c>
      <c r="AD252" s="3" t="s">
        <v>22</v>
      </c>
      <c r="AE252" s="3" t="s">
        <v>22</v>
      </c>
      <c r="AF252" s="3" t="s">
        <v>22</v>
      </c>
      <c r="AG252" s="3" t="s">
        <v>22</v>
      </c>
      <c r="AI252" s="3" t="s">
        <v>22</v>
      </c>
    </row>
    <row r="253" spans="1:37" x14ac:dyDescent="0.25">
      <c r="A253" t="s">
        <v>1034</v>
      </c>
      <c r="B253" t="s">
        <v>1035</v>
      </c>
      <c r="M253" s="28">
        <f t="shared" si="54"/>
        <v>0</v>
      </c>
      <c r="O253">
        <f t="shared" si="55"/>
        <v>0</v>
      </c>
      <c r="R253" s="19">
        <f t="shared" si="56"/>
        <v>0</v>
      </c>
      <c r="S253" s="11">
        <v>27.76</v>
      </c>
      <c r="T253" t="s">
        <v>43</v>
      </c>
      <c r="U253" t="s">
        <v>1036</v>
      </c>
      <c r="V253" t="s">
        <v>168</v>
      </c>
      <c r="W253" t="s">
        <v>1037</v>
      </c>
      <c r="X253">
        <v>0</v>
      </c>
      <c r="Y253" s="11">
        <v>27.76</v>
      </c>
      <c r="Z253" t="s">
        <v>1038</v>
      </c>
      <c r="AA253" t="s">
        <v>109</v>
      </c>
      <c r="AB253" s="2">
        <v>44300</v>
      </c>
      <c r="AC253">
        <v>45</v>
      </c>
      <c r="AD253" s="2">
        <v>44345</v>
      </c>
      <c r="AE253" t="s">
        <v>22</v>
      </c>
      <c r="AF253">
        <v>0</v>
      </c>
      <c r="AG253" t="s">
        <v>22</v>
      </c>
      <c r="AI253" t="s">
        <v>22</v>
      </c>
      <c r="AK253" t="s">
        <v>984</v>
      </c>
    </row>
    <row r="254" spans="1:37" x14ac:dyDescent="0.25">
      <c r="A254" t="s">
        <v>1039</v>
      </c>
      <c r="B254" t="s">
        <v>293</v>
      </c>
      <c r="M254" s="28">
        <f t="shared" si="54"/>
        <v>0</v>
      </c>
      <c r="O254">
        <f t="shared" si="55"/>
        <v>0</v>
      </c>
      <c r="R254" s="19">
        <f t="shared" si="56"/>
        <v>0</v>
      </c>
      <c r="S254" s="11">
        <v>18.350000000000001</v>
      </c>
      <c r="T254" t="s">
        <v>43</v>
      </c>
      <c r="U254" t="s">
        <v>1040</v>
      </c>
      <c r="V254" t="s">
        <v>294</v>
      </c>
      <c r="W254" t="s">
        <v>1041</v>
      </c>
      <c r="X254">
        <v>0</v>
      </c>
      <c r="Y254" s="11">
        <v>18.350000000000001</v>
      </c>
      <c r="Z254" t="s">
        <v>1042</v>
      </c>
      <c r="AA254" t="s">
        <v>109</v>
      </c>
      <c r="AB254" s="2">
        <v>44300</v>
      </c>
      <c r="AC254">
        <v>45</v>
      </c>
      <c r="AD254" s="2">
        <v>44345</v>
      </c>
      <c r="AE254" t="s">
        <v>22</v>
      </c>
      <c r="AF254">
        <v>0</v>
      </c>
      <c r="AG254" t="s">
        <v>22</v>
      </c>
      <c r="AI254" t="s">
        <v>22</v>
      </c>
      <c r="AK254" t="s">
        <v>984</v>
      </c>
    </row>
    <row r="255" spans="1:37" s="3" customFormat="1" x14ac:dyDescent="0.25">
      <c r="A255" s="3" t="s">
        <v>1043</v>
      </c>
      <c r="B255" s="3" t="s">
        <v>305</v>
      </c>
      <c r="J255" s="20"/>
      <c r="K255" s="14"/>
      <c r="L255" s="23"/>
      <c r="M255" s="28">
        <f t="shared" si="54"/>
        <v>0</v>
      </c>
      <c r="N255" s="11"/>
      <c r="O255">
        <f t="shared" si="55"/>
        <v>0</v>
      </c>
      <c r="Q255" s="17"/>
      <c r="R255" s="19">
        <f t="shared" si="56"/>
        <v>0</v>
      </c>
      <c r="S255" s="9" t="s">
        <v>22</v>
      </c>
      <c r="U255" s="3" t="s">
        <v>22</v>
      </c>
      <c r="V255" s="3" t="s">
        <v>22</v>
      </c>
      <c r="W255" s="3" t="s">
        <v>22</v>
      </c>
      <c r="X255" s="3" t="s">
        <v>22</v>
      </c>
      <c r="Y255" s="9" t="s">
        <v>22</v>
      </c>
      <c r="Z255" s="3" t="s">
        <v>22</v>
      </c>
      <c r="AA255" s="3" t="s">
        <v>22</v>
      </c>
      <c r="AB255" s="3" t="s">
        <v>22</v>
      </c>
      <c r="AC255" s="3" t="s">
        <v>22</v>
      </c>
      <c r="AD255" s="3" t="s">
        <v>22</v>
      </c>
      <c r="AE255" s="3" t="s">
        <v>22</v>
      </c>
      <c r="AF255" s="3" t="s">
        <v>22</v>
      </c>
      <c r="AG255" s="3" t="s">
        <v>22</v>
      </c>
      <c r="AI255" s="3" t="s">
        <v>22</v>
      </c>
    </row>
    <row r="256" spans="1:37" x14ac:dyDescent="0.25">
      <c r="A256" t="s">
        <v>1044</v>
      </c>
      <c r="B256" t="s">
        <v>1045</v>
      </c>
      <c r="M256" s="28">
        <f t="shared" si="54"/>
        <v>0</v>
      </c>
      <c r="O256">
        <f t="shared" si="55"/>
        <v>0</v>
      </c>
      <c r="R256" s="19">
        <f t="shared" si="56"/>
        <v>0</v>
      </c>
      <c r="S256" s="11">
        <v>18</v>
      </c>
      <c r="T256" t="s">
        <v>1283</v>
      </c>
      <c r="U256">
        <v>3</v>
      </c>
      <c r="V256">
        <v>6</v>
      </c>
      <c r="W256">
        <v>18</v>
      </c>
      <c r="X256">
        <v>0</v>
      </c>
      <c r="Y256" s="11">
        <v>18</v>
      </c>
      <c r="Z256" t="s">
        <v>106</v>
      </c>
      <c r="AA256" t="s">
        <v>109</v>
      </c>
      <c r="AB256" s="2">
        <v>44320</v>
      </c>
      <c r="AC256">
        <v>45</v>
      </c>
      <c r="AD256" s="2">
        <v>44365</v>
      </c>
      <c r="AE256" t="s">
        <v>22</v>
      </c>
      <c r="AF256">
        <v>0</v>
      </c>
      <c r="AG256" t="s">
        <v>22</v>
      </c>
      <c r="AI256" t="s">
        <v>22</v>
      </c>
      <c r="AK256" t="s">
        <v>984</v>
      </c>
    </row>
    <row r="257" spans="1:37" s="3" customFormat="1" x14ac:dyDescent="0.25">
      <c r="A257" s="3" t="s">
        <v>1046</v>
      </c>
      <c r="B257" s="3" t="s">
        <v>321</v>
      </c>
      <c r="J257" s="20"/>
      <c r="K257" s="14"/>
      <c r="L257" s="23"/>
      <c r="M257" s="28">
        <f t="shared" si="54"/>
        <v>0</v>
      </c>
      <c r="N257" s="11"/>
      <c r="O257">
        <f t="shared" si="55"/>
        <v>0</v>
      </c>
      <c r="Q257" s="17"/>
      <c r="R257" s="19">
        <f t="shared" si="56"/>
        <v>0</v>
      </c>
      <c r="S257" s="9" t="s">
        <v>22</v>
      </c>
      <c r="U257" s="3" t="s">
        <v>22</v>
      </c>
      <c r="V257" s="3" t="s">
        <v>22</v>
      </c>
      <c r="W257" s="3" t="s">
        <v>22</v>
      </c>
      <c r="X257" s="3" t="s">
        <v>22</v>
      </c>
      <c r="Y257" s="9" t="s">
        <v>22</v>
      </c>
      <c r="Z257" s="3" t="s">
        <v>22</v>
      </c>
      <c r="AA257" s="3" t="s">
        <v>22</v>
      </c>
      <c r="AB257" s="3" t="s">
        <v>22</v>
      </c>
      <c r="AC257" s="3" t="s">
        <v>22</v>
      </c>
      <c r="AD257" s="3" t="s">
        <v>22</v>
      </c>
      <c r="AE257" s="3" t="s">
        <v>22</v>
      </c>
      <c r="AF257" s="3" t="s">
        <v>22</v>
      </c>
      <c r="AG257" s="3" t="s">
        <v>22</v>
      </c>
      <c r="AI257" s="3" t="s">
        <v>22</v>
      </c>
    </row>
    <row r="258" spans="1:37" s="3" customFormat="1" x14ac:dyDescent="0.25">
      <c r="A258" s="3" t="s">
        <v>1047</v>
      </c>
      <c r="B258" s="3" t="s">
        <v>323</v>
      </c>
      <c r="J258" s="20"/>
      <c r="K258" s="14"/>
      <c r="L258" s="23"/>
      <c r="M258" s="28">
        <f t="shared" si="54"/>
        <v>0</v>
      </c>
      <c r="N258" s="11"/>
      <c r="O258">
        <f t="shared" si="55"/>
        <v>0</v>
      </c>
      <c r="Q258" s="17"/>
      <c r="R258" s="19">
        <f t="shared" si="56"/>
        <v>0</v>
      </c>
      <c r="S258" s="9" t="s">
        <v>22</v>
      </c>
      <c r="U258" s="3" t="s">
        <v>22</v>
      </c>
      <c r="V258" s="3" t="s">
        <v>22</v>
      </c>
      <c r="W258" s="3" t="s">
        <v>22</v>
      </c>
      <c r="X258" s="3" t="s">
        <v>22</v>
      </c>
      <c r="Y258" s="9" t="s">
        <v>22</v>
      </c>
      <c r="Z258" s="3" t="s">
        <v>22</v>
      </c>
      <c r="AA258" s="3" t="s">
        <v>22</v>
      </c>
      <c r="AB258" s="3" t="s">
        <v>22</v>
      </c>
      <c r="AC258" s="3" t="s">
        <v>22</v>
      </c>
      <c r="AD258" s="3" t="s">
        <v>22</v>
      </c>
      <c r="AE258" s="3" t="s">
        <v>22</v>
      </c>
      <c r="AF258" s="3" t="s">
        <v>22</v>
      </c>
      <c r="AG258" s="3" t="s">
        <v>22</v>
      </c>
      <c r="AI258" s="3" t="s">
        <v>22</v>
      </c>
    </row>
    <row r="259" spans="1:37" s="3" customFormat="1" x14ac:dyDescent="0.25">
      <c r="A259" s="3" t="s">
        <v>1048</v>
      </c>
      <c r="B259" s="3" t="s">
        <v>325</v>
      </c>
      <c r="J259" s="20"/>
      <c r="K259" s="14"/>
      <c r="L259" s="23"/>
      <c r="M259" s="28">
        <f t="shared" si="54"/>
        <v>0</v>
      </c>
      <c r="N259" s="11"/>
      <c r="O259">
        <f t="shared" si="55"/>
        <v>0</v>
      </c>
      <c r="Q259" s="17"/>
      <c r="R259" s="19">
        <f t="shared" si="56"/>
        <v>0</v>
      </c>
      <c r="S259" s="9" t="s">
        <v>22</v>
      </c>
      <c r="U259" s="3" t="s">
        <v>22</v>
      </c>
      <c r="V259" s="3" t="s">
        <v>22</v>
      </c>
      <c r="W259" s="3" t="s">
        <v>22</v>
      </c>
      <c r="X259" s="3" t="s">
        <v>22</v>
      </c>
      <c r="Y259" s="9" t="s">
        <v>22</v>
      </c>
      <c r="Z259" s="3" t="s">
        <v>22</v>
      </c>
      <c r="AA259" s="3" t="s">
        <v>22</v>
      </c>
      <c r="AB259" s="3" t="s">
        <v>22</v>
      </c>
      <c r="AC259" s="3" t="s">
        <v>22</v>
      </c>
      <c r="AD259" s="3" t="s">
        <v>22</v>
      </c>
      <c r="AE259" s="3" t="s">
        <v>22</v>
      </c>
      <c r="AF259" s="3" t="s">
        <v>22</v>
      </c>
      <c r="AG259" s="3" t="s">
        <v>22</v>
      </c>
      <c r="AI259" s="3" t="s">
        <v>22</v>
      </c>
    </row>
    <row r="260" spans="1:37" x14ac:dyDescent="0.25">
      <c r="A260" t="s">
        <v>1049</v>
      </c>
      <c r="B260" t="s">
        <v>1050</v>
      </c>
      <c r="M260" s="28">
        <f t="shared" si="54"/>
        <v>0</v>
      </c>
      <c r="O260">
        <f t="shared" si="55"/>
        <v>0</v>
      </c>
      <c r="R260" s="19">
        <f t="shared" si="56"/>
        <v>0</v>
      </c>
      <c r="S260" s="11">
        <v>173.86</v>
      </c>
      <c r="T260" t="s">
        <v>28</v>
      </c>
      <c r="U260" t="s">
        <v>1051</v>
      </c>
      <c r="V260" t="s">
        <v>1052</v>
      </c>
      <c r="W260" t="s">
        <v>1053</v>
      </c>
      <c r="X260" t="s">
        <v>302</v>
      </c>
      <c r="Y260" s="11">
        <v>173.86</v>
      </c>
      <c r="Z260" s="1">
        <v>2898</v>
      </c>
      <c r="AA260" t="s">
        <v>437</v>
      </c>
      <c r="AB260" s="2">
        <v>44300</v>
      </c>
      <c r="AC260">
        <v>60</v>
      </c>
      <c r="AD260" s="2">
        <v>44360</v>
      </c>
      <c r="AE260" t="s">
        <v>22</v>
      </c>
      <c r="AF260">
        <v>0</v>
      </c>
      <c r="AG260" t="s">
        <v>22</v>
      </c>
      <c r="AI260" t="s">
        <v>22</v>
      </c>
      <c r="AK260" t="s">
        <v>984</v>
      </c>
    </row>
    <row r="261" spans="1:37" s="3" customFormat="1" x14ac:dyDescent="0.25">
      <c r="A261" s="3" t="s">
        <v>1054</v>
      </c>
      <c r="B261" s="3" t="s">
        <v>335</v>
      </c>
      <c r="J261" s="20"/>
      <c r="K261" s="14"/>
      <c r="L261" s="23"/>
      <c r="M261" s="28">
        <f t="shared" ref="M261:M324" si="57">L261*G261</f>
        <v>0</v>
      </c>
      <c r="N261" s="11"/>
      <c r="O261">
        <f t="shared" ref="O261:O324" si="58">J261*E261</f>
        <v>0</v>
      </c>
      <c r="Q261" s="17"/>
      <c r="R261" s="19">
        <f t="shared" ref="R261:R324" si="59">P261*E261</f>
        <v>0</v>
      </c>
      <c r="S261" s="9" t="s">
        <v>22</v>
      </c>
      <c r="U261" s="3" t="s">
        <v>22</v>
      </c>
      <c r="V261" s="3" t="s">
        <v>22</v>
      </c>
      <c r="W261" s="3" t="s">
        <v>22</v>
      </c>
      <c r="X261" s="3" t="s">
        <v>22</v>
      </c>
      <c r="Y261" s="9" t="s">
        <v>22</v>
      </c>
      <c r="Z261" s="3" t="s">
        <v>22</v>
      </c>
      <c r="AA261" s="3" t="s">
        <v>22</v>
      </c>
      <c r="AB261" s="3" t="s">
        <v>22</v>
      </c>
      <c r="AC261" s="3" t="s">
        <v>22</v>
      </c>
      <c r="AD261" s="3" t="s">
        <v>22</v>
      </c>
      <c r="AE261" s="3" t="s">
        <v>22</v>
      </c>
      <c r="AF261" s="3" t="s">
        <v>22</v>
      </c>
      <c r="AG261" s="3" t="s">
        <v>22</v>
      </c>
      <c r="AI261" s="3" t="s">
        <v>22</v>
      </c>
    </row>
    <row r="262" spans="1:37" x14ac:dyDescent="0.25">
      <c r="A262" t="s">
        <v>1055</v>
      </c>
      <c r="B262" t="s">
        <v>343</v>
      </c>
      <c r="M262" s="28">
        <f t="shared" si="57"/>
        <v>0</v>
      </c>
      <c r="O262">
        <f t="shared" si="58"/>
        <v>0</v>
      </c>
      <c r="R262" s="19">
        <f t="shared" si="59"/>
        <v>0</v>
      </c>
      <c r="S262" s="11">
        <v>54.65</v>
      </c>
      <c r="T262" t="s">
        <v>28</v>
      </c>
      <c r="U262" t="s">
        <v>1056</v>
      </c>
      <c r="V262" t="s">
        <v>317</v>
      </c>
      <c r="W262" t="s">
        <v>1057</v>
      </c>
      <c r="X262" t="s">
        <v>1058</v>
      </c>
      <c r="Y262" s="11">
        <v>54.65</v>
      </c>
      <c r="Z262" t="s">
        <v>1059</v>
      </c>
      <c r="AA262" t="s">
        <v>54</v>
      </c>
      <c r="AB262" s="2">
        <v>44300</v>
      </c>
      <c r="AC262">
        <v>60</v>
      </c>
      <c r="AD262" s="2">
        <v>44360</v>
      </c>
      <c r="AE262" t="s">
        <v>22</v>
      </c>
      <c r="AF262">
        <v>0</v>
      </c>
      <c r="AG262" t="s">
        <v>22</v>
      </c>
      <c r="AI262" t="s">
        <v>22</v>
      </c>
      <c r="AK262" t="s">
        <v>984</v>
      </c>
    </row>
    <row r="263" spans="1:37" s="3" customFormat="1" x14ac:dyDescent="0.25">
      <c r="A263" s="3" t="s">
        <v>1060</v>
      </c>
      <c r="B263" s="3" t="s">
        <v>349</v>
      </c>
      <c r="J263" s="20"/>
      <c r="K263" s="14"/>
      <c r="L263" s="23"/>
      <c r="M263" s="28">
        <f t="shared" si="57"/>
        <v>0</v>
      </c>
      <c r="N263" s="11"/>
      <c r="O263">
        <f t="shared" si="58"/>
        <v>0</v>
      </c>
      <c r="Q263" s="17"/>
      <c r="R263" s="19">
        <f t="shared" si="59"/>
        <v>0</v>
      </c>
      <c r="S263" s="9" t="s">
        <v>22</v>
      </c>
      <c r="U263" s="3" t="s">
        <v>22</v>
      </c>
      <c r="V263" s="3" t="s">
        <v>22</v>
      </c>
      <c r="W263" s="3" t="s">
        <v>22</v>
      </c>
      <c r="X263" s="3" t="s">
        <v>22</v>
      </c>
      <c r="Y263" s="9" t="s">
        <v>22</v>
      </c>
      <c r="Z263" s="3" t="s">
        <v>22</v>
      </c>
      <c r="AA263" s="3" t="s">
        <v>22</v>
      </c>
      <c r="AB263" s="3" t="s">
        <v>22</v>
      </c>
      <c r="AC263" s="3" t="s">
        <v>22</v>
      </c>
      <c r="AD263" s="3" t="s">
        <v>22</v>
      </c>
      <c r="AE263" s="3" t="s">
        <v>22</v>
      </c>
      <c r="AF263" s="3" t="s">
        <v>22</v>
      </c>
      <c r="AG263" s="3" t="s">
        <v>22</v>
      </c>
      <c r="AI263" s="3" t="s">
        <v>22</v>
      </c>
    </row>
    <row r="264" spans="1:37" x14ac:dyDescent="0.25">
      <c r="A264" t="s">
        <v>1061</v>
      </c>
      <c r="B264" t="s">
        <v>351</v>
      </c>
      <c r="M264" s="28">
        <f t="shared" si="57"/>
        <v>0</v>
      </c>
      <c r="O264">
        <f t="shared" si="58"/>
        <v>0</v>
      </c>
      <c r="R264" s="19">
        <f t="shared" si="59"/>
        <v>0</v>
      </c>
      <c r="S264" s="11">
        <v>62.28</v>
      </c>
      <c r="T264" t="s">
        <v>28</v>
      </c>
      <c r="U264" t="s">
        <v>1062</v>
      </c>
      <c r="V264" t="s">
        <v>168</v>
      </c>
      <c r="W264" t="s">
        <v>1063</v>
      </c>
      <c r="X264" t="s">
        <v>1064</v>
      </c>
      <c r="Y264" s="11">
        <v>62.28</v>
      </c>
      <c r="Z264" s="1">
        <v>1038</v>
      </c>
      <c r="AA264" t="s">
        <v>54</v>
      </c>
      <c r="AB264" s="2">
        <v>44300</v>
      </c>
      <c r="AC264">
        <v>60</v>
      </c>
      <c r="AD264" s="2">
        <v>44360</v>
      </c>
      <c r="AE264" t="s">
        <v>22</v>
      </c>
      <c r="AF264">
        <v>0</v>
      </c>
      <c r="AG264" t="s">
        <v>22</v>
      </c>
      <c r="AI264" t="s">
        <v>22</v>
      </c>
      <c r="AK264" t="s">
        <v>984</v>
      </c>
    </row>
    <row r="265" spans="1:37" s="3" customFormat="1" x14ac:dyDescent="0.25">
      <c r="A265" s="3" t="s">
        <v>1065</v>
      </c>
      <c r="B265" s="3" t="s">
        <v>1066</v>
      </c>
      <c r="J265" s="20"/>
      <c r="K265" s="14"/>
      <c r="L265" s="23"/>
      <c r="M265" s="28">
        <f t="shared" si="57"/>
        <v>0</v>
      </c>
      <c r="N265" s="11"/>
      <c r="O265">
        <f t="shared" si="58"/>
        <v>0</v>
      </c>
      <c r="Q265" s="17"/>
      <c r="R265" s="19">
        <f t="shared" si="59"/>
        <v>0</v>
      </c>
      <c r="S265" s="9" t="s">
        <v>22</v>
      </c>
      <c r="U265" s="3" t="s">
        <v>22</v>
      </c>
      <c r="V265" s="3" t="s">
        <v>22</v>
      </c>
      <c r="W265" s="3" t="s">
        <v>22</v>
      </c>
      <c r="X265" s="3" t="s">
        <v>22</v>
      </c>
      <c r="Y265" s="9" t="s">
        <v>22</v>
      </c>
      <c r="Z265" s="3" t="s">
        <v>22</v>
      </c>
      <c r="AA265" s="3" t="s">
        <v>22</v>
      </c>
      <c r="AB265" s="3" t="s">
        <v>22</v>
      </c>
      <c r="AC265" s="3" t="s">
        <v>22</v>
      </c>
      <c r="AD265" s="3" t="s">
        <v>22</v>
      </c>
      <c r="AE265" s="3" t="s">
        <v>22</v>
      </c>
      <c r="AF265" s="3" t="s">
        <v>22</v>
      </c>
      <c r="AG265" s="3" t="s">
        <v>22</v>
      </c>
      <c r="AI265" s="3" t="s">
        <v>22</v>
      </c>
    </row>
    <row r="266" spans="1:37" x14ac:dyDescent="0.25">
      <c r="A266" t="s">
        <v>1067</v>
      </c>
      <c r="B266" t="s">
        <v>343</v>
      </c>
      <c r="M266" s="28">
        <f t="shared" si="57"/>
        <v>0</v>
      </c>
      <c r="O266">
        <f t="shared" si="58"/>
        <v>0</v>
      </c>
      <c r="R266" s="19">
        <f t="shared" si="59"/>
        <v>0</v>
      </c>
      <c r="S266" s="11">
        <v>59.41</v>
      </c>
      <c r="T266" t="s">
        <v>28</v>
      </c>
      <c r="U266" t="s">
        <v>1068</v>
      </c>
      <c r="V266" t="s">
        <v>395</v>
      </c>
      <c r="W266" t="s">
        <v>1069</v>
      </c>
      <c r="X266">
        <v>0</v>
      </c>
      <c r="Y266" s="11">
        <v>59.41</v>
      </c>
      <c r="Z266" t="s">
        <v>241</v>
      </c>
      <c r="AA266" t="s">
        <v>54</v>
      </c>
      <c r="AB266" s="2">
        <v>44300</v>
      </c>
      <c r="AC266">
        <v>60</v>
      </c>
      <c r="AD266" s="2">
        <v>44360</v>
      </c>
      <c r="AE266" t="s">
        <v>22</v>
      </c>
      <c r="AF266">
        <v>0</v>
      </c>
      <c r="AG266" t="s">
        <v>22</v>
      </c>
      <c r="AI266" t="s">
        <v>22</v>
      </c>
      <c r="AK266" t="s">
        <v>984</v>
      </c>
    </row>
    <row r="267" spans="1:37" s="3" customFormat="1" x14ac:dyDescent="0.25">
      <c r="A267" s="3" t="s">
        <v>1070</v>
      </c>
      <c r="B267" s="3" t="s">
        <v>366</v>
      </c>
      <c r="J267" s="20"/>
      <c r="K267" s="14"/>
      <c r="L267" s="23"/>
      <c r="M267" s="28">
        <f t="shared" si="57"/>
        <v>0</v>
      </c>
      <c r="N267" s="11"/>
      <c r="O267">
        <f t="shared" si="58"/>
        <v>0</v>
      </c>
      <c r="Q267" s="17"/>
      <c r="R267" s="19">
        <f t="shared" si="59"/>
        <v>0</v>
      </c>
      <c r="S267" s="9" t="s">
        <v>22</v>
      </c>
      <c r="U267" s="3" t="s">
        <v>22</v>
      </c>
      <c r="V267" s="3" t="s">
        <v>22</v>
      </c>
      <c r="W267" s="3" t="s">
        <v>22</v>
      </c>
      <c r="X267" s="3" t="s">
        <v>22</v>
      </c>
      <c r="Y267" s="9" t="s">
        <v>22</v>
      </c>
      <c r="Z267" s="3" t="s">
        <v>22</v>
      </c>
      <c r="AA267" s="3" t="s">
        <v>22</v>
      </c>
      <c r="AB267" s="3" t="s">
        <v>22</v>
      </c>
      <c r="AC267" s="3" t="s">
        <v>22</v>
      </c>
      <c r="AD267" s="3" t="s">
        <v>22</v>
      </c>
      <c r="AE267" s="3" t="s">
        <v>22</v>
      </c>
      <c r="AF267" s="3" t="s">
        <v>22</v>
      </c>
      <c r="AG267" s="3" t="s">
        <v>22</v>
      </c>
      <c r="AI267" s="3" t="s">
        <v>22</v>
      </c>
    </row>
    <row r="268" spans="1:37" x14ac:dyDescent="0.25">
      <c r="A268" t="s">
        <v>1071</v>
      </c>
      <c r="B268" t="s">
        <v>368</v>
      </c>
      <c r="M268" s="28">
        <f t="shared" si="57"/>
        <v>0</v>
      </c>
      <c r="O268">
        <f t="shared" si="58"/>
        <v>0</v>
      </c>
      <c r="R268" s="19">
        <f t="shared" si="59"/>
        <v>0</v>
      </c>
      <c r="S268" s="11">
        <v>27.55</v>
      </c>
      <c r="T268" t="s">
        <v>28</v>
      </c>
      <c r="U268" t="s">
        <v>1022</v>
      </c>
      <c r="V268" t="s">
        <v>213</v>
      </c>
      <c r="W268" t="s">
        <v>1072</v>
      </c>
      <c r="X268">
        <v>0</v>
      </c>
      <c r="Y268" s="11">
        <v>27.55</v>
      </c>
      <c r="Z268" t="s">
        <v>1073</v>
      </c>
      <c r="AA268" t="s">
        <v>109</v>
      </c>
      <c r="AB268" s="2">
        <v>44315</v>
      </c>
      <c r="AC268">
        <v>45</v>
      </c>
      <c r="AD268" s="2">
        <v>44359</v>
      </c>
      <c r="AE268" t="s">
        <v>22</v>
      </c>
      <c r="AF268">
        <v>0</v>
      </c>
      <c r="AG268" t="s">
        <v>22</v>
      </c>
      <c r="AI268" t="s">
        <v>22</v>
      </c>
      <c r="AK268" t="s">
        <v>984</v>
      </c>
    </row>
    <row r="269" spans="1:37" s="3" customFormat="1" x14ac:dyDescent="0.25">
      <c r="A269" s="3" t="s">
        <v>1074</v>
      </c>
      <c r="B269" s="3" t="s">
        <v>372</v>
      </c>
      <c r="J269" s="20"/>
      <c r="K269" s="14"/>
      <c r="L269" s="23"/>
      <c r="M269" s="28">
        <f t="shared" si="57"/>
        <v>0</v>
      </c>
      <c r="N269" s="11"/>
      <c r="O269">
        <f t="shared" si="58"/>
        <v>0</v>
      </c>
      <c r="Q269" s="17"/>
      <c r="R269" s="19">
        <f t="shared" si="59"/>
        <v>0</v>
      </c>
      <c r="S269" s="9" t="s">
        <v>22</v>
      </c>
      <c r="U269" s="3" t="s">
        <v>22</v>
      </c>
      <c r="V269" s="3" t="s">
        <v>22</v>
      </c>
      <c r="W269" s="3" t="s">
        <v>22</v>
      </c>
      <c r="X269" s="3" t="s">
        <v>22</v>
      </c>
      <c r="Y269" s="9" t="s">
        <v>22</v>
      </c>
      <c r="Z269" s="3" t="s">
        <v>22</v>
      </c>
      <c r="AA269" s="3" t="s">
        <v>22</v>
      </c>
      <c r="AB269" s="3" t="s">
        <v>22</v>
      </c>
      <c r="AC269" s="3" t="s">
        <v>22</v>
      </c>
      <c r="AD269" s="3" t="s">
        <v>22</v>
      </c>
      <c r="AE269" s="3" t="s">
        <v>22</v>
      </c>
      <c r="AF269" s="3" t="s">
        <v>22</v>
      </c>
      <c r="AG269" s="3" t="s">
        <v>22</v>
      </c>
      <c r="AI269" s="3" t="s">
        <v>22</v>
      </c>
    </row>
    <row r="270" spans="1:37" x14ac:dyDescent="0.25">
      <c r="A270" t="s">
        <v>1075</v>
      </c>
      <c r="B270" t="s">
        <v>374</v>
      </c>
      <c r="M270" s="28">
        <f t="shared" si="57"/>
        <v>0</v>
      </c>
      <c r="O270">
        <f t="shared" si="58"/>
        <v>0</v>
      </c>
      <c r="R270" s="19">
        <f t="shared" si="59"/>
        <v>0</v>
      </c>
      <c r="S270" s="11">
        <v>58.23</v>
      </c>
      <c r="T270" t="s">
        <v>28</v>
      </c>
      <c r="U270" t="s">
        <v>1068</v>
      </c>
      <c r="V270" t="s">
        <v>376</v>
      </c>
      <c r="W270" t="s">
        <v>1076</v>
      </c>
      <c r="X270" t="s">
        <v>1058</v>
      </c>
      <c r="Y270" s="11">
        <v>58.23</v>
      </c>
      <c r="Z270" s="1">
        <v>1165</v>
      </c>
      <c r="AA270" t="s">
        <v>54</v>
      </c>
      <c r="AB270" s="2">
        <v>44320</v>
      </c>
      <c r="AC270">
        <v>50</v>
      </c>
      <c r="AD270" s="2">
        <v>44369</v>
      </c>
      <c r="AE270" t="s">
        <v>22</v>
      </c>
      <c r="AF270">
        <v>0</v>
      </c>
      <c r="AG270" t="s">
        <v>22</v>
      </c>
      <c r="AI270" t="s">
        <v>22</v>
      </c>
      <c r="AK270" t="s">
        <v>984</v>
      </c>
    </row>
    <row r="271" spans="1:37" s="3" customFormat="1" x14ac:dyDescent="0.25">
      <c r="A271" s="3" t="s">
        <v>1077</v>
      </c>
      <c r="B271" s="3" t="s">
        <v>390</v>
      </c>
      <c r="J271" s="20"/>
      <c r="K271" s="14"/>
      <c r="L271" s="23"/>
      <c r="M271" s="28">
        <f t="shared" si="57"/>
        <v>0</v>
      </c>
      <c r="N271" s="11"/>
      <c r="O271">
        <f t="shared" si="58"/>
        <v>0</v>
      </c>
      <c r="Q271" s="17"/>
      <c r="R271" s="19">
        <f t="shared" si="59"/>
        <v>0</v>
      </c>
      <c r="S271" s="9" t="s">
        <v>22</v>
      </c>
      <c r="U271" s="3" t="s">
        <v>22</v>
      </c>
      <c r="V271" s="3" t="s">
        <v>22</v>
      </c>
      <c r="W271" s="3" t="s">
        <v>22</v>
      </c>
      <c r="X271" s="3" t="s">
        <v>22</v>
      </c>
      <c r="Y271" s="9" t="s">
        <v>22</v>
      </c>
      <c r="Z271" s="3" t="s">
        <v>22</v>
      </c>
      <c r="AA271" s="3" t="s">
        <v>22</v>
      </c>
      <c r="AB271" s="3" t="s">
        <v>22</v>
      </c>
      <c r="AC271" s="3" t="s">
        <v>22</v>
      </c>
      <c r="AD271" s="3" t="s">
        <v>22</v>
      </c>
      <c r="AE271" s="3" t="s">
        <v>22</v>
      </c>
      <c r="AF271" s="3" t="s">
        <v>22</v>
      </c>
      <c r="AG271" s="3" t="s">
        <v>22</v>
      </c>
      <c r="AI271" s="3" t="s">
        <v>22</v>
      </c>
    </row>
    <row r="272" spans="1:37" s="3" customFormat="1" x14ac:dyDescent="0.25">
      <c r="A272" s="3" t="s">
        <v>1078</v>
      </c>
      <c r="B272" s="3" t="s">
        <v>392</v>
      </c>
      <c r="J272" s="20"/>
      <c r="K272" s="14"/>
      <c r="L272" s="23"/>
      <c r="M272" s="28">
        <f t="shared" si="57"/>
        <v>0</v>
      </c>
      <c r="N272" s="11"/>
      <c r="O272">
        <f t="shared" si="58"/>
        <v>0</v>
      </c>
      <c r="Q272" s="17"/>
      <c r="R272" s="19">
        <f t="shared" si="59"/>
        <v>0</v>
      </c>
      <c r="S272" s="9" t="s">
        <v>22</v>
      </c>
      <c r="U272" s="3" t="s">
        <v>22</v>
      </c>
      <c r="V272" s="3" t="s">
        <v>22</v>
      </c>
      <c r="W272" s="3" t="s">
        <v>22</v>
      </c>
      <c r="X272" s="3" t="s">
        <v>22</v>
      </c>
      <c r="Y272" s="9" t="s">
        <v>22</v>
      </c>
      <c r="Z272" s="3" t="s">
        <v>22</v>
      </c>
      <c r="AA272" s="3" t="s">
        <v>22</v>
      </c>
      <c r="AB272" s="3" t="s">
        <v>22</v>
      </c>
      <c r="AC272" s="3" t="s">
        <v>22</v>
      </c>
      <c r="AD272" s="3" t="s">
        <v>22</v>
      </c>
      <c r="AE272" s="3" t="s">
        <v>22</v>
      </c>
      <c r="AF272" s="3" t="s">
        <v>22</v>
      </c>
      <c r="AG272" s="3" t="s">
        <v>22</v>
      </c>
      <c r="AI272" s="3" t="s">
        <v>22</v>
      </c>
    </row>
    <row r="273" spans="1:37" x14ac:dyDescent="0.25">
      <c r="A273" t="s">
        <v>1079</v>
      </c>
      <c r="B273" t="s">
        <v>94</v>
      </c>
      <c r="M273" s="28">
        <f t="shared" si="57"/>
        <v>0</v>
      </c>
      <c r="O273">
        <f t="shared" si="58"/>
        <v>0</v>
      </c>
      <c r="R273" s="19">
        <f t="shared" si="59"/>
        <v>0</v>
      </c>
      <c r="S273" s="11">
        <v>4.95</v>
      </c>
      <c r="T273" t="s">
        <v>1283</v>
      </c>
      <c r="U273">
        <v>9</v>
      </c>
      <c r="V273" t="s">
        <v>395</v>
      </c>
      <c r="W273" t="s">
        <v>1080</v>
      </c>
      <c r="X273">
        <v>0</v>
      </c>
      <c r="Y273" s="11">
        <v>4.95</v>
      </c>
      <c r="Z273" t="s">
        <v>161</v>
      </c>
      <c r="AA273">
        <v>0</v>
      </c>
      <c r="AB273" s="2">
        <v>44320</v>
      </c>
      <c r="AC273">
        <v>60</v>
      </c>
      <c r="AD273" s="2">
        <v>44380</v>
      </c>
      <c r="AE273" t="s">
        <v>22</v>
      </c>
      <c r="AF273">
        <v>0</v>
      </c>
      <c r="AG273" t="s">
        <v>22</v>
      </c>
      <c r="AI273" t="s">
        <v>22</v>
      </c>
      <c r="AK273" t="s">
        <v>984</v>
      </c>
    </row>
    <row r="274" spans="1:37" s="3" customFormat="1" x14ac:dyDescent="0.25">
      <c r="A274" s="3" t="s">
        <v>1081</v>
      </c>
      <c r="B274" s="3" t="s">
        <v>400</v>
      </c>
      <c r="J274" s="20"/>
      <c r="K274" s="14"/>
      <c r="L274" s="23"/>
      <c r="M274" s="28">
        <f t="shared" si="57"/>
        <v>0</v>
      </c>
      <c r="N274" s="11"/>
      <c r="O274">
        <f t="shared" si="58"/>
        <v>0</v>
      </c>
      <c r="Q274" s="17"/>
      <c r="R274" s="19">
        <f t="shared" si="59"/>
        <v>0</v>
      </c>
      <c r="S274" s="9" t="s">
        <v>22</v>
      </c>
      <c r="U274" s="3" t="s">
        <v>22</v>
      </c>
      <c r="V274" s="3" t="s">
        <v>22</v>
      </c>
      <c r="W274" s="3" t="s">
        <v>22</v>
      </c>
      <c r="X274" s="3" t="s">
        <v>22</v>
      </c>
      <c r="Y274" s="9" t="s">
        <v>22</v>
      </c>
      <c r="Z274" s="3" t="s">
        <v>22</v>
      </c>
      <c r="AA274" s="3" t="s">
        <v>22</v>
      </c>
      <c r="AB274" s="3" t="s">
        <v>22</v>
      </c>
      <c r="AC274" s="3" t="s">
        <v>22</v>
      </c>
      <c r="AD274" s="3" t="s">
        <v>22</v>
      </c>
      <c r="AE274" s="3" t="s">
        <v>22</v>
      </c>
      <c r="AF274" s="3" t="s">
        <v>22</v>
      </c>
      <c r="AG274" s="3" t="s">
        <v>22</v>
      </c>
      <c r="AI274" s="3" t="s">
        <v>22</v>
      </c>
    </row>
    <row r="275" spans="1:37" x14ac:dyDescent="0.25">
      <c r="A275" t="s">
        <v>1082</v>
      </c>
      <c r="B275" t="s">
        <v>402</v>
      </c>
      <c r="M275" s="28">
        <f t="shared" si="57"/>
        <v>0</v>
      </c>
      <c r="O275">
        <f t="shared" si="58"/>
        <v>0</v>
      </c>
      <c r="R275" s="19">
        <f t="shared" si="59"/>
        <v>0</v>
      </c>
      <c r="S275" s="11">
        <v>4.7699999999999996</v>
      </c>
      <c r="T275" t="s">
        <v>1283</v>
      </c>
      <c r="U275">
        <v>3</v>
      </c>
      <c r="V275" t="s">
        <v>404</v>
      </c>
      <c r="W275" t="s">
        <v>1083</v>
      </c>
      <c r="X275">
        <v>0</v>
      </c>
      <c r="Y275" s="11">
        <v>4.7699999999999996</v>
      </c>
      <c r="Z275" t="s">
        <v>123</v>
      </c>
      <c r="AA275">
        <v>0</v>
      </c>
      <c r="AB275" s="2">
        <v>44327</v>
      </c>
      <c r="AC275">
        <v>60</v>
      </c>
      <c r="AD275" s="2">
        <v>44387</v>
      </c>
      <c r="AE275" t="s">
        <v>22</v>
      </c>
      <c r="AF275">
        <v>0</v>
      </c>
      <c r="AG275" t="s">
        <v>22</v>
      </c>
      <c r="AI275" t="s">
        <v>22</v>
      </c>
      <c r="AK275" t="s">
        <v>984</v>
      </c>
    </row>
    <row r="276" spans="1:37" x14ac:dyDescent="0.25">
      <c r="A276" t="s">
        <v>1084</v>
      </c>
      <c r="B276" t="s">
        <v>412</v>
      </c>
      <c r="M276" s="28">
        <f t="shared" si="57"/>
        <v>0</v>
      </c>
      <c r="O276">
        <f t="shared" si="58"/>
        <v>0</v>
      </c>
      <c r="R276" s="19">
        <f t="shared" si="59"/>
        <v>0</v>
      </c>
      <c r="S276" s="11">
        <v>17.579999999999998</v>
      </c>
      <c r="T276" t="s">
        <v>1283</v>
      </c>
      <c r="U276">
        <v>6</v>
      </c>
      <c r="V276" t="s">
        <v>413</v>
      </c>
      <c r="W276" t="s">
        <v>1085</v>
      </c>
      <c r="X276">
        <v>0</v>
      </c>
      <c r="Y276" s="11">
        <v>17.579999999999998</v>
      </c>
      <c r="Z276" t="s">
        <v>1086</v>
      </c>
      <c r="AA276" t="s">
        <v>109</v>
      </c>
      <c r="AB276" s="2">
        <v>44327</v>
      </c>
      <c r="AC276">
        <v>60</v>
      </c>
      <c r="AD276" s="2">
        <v>44387</v>
      </c>
      <c r="AE276" t="s">
        <v>22</v>
      </c>
      <c r="AF276">
        <v>0</v>
      </c>
      <c r="AG276" t="s">
        <v>22</v>
      </c>
      <c r="AI276" t="s">
        <v>22</v>
      </c>
      <c r="AK276" t="s">
        <v>984</v>
      </c>
    </row>
    <row r="277" spans="1:37" s="3" customFormat="1" x14ac:dyDescent="0.25">
      <c r="A277" s="3" t="s">
        <v>1087</v>
      </c>
      <c r="B277" s="3" t="s">
        <v>410</v>
      </c>
      <c r="J277" s="20"/>
      <c r="K277" s="14"/>
      <c r="L277" s="23"/>
      <c r="M277" s="28">
        <f t="shared" si="57"/>
        <v>0</v>
      </c>
      <c r="N277" s="11"/>
      <c r="O277">
        <f t="shared" si="58"/>
        <v>0</v>
      </c>
      <c r="Q277" s="17"/>
      <c r="R277" s="19">
        <f t="shared" si="59"/>
        <v>0</v>
      </c>
      <c r="S277" s="9" t="s">
        <v>22</v>
      </c>
      <c r="U277" s="3" t="s">
        <v>22</v>
      </c>
      <c r="V277" s="3" t="s">
        <v>22</v>
      </c>
      <c r="W277" s="3" t="s">
        <v>22</v>
      </c>
      <c r="X277" s="3" t="s">
        <v>22</v>
      </c>
      <c r="Y277" s="9" t="s">
        <v>22</v>
      </c>
      <c r="Z277" s="3" t="s">
        <v>22</v>
      </c>
      <c r="AA277" s="3" t="s">
        <v>22</v>
      </c>
      <c r="AB277" s="3" t="s">
        <v>22</v>
      </c>
      <c r="AC277" s="3" t="s">
        <v>22</v>
      </c>
      <c r="AD277" s="3" t="s">
        <v>22</v>
      </c>
      <c r="AE277" s="3" t="s">
        <v>22</v>
      </c>
      <c r="AF277" s="3" t="s">
        <v>22</v>
      </c>
      <c r="AG277" s="3" t="s">
        <v>22</v>
      </c>
      <c r="AI277" s="3" t="s">
        <v>22</v>
      </c>
    </row>
    <row r="278" spans="1:37" x14ac:dyDescent="0.25">
      <c r="A278" t="s">
        <v>1088</v>
      </c>
      <c r="B278" t="s">
        <v>419</v>
      </c>
      <c r="M278" s="28">
        <f t="shared" si="57"/>
        <v>0</v>
      </c>
      <c r="O278">
        <f t="shared" si="58"/>
        <v>0</v>
      </c>
      <c r="R278" s="19">
        <f t="shared" si="59"/>
        <v>0</v>
      </c>
      <c r="S278" s="11">
        <v>8.8800000000000008</v>
      </c>
      <c r="T278" t="s">
        <v>1283</v>
      </c>
      <c r="U278">
        <v>3</v>
      </c>
      <c r="V278" t="s">
        <v>226</v>
      </c>
      <c r="W278" t="s">
        <v>1089</v>
      </c>
      <c r="X278">
        <v>0</v>
      </c>
      <c r="Y278" s="11">
        <v>8.8800000000000008</v>
      </c>
      <c r="Z278" t="s">
        <v>1090</v>
      </c>
      <c r="AA278">
        <v>0</v>
      </c>
      <c r="AB278" s="2">
        <v>44327</v>
      </c>
      <c r="AC278">
        <v>60</v>
      </c>
      <c r="AD278" s="2">
        <v>44387</v>
      </c>
      <c r="AE278" t="s">
        <v>22</v>
      </c>
      <c r="AF278">
        <v>0</v>
      </c>
      <c r="AG278" t="s">
        <v>22</v>
      </c>
      <c r="AI278" t="s">
        <v>22</v>
      </c>
      <c r="AK278" t="s">
        <v>984</v>
      </c>
    </row>
    <row r="279" spans="1:37" s="3" customFormat="1" x14ac:dyDescent="0.25">
      <c r="A279" s="3" t="s">
        <v>1091</v>
      </c>
      <c r="B279" s="3" t="s">
        <v>425</v>
      </c>
      <c r="J279" s="20"/>
      <c r="K279" s="14"/>
      <c r="L279" s="23"/>
      <c r="M279" s="28">
        <f t="shared" si="57"/>
        <v>0</v>
      </c>
      <c r="N279" s="11"/>
      <c r="O279">
        <f t="shared" si="58"/>
        <v>0</v>
      </c>
      <c r="Q279" s="17"/>
      <c r="R279" s="19">
        <f t="shared" si="59"/>
        <v>0</v>
      </c>
      <c r="S279" s="9" t="s">
        <v>22</v>
      </c>
      <c r="U279" s="3" t="s">
        <v>22</v>
      </c>
      <c r="V279" s="3" t="s">
        <v>22</v>
      </c>
      <c r="W279" s="3" t="s">
        <v>22</v>
      </c>
      <c r="X279" s="3" t="s">
        <v>22</v>
      </c>
      <c r="Y279" s="9" t="s">
        <v>22</v>
      </c>
      <c r="Z279" s="3" t="s">
        <v>22</v>
      </c>
      <c r="AA279" s="3" t="s">
        <v>22</v>
      </c>
      <c r="AB279" s="3" t="s">
        <v>22</v>
      </c>
      <c r="AC279" s="3" t="s">
        <v>22</v>
      </c>
      <c r="AD279" s="3" t="s">
        <v>22</v>
      </c>
      <c r="AE279" s="3" t="s">
        <v>22</v>
      </c>
      <c r="AF279" s="3" t="s">
        <v>22</v>
      </c>
      <c r="AG279" s="3" t="s">
        <v>22</v>
      </c>
      <c r="AI279" s="3" t="s">
        <v>22</v>
      </c>
    </row>
    <row r="280" spans="1:37" x14ac:dyDescent="0.25">
      <c r="A280" t="s">
        <v>1092</v>
      </c>
      <c r="B280" t="s">
        <v>432</v>
      </c>
      <c r="M280" s="28">
        <f t="shared" si="57"/>
        <v>0</v>
      </c>
      <c r="O280">
        <f t="shared" si="58"/>
        <v>0</v>
      </c>
      <c r="R280" s="19">
        <f t="shared" si="59"/>
        <v>0</v>
      </c>
      <c r="S280" s="11">
        <v>3.17</v>
      </c>
      <c r="T280" t="s">
        <v>1283</v>
      </c>
      <c r="U280">
        <v>6</v>
      </c>
      <c r="V280" t="s">
        <v>433</v>
      </c>
      <c r="W280" t="s">
        <v>1093</v>
      </c>
      <c r="X280" t="s">
        <v>39</v>
      </c>
      <c r="Y280" s="11">
        <v>3.17</v>
      </c>
      <c r="Z280" t="s">
        <v>131</v>
      </c>
      <c r="AA280">
        <v>0</v>
      </c>
      <c r="AB280" s="2">
        <v>44327</v>
      </c>
      <c r="AC280">
        <v>60</v>
      </c>
      <c r="AD280" s="2">
        <v>44387</v>
      </c>
      <c r="AE280" t="s">
        <v>22</v>
      </c>
      <c r="AF280">
        <v>0</v>
      </c>
      <c r="AG280" t="s">
        <v>22</v>
      </c>
      <c r="AI280" t="s">
        <v>22</v>
      </c>
      <c r="AK280" t="s">
        <v>984</v>
      </c>
    </row>
    <row r="281" spans="1:37" x14ac:dyDescent="0.25">
      <c r="A281" t="s">
        <v>1094</v>
      </c>
      <c r="B281" t="s">
        <v>439</v>
      </c>
      <c r="M281" s="28">
        <f t="shared" si="57"/>
        <v>0</v>
      </c>
      <c r="O281">
        <f t="shared" si="58"/>
        <v>0</v>
      </c>
      <c r="R281" s="19">
        <f t="shared" si="59"/>
        <v>0</v>
      </c>
      <c r="S281" s="11">
        <v>1.62</v>
      </c>
      <c r="T281" t="s">
        <v>1283</v>
      </c>
      <c r="U281">
        <v>3</v>
      </c>
      <c r="V281" t="s">
        <v>376</v>
      </c>
      <c r="W281" t="s">
        <v>1095</v>
      </c>
      <c r="X281">
        <v>0</v>
      </c>
      <c r="Y281" s="11">
        <v>1.62</v>
      </c>
      <c r="Z281" t="s">
        <v>552</v>
      </c>
      <c r="AA281">
        <v>0</v>
      </c>
      <c r="AB281" s="2">
        <v>44327</v>
      </c>
      <c r="AC281">
        <v>60</v>
      </c>
      <c r="AD281" s="2">
        <v>44387</v>
      </c>
      <c r="AE281" t="s">
        <v>22</v>
      </c>
      <c r="AF281">
        <v>0</v>
      </c>
      <c r="AG281" t="s">
        <v>22</v>
      </c>
      <c r="AI281" t="s">
        <v>22</v>
      </c>
      <c r="AK281" t="s">
        <v>984</v>
      </c>
    </row>
    <row r="282" spans="1:37" s="3" customFormat="1" x14ac:dyDescent="0.25">
      <c r="A282" s="3" t="s">
        <v>1096</v>
      </c>
      <c r="B282" s="3" t="s">
        <v>444</v>
      </c>
      <c r="J282" s="20"/>
      <c r="K282" s="14"/>
      <c r="L282" s="23"/>
      <c r="M282" s="28">
        <f t="shared" si="57"/>
        <v>0</v>
      </c>
      <c r="N282" s="11"/>
      <c r="O282">
        <f t="shared" si="58"/>
        <v>0</v>
      </c>
      <c r="Q282" s="17"/>
      <c r="R282" s="19">
        <f t="shared" si="59"/>
        <v>0</v>
      </c>
      <c r="S282" s="9" t="s">
        <v>22</v>
      </c>
      <c r="U282" s="3" t="s">
        <v>22</v>
      </c>
      <c r="V282" s="3" t="s">
        <v>22</v>
      </c>
      <c r="W282" s="3" t="s">
        <v>22</v>
      </c>
      <c r="X282" s="3" t="s">
        <v>22</v>
      </c>
      <c r="Y282" s="9" t="s">
        <v>22</v>
      </c>
      <c r="Z282" s="3" t="s">
        <v>22</v>
      </c>
      <c r="AA282" s="3" t="s">
        <v>22</v>
      </c>
      <c r="AB282" s="3" t="s">
        <v>22</v>
      </c>
      <c r="AC282" s="3" t="s">
        <v>22</v>
      </c>
      <c r="AD282" s="3" t="s">
        <v>22</v>
      </c>
      <c r="AE282" s="3" t="s">
        <v>22</v>
      </c>
      <c r="AF282" s="3" t="s">
        <v>22</v>
      </c>
      <c r="AG282" s="3" t="s">
        <v>22</v>
      </c>
      <c r="AI282" s="3" t="s">
        <v>22</v>
      </c>
    </row>
    <row r="283" spans="1:37" x14ac:dyDescent="0.25">
      <c r="A283" t="s">
        <v>1097</v>
      </c>
      <c r="B283" t="s">
        <v>446</v>
      </c>
      <c r="M283" s="28">
        <f t="shared" si="57"/>
        <v>0</v>
      </c>
      <c r="O283">
        <f t="shared" si="58"/>
        <v>0</v>
      </c>
      <c r="R283" s="19">
        <f t="shared" si="59"/>
        <v>0</v>
      </c>
      <c r="S283" s="11">
        <v>116.55</v>
      </c>
      <c r="T283" t="s">
        <v>28</v>
      </c>
      <c r="U283" t="s">
        <v>1098</v>
      </c>
      <c r="V283" t="s">
        <v>448</v>
      </c>
      <c r="W283" t="s">
        <v>1099</v>
      </c>
      <c r="X283" t="s">
        <v>1100</v>
      </c>
      <c r="Y283" s="11">
        <v>116.55</v>
      </c>
      <c r="Z283" s="1">
        <v>1943</v>
      </c>
      <c r="AA283" t="s">
        <v>83</v>
      </c>
      <c r="AB283" s="2">
        <v>44327</v>
      </c>
      <c r="AC283">
        <v>60</v>
      </c>
      <c r="AD283" s="2">
        <v>44387</v>
      </c>
      <c r="AE283" t="s">
        <v>22</v>
      </c>
      <c r="AF283">
        <v>0</v>
      </c>
      <c r="AG283" t="s">
        <v>22</v>
      </c>
      <c r="AI283" t="s">
        <v>22</v>
      </c>
      <c r="AK283" t="s">
        <v>984</v>
      </c>
    </row>
    <row r="284" spans="1:37" s="3" customFormat="1" x14ac:dyDescent="0.25">
      <c r="A284" s="3" t="s">
        <v>1101</v>
      </c>
      <c r="B284" s="3" t="s">
        <v>464</v>
      </c>
      <c r="J284" s="20"/>
      <c r="K284" s="14"/>
      <c r="L284" s="23"/>
      <c r="M284" s="28">
        <f t="shared" si="57"/>
        <v>0</v>
      </c>
      <c r="N284" s="11"/>
      <c r="O284">
        <f t="shared" si="58"/>
        <v>0</v>
      </c>
      <c r="Q284" s="17"/>
      <c r="R284" s="19">
        <f t="shared" si="59"/>
        <v>0</v>
      </c>
      <c r="S284" s="9" t="s">
        <v>22</v>
      </c>
      <c r="U284" s="3" t="s">
        <v>22</v>
      </c>
      <c r="V284" s="3" t="s">
        <v>22</v>
      </c>
      <c r="W284" s="3" t="s">
        <v>22</v>
      </c>
      <c r="X284" s="3" t="s">
        <v>22</v>
      </c>
      <c r="Y284" s="9" t="s">
        <v>22</v>
      </c>
      <c r="Z284" s="3" t="s">
        <v>22</v>
      </c>
      <c r="AA284" s="3" t="s">
        <v>22</v>
      </c>
      <c r="AB284" s="3" t="s">
        <v>22</v>
      </c>
      <c r="AC284" s="3" t="s">
        <v>22</v>
      </c>
      <c r="AD284" s="3" t="s">
        <v>22</v>
      </c>
      <c r="AE284" s="3" t="s">
        <v>22</v>
      </c>
      <c r="AF284" s="3" t="s">
        <v>22</v>
      </c>
      <c r="AG284" s="3" t="s">
        <v>22</v>
      </c>
      <c r="AI284" s="3" t="s">
        <v>22</v>
      </c>
    </row>
    <row r="285" spans="1:37" x14ac:dyDescent="0.25">
      <c r="A285" t="s">
        <v>1102</v>
      </c>
      <c r="B285" t="s">
        <v>1103</v>
      </c>
      <c r="M285" s="28">
        <f t="shared" si="57"/>
        <v>0</v>
      </c>
      <c r="O285">
        <f t="shared" si="58"/>
        <v>0</v>
      </c>
      <c r="R285" s="19">
        <f t="shared" si="59"/>
        <v>0</v>
      </c>
      <c r="S285" s="11">
        <v>4.09</v>
      </c>
      <c r="T285" t="s">
        <v>43</v>
      </c>
      <c r="U285" t="s">
        <v>1104</v>
      </c>
      <c r="V285" t="s">
        <v>101</v>
      </c>
      <c r="W285" t="s">
        <v>1105</v>
      </c>
      <c r="X285">
        <v>0</v>
      </c>
      <c r="Y285" s="11">
        <v>4.09</v>
      </c>
      <c r="Z285" t="s">
        <v>182</v>
      </c>
      <c r="AA285">
        <v>0</v>
      </c>
      <c r="AB285" s="2">
        <v>44320</v>
      </c>
      <c r="AC285">
        <v>45</v>
      </c>
      <c r="AD285" s="2">
        <v>44365</v>
      </c>
      <c r="AE285" t="s">
        <v>22</v>
      </c>
      <c r="AF285">
        <v>0</v>
      </c>
      <c r="AG285" t="s">
        <v>22</v>
      </c>
      <c r="AI285" t="s">
        <v>22</v>
      </c>
      <c r="AK285" t="s">
        <v>984</v>
      </c>
    </row>
    <row r="286" spans="1:37" x14ac:dyDescent="0.25">
      <c r="A286" t="s">
        <v>1106</v>
      </c>
      <c r="B286" t="s">
        <v>466</v>
      </c>
      <c r="M286" s="28">
        <f t="shared" si="57"/>
        <v>0</v>
      </c>
      <c r="O286">
        <f t="shared" si="58"/>
        <v>0</v>
      </c>
      <c r="R286" s="19">
        <f t="shared" si="59"/>
        <v>0</v>
      </c>
      <c r="S286" s="11">
        <v>4.7699999999999996</v>
      </c>
      <c r="T286" t="s">
        <v>43</v>
      </c>
      <c r="U286" t="s">
        <v>1104</v>
      </c>
      <c r="V286" t="s">
        <v>199</v>
      </c>
      <c r="W286" t="s">
        <v>1083</v>
      </c>
      <c r="X286">
        <v>0</v>
      </c>
      <c r="Y286" s="11">
        <v>4.7699999999999996</v>
      </c>
      <c r="Z286" t="s">
        <v>1107</v>
      </c>
      <c r="AA286">
        <v>0</v>
      </c>
      <c r="AB286" s="2">
        <v>44320</v>
      </c>
      <c r="AC286">
        <v>45</v>
      </c>
      <c r="AD286" s="2">
        <v>44365</v>
      </c>
      <c r="AE286" t="s">
        <v>22</v>
      </c>
      <c r="AF286">
        <v>0</v>
      </c>
      <c r="AG286" t="s">
        <v>22</v>
      </c>
      <c r="AI286" t="s">
        <v>22</v>
      </c>
      <c r="AK286" t="s">
        <v>984</v>
      </c>
    </row>
    <row r="287" spans="1:37" s="3" customFormat="1" x14ac:dyDescent="0.25">
      <c r="A287" s="3" t="s">
        <v>1108</v>
      </c>
      <c r="B287" s="3" t="s">
        <v>472</v>
      </c>
      <c r="J287" s="20"/>
      <c r="K287" s="14"/>
      <c r="L287" s="23"/>
      <c r="M287" s="28">
        <f t="shared" si="57"/>
        <v>0</v>
      </c>
      <c r="N287" s="11"/>
      <c r="O287">
        <f t="shared" si="58"/>
        <v>0</v>
      </c>
      <c r="Q287" s="17"/>
      <c r="R287" s="19">
        <f t="shared" si="59"/>
        <v>0</v>
      </c>
      <c r="S287" s="9" t="s">
        <v>22</v>
      </c>
      <c r="U287" s="3" t="s">
        <v>22</v>
      </c>
      <c r="V287" s="3" t="s">
        <v>22</v>
      </c>
      <c r="W287" s="3" t="s">
        <v>22</v>
      </c>
      <c r="X287" s="3" t="s">
        <v>22</v>
      </c>
      <c r="Y287" s="9" t="s">
        <v>22</v>
      </c>
      <c r="Z287" s="3" t="s">
        <v>22</v>
      </c>
      <c r="AA287" s="3" t="s">
        <v>22</v>
      </c>
      <c r="AB287" s="3" t="s">
        <v>22</v>
      </c>
      <c r="AC287" s="3" t="s">
        <v>22</v>
      </c>
      <c r="AD287" s="3" t="s">
        <v>22</v>
      </c>
      <c r="AE287" s="3" t="s">
        <v>22</v>
      </c>
      <c r="AF287" s="3" t="s">
        <v>22</v>
      </c>
      <c r="AG287" s="3" t="s">
        <v>22</v>
      </c>
      <c r="AI287" s="3" t="s">
        <v>22</v>
      </c>
    </row>
    <row r="288" spans="1:37" x14ac:dyDescent="0.25">
      <c r="A288" t="s">
        <v>1109</v>
      </c>
      <c r="B288" t="s">
        <v>480</v>
      </c>
      <c r="M288" s="28">
        <f t="shared" si="57"/>
        <v>0</v>
      </c>
      <c r="O288">
        <f t="shared" si="58"/>
        <v>0</v>
      </c>
      <c r="R288" s="19">
        <f t="shared" si="59"/>
        <v>0</v>
      </c>
      <c r="S288" s="11">
        <v>38.08</v>
      </c>
      <c r="T288" t="s">
        <v>28</v>
      </c>
      <c r="U288" t="s">
        <v>1110</v>
      </c>
      <c r="V288" t="s">
        <v>196</v>
      </c>
      <c r="W288" t="s">
        <v>1111</v>
      </c>
      <c r="X288" t="s">
        <v>1112</v>
      </c>
      <c r="Y288" s="11">
        <v>38.08</v>
      </c>
      <c r="Z288" t="s">
        <v>1113</v>
      </c>
      <c r="AA288" t="s">
        <v>109</v>
      </c>
      <c r="AB288" s="2">
        <v>44330</v>
      </c>
      <c r="AC288">
        <v>60</v>
      </c>
      <c r="AD288" s="2">
        <v>44390</v>
      </c>
      <c r="AE288" t="s">
        <v>22</v>
      </c>
      <c r="AF288">
        <v>0</v>
      </c>
      <c r="AG288" t="s">
        <v>22</v>
      </c>
      <c r="AI288" t="s">
        <v>22</v>
      </c>
      <c r="AK288" t="s">
        <v>984</v>
      </c>
    </row>
    <row r="289" spans="1:37" s="3" customFormat="1" x14ac:dyDescent="0.25">
      <c r="A289" s="3" t="s">
        <v>1114</v>
      </c>
      <c r="B289" s="3" t="s">
        <v>504</v>
      </c>
      <c r="J289" s="20"/>
      <c r="K289" s="14"/>
      <c r="L289" s="23"/>
      <c r="M289" s="28">
        <f t="shared" si="57"/>
        <v>0</v>
      </c>
      <c r="N289" s="11"/>
      <c r="O289">
        <f t="shared" si="58"/>
        <v>0</v>
      </c>
      <c r="Q289" s="17"/>
      <c r="R289" s="19">
        <f t="shared" si="59"/>
        <v>0</v>
      </c>
      <c r="S289" s="9" t="s">
        <v>22</v>
      </c>
      <c r="U289" s="3" t="s">
        <v>22</v>
      </c>
      <c r="V289" s="3" t="s">
        <v>22</v>
      </c>
      <c r="W289" s="3" t="s">
        <v>22</v>
      </c>
      <c r="X289" s="3" t="s">
        <v>22</v>
      </c>
      <c r="Y289" s="9" t="s">
        <v>22</v>
      </c>
      <c r="Z289" s="3" t="s">
        <v>22</v>
      </c>
      <c r="AA289" s="3" t="s">
        <v>22</v>
      </c>
      <c r="AB289" s="3" t="s">
        <v>22</v>
      </c>
      <c r="AC289" s="3" t="s">
        <v>22</v>
      </c>
      <c r="AD289" s="3" t="s">
        <v>22</v>
      </c>
      <c r="AE289" s="3" t="s">
        <v>22</v>
      </c>
      <c r="AF289" s="3" t="s">
        <v>22</v>
      </c>
      <c r="AG289" s="3" t="s">
        <v>22</v>
      </c>
      <c r="AI289" s="3" t="s">
        <v>22</v>
      </c>
    </row>
    <row r="290" spans="1:37" s="3" customFormat="1" x14ac:dyDescent="0.25">
      <c r="A290" s="3" t="s">
        <v>1115</v>
      </c>
      <c r="B290" s="3" t="s">
        <v>1116</v>
      </c>
      <c r="J290" s="20"/>
      <c r="K290" s="14"/>
      <c r="L290" s="23"/>
      <c r="M290" s="28">
        <f t="shared" si="57"/>
        <v>0</v>
      </c>
      <c r="N290" s="11"/>
      <c r="O290">
        <f t="shared" si="58"/>
        <v>0</v>
      </c>
      <c r="Q290" s="17"/>
      <c r="R290" s="19">
        <f t="shared" si="59"/>
        <v>0</v>
      </c>
      <c r="S290" s="9" t="s">
        <v>22</v>
      </c>
      <c r="U290" s="3" t="s">
        <v>22</v>
      </c>
      <c r="V290" s="3" t="s">
        <v>22</v>
      </c>
      <c r="W290" s="3" t="s">
        <v>22</v>
      </c>
      <c r="X290" s="3" t="s">
        <v>22</v>
      </c>
      <c r="Y290" s="9" t="s">
        <v>22</v>
      </c>
      <c r="Z290" s="3" t="s">
        <v>22</v>
      </c>
      <c r="AA290" s="3" t="s">
        <v>22</v>
      </c>
      <c r="AB290" s="3" t="s">
        <v>22</v>
      </c>
      <c r="AC290" s="3" t="s">
        <v>22</v>
      </c>
      <c r="AD290" s="3" t="s">
        <v>22</v>
      </c>
      <c r="AE290" s="3" t="s">
        <v>22</v>
      </c>
      <c r="AF290" s="3" t="s">
        <v>22</v>
      </c>
      <c r="AG290" s="3" t="s">
        <v>22</v>
      </c>
      <c r="AI290" s="3" t="s">
        <v>22</v>
      </c>
    </row>
    <row r="291" spans="1:37" x14ac:dyDescent="0.25">
      <c r="A291" t="s">
        <v>1117</v>
      </c>
      <c r="B291" t="s">
        <v>1118</v>
      </c>
      <c r="M291" s="28">
        <f t="shared" si="57"/>
        <v>0</v>
      </c>
      <c r="O291">
        <f t="shared" si="58"/>
        <v>0</v>
      </c>
      <c r="R291" s="19">
        <f t="shared" si="59"/>
        <v>0</v>
      </c>
      <c r="S291" s="11">
        <v>7.5</v>
      </c>
      <c r="T291" t="s">
        <v>1283</v>
      </c>
      <c r="U291">
        <v>3</v>
      </c>
      <c r="V291" t="s">
        <v>86</v>
      </c>
      <c r="W291" t="s">
        <v>1119</v>
      </c>
      <c r="X291">
        <v>0</v>
      </c>
      <c r="Y291" s="11">
        <v>7.5</v>
      </c>
      <c r="Z291" t="s">
        <v>213</v>
      </c>
      <c r="AA291">
        <v>0</v>
      </c>
      <c r="AB291" s="2">
        <v>44333</v>
      </c>
      <c r="AC291">
        <v>30</v>
      </c>
      <c r="AD291" s="2">
        <v>44363</v>
      </c>
      <c r="AE291" t="s">
        <v>22</v>
      </c>
      <c r="AF291">
        <v>0</v>
      </c>
      <c r="AG291" t="s">
        <v>22</v>
      </c>
      <c r="AI291" t="s">
        <v>22</v>
      </c>
      <c r="AK291" t="s">
        <v>984</v>
      </c>
    </row>
    <row r="292" spans="1:37" s="3" customFormat="1" x14ac:dyDescent="0.25">
      <c r="A292" s="3" t="s">
        <v>1120</v>
      </c>
      <c r="B292" s="3" t="s">
        <v>521</v>
      </c>
      <c r="J292" s="20"/>
      <c r="K292" s="14"/>
      <c r="L292" s="23"/>
      <c r="M292" s="28">
        <f t="shared" si="57"/>
        <v>0</v>
      </c>
      <c r="N292" s="11"/>
      <c r="O292">
        <f t="shared" si="58"/>
        <v>0</v>
      </c>
      <c r="Q292" s="17"/>
      <c r="R292" s="19">
        <f t="shared" si="59"/>
        <v>0</v>
      </c>
      <c r="S292" s="9" t="s">
        <v>22</v>
      </c>
      <c r="U292" s="3" t="s">
        <v>22</v>
      </c>
      <c r="V292" s="3" t="s">
        <v>22</v>
      </c>
      <c r="W292" s="3" t="s">
        <v>22</v>
      </c>
      <c r="X292" s="3" t="s">
        <v>22</v>
      </c>
      <c r="Y292" s="9" t="s">
        <v>22</v>
      </c>
      <c r="Z292" s="3" t="s">
        <v>22</v>
      </c>
      <c r="AA292" s="3" t="s">
        <v>22</v>
      </c>
      <c r="AB292" s="3" t="s">
        <v>22</v>
      </c>
      <c r="AC292" s="3" t="s">
        <v>22</v>
      </c>
      <c r="AD292" s="3" t="s">
        <v>22</v>
      </c>
      <c r="AE292" s="3" t="s">
        <v>22</v>
      </c>
      <c r="AF292" s="3" t="s">
        <v>22</v>
      </c>
      <c r="AG292" s="3" t="s">
        <v>22</v>
      </c>
      <c r="AI292" s="3" t="s">
        <v>22</v>
      </c>
    </row>
    <row r="293" spans="1:37" x14ac:dyDescent="0.25">
      <c r="A293" t="s">
        <v>1121</v>
      </c>
      <c r="B293" t="s">
        <v>1122</v>
      </c>
      <c r="M293" s="28">
        <f t="shared" si="57"/>
        <v>0</v>
      </c>
      <c r="O293">
        <f t="shared" si="58"/>
        <v>0</v>
      </c>
      <c r="R293" s="19">
        <f t="shared" si="59"/>
        <v>0</v>
      </c>
      <c r="S293" s="11">
        <v>47.88</v>
      </c>
      <c r="T293" t="s">
        <v>28</v>
      </c>
      <c r="U293" t="s">
        <v>1051</v>
      </c>
      <c r="V293" t="s">
        <v>196</v>
      </c>
      <c r="W293" t="s">
        <v>1123</v>
      </c>
      <c r="X293" t="s">
        <v>101</v>
      </c>
      <c r="Y293" s="11">
        <v>47.88</v>
      </c>
      <c r="Z293" t="s">
        <v>1124</v>
      </c>
      <c r="AA293" t="s">
        <v>109</v>
      </c>
      <c r="AB293" s="2">
        <v>44307</v>
      </c>
      <c r="AC293">
        <v>60</v>
      </c>
      <c r="AD293" s="2">
        <v>44366</v>
      </c>
      <c r="AE293" t="s">
        <v>22</v>
      </c>
      <c r="AF293">
        <v>0</v>
      </c>
      <c r="AG293" t="s">
        <v>22</v>
      </c>
      <c r="AI293" t="s">
        <v>22</v>
      </c>
      <c r="AK293" t="s">
        <v>984</v>
      </c>
    </row>
    <row r="294" spans="1:37" x14ac:dyDescent="0.25">
      <c r="A294" t="s">
        <v>1125</v>
      </c>
      <c r="B294" t="s">
        <v>1126</v>
      </c>
      <c r="M294" s="28">
        <f t="shared" si="57"/>
        <v>0</v>
      </c>
      <c r="O294">
        <f t="shared" si="58"/>
        <v>0</v>
      </c>
      <c r="R294" s="19">
        <f t="shared" si="59"/>
        <v>0</v>
      </c>
      <c r="S294" s="11">
        <v>69.09</v>
      </c>
      <c r="T294" t="s">
        <v>1283</v>
      </c>
      <c r="U294">
        <v>1</v>
      </c>
      <c r="V294" t="s">
        <v>1127</v>
      </c>
      <c r="W294" t="s">
        <v>1127</v>
      </c>
      <c r="X294">
        <v>0</v>
      </c>
      <c r="Y294" s="11">
        <v>69.09</v>
      </c>
      <c r="Z294" s="1">
        <v>2303</v>
      </c>
      <c r="AA294" t="s">
        <v>54</v>
      </c>
      <c r="AB294" s="2">
        <v>44337</v>
      </c>
      <c r="AC294">
        <v>30</v>
      </c>
      <c r="AD294" s="2">
        <v>44366</v>
      </c>
      <c r="AE294" t="s">
        <v>22</v>
      </c>
      <c r="AF294">
        <v>0</v>
      </c>
      <c r="AG294" t="s">
        <v>22</v>
      </c>
      <c r="AI294" t="s">
        <v>22</v>
      </c>
      <c r="AK294" t="s">
        <v>984</v>
      </c>
    </row>
    <row r="295" spans="1:37" s="3" customFormat="1" x14ac:dyDescent="0.25">
      <c r="A295" s="3" t="s">
        <v>1128</v>
      </c>
      <c r="B295" s="3" t="s">
        <v>611</v>
      </c>
      <c r="J295" s="20"/>
      <c r="K295" s="14"/>
      <c r="L295" s="23"/>
      <c r="M295" s="28">
        <f t="shared" si="57"/>
        <v>0</v>
      </c>
      <c r="N295" s="11"/>
      <c r="O295">
        <f t="shared" si="58"/>
        <v>0</v>
      </c>
      <c r="Q295" s="17"/>
      <c r="R295" s="19">
        <f t="shared" si="59"/>
        <v>0</v>
      </c>
      <c r="S295" s="9" t="s">
        <v>22</v>
      </c>
      <c r="U295" s="3" t="s">
        <v>22</v>
      </c>
      <c r="V295" s="3" t="s">
        <v>22</v>
      </c>
      <c r="W295" s="3" t="s">
        <v>22</v>
      </c>
      <c r="X295" s="3" t="s">
        <v>22</v>
      </c>
      <c r="Y295" s="9" t="s">
        <v>22</v>
      </c>
      <c r="Z295" s="3" t="s">
        <v>22</v>
      </c>
      <c r="AA295" s="3" t="s">
        <v>22</v>
      </c>
      <c r="AB295" s="3" t="s">
        <v>22</v>
      </c>
      <c r="AC295" s="3" t="s">
        <v>22</v>
      </c>
      <c r="AD295" s="3" t="s">
        <v>22</v>
      </c>
      <c r="AE295" s="3" t="s">
        <v>22</v>
      </c>
      <c r="AF295" s="3" t="s">
        <v>22</v>
      </c>
      <c r="AG295" s="3" t="s">
        <v>22</v>
      </c>
      <c r="AI295" s="3" t="s">
        <v>22</v>
      </c>
    </row>
    <row r="296" spans="1:37" s="3" customFormat="1" x14ac:dyDescent="0.25">
      <c r="A296" s="3" t="s">
        <v>1129</v>
      </c>
      <c r="B296" s="3" t="s">
        <v>613</v>
      </c>
      <c r="J296" s="20"/>
      <c r="K296" s="14"/>
      <c r="L296" s="23"/>
      <c r="M296" s="28">
        <f t="shared" si="57"/>
        <v>0</v>
      </c>
      <c r="N296" s="11"/>
      <c r="O296">
        <f t="shared" si="58"/>
        <v>0</v>
      </c>
      <c r="Q296" s="17"/>
      <c r="R296" s="19">
        <f t="shared" si="59"/>
        <v>0</v>
      </c>
      <c r="S296" s="9" t="s">
        <v>22</v>
      </c>
      <c r="U296" s="3" t="s">
        <v>22</v>
      </c>
      <c r="V296" s="3" t="s">
        <v>22</v>
      </c>
      <c r="W296" s="3" t="s">
        <v>22</v>
      </c>
      <c r="X296" s="3" t="s">
        <v>22</v>
      </c>
      <c r="Y296" s="9" t="s">
        <v>22</v>
      </c>
      <c r="Z296" s="3" t="s">
        <v>22</v>
      </c>
      <c r="AA296" s="3" t="s">
        <v>22</v>
      </c>
      <c r="AB296" s="3" t="s">
        <v>22</v>
      </c>
      <c r="AC296" s="3" t="s">
        <v>22</v>
      </c>
      <c r="AD296" s="3" t="s">
        <v>22</v>
      </c>
      <c r="AE296" s="3" t="s">
        <v>22</v>
      </c>
      <c r="AF296" s="3" t="s">
        <v>22</v>
      </c>
      <c r="AG296" s="3" t="s">
        <v>22</v>
      </c>
      <c r="AI296" s="3" t="s">
        <v>22</v>
      </c>
    </row>
    <row r="297" spans="1:37" x14ac:dyDescent="0.25">
      <c r="A297" t="s">
        <v>1130</v>
      </c>
      <c r="B297" t="s">
        <v>615</v>
      </c>
      <c r="M297" s="28">
        <f t="shared" si="57"/>
        <v>0</v>
      </c>
      <c r="O297">
        <f t="shared" si="58"/>
        <v>0</v>
      </c>
      <c r="R297" s="19">
        <f t="shared" si="59"/>
        <v>0</v>
      </c>
      <c r="S297" s="11">
        <v>6.6</v>
      </c>
      <c r="T297" t="s">
        <v>1283</v>
      </c>
      <c r="U297">
        <v>3</v>
      </c>
      <c r="V297" t="s">
        <v>294</v>
      </c>
      <c r="W297" t="s">
        <v>1131</v>
      </c>
      <c r="X297">
        <v>0</v>
      </c>
      <c r="Y297" s="11">
        <v>6.6</v>
      </c>
      <c r="Z297" t="s">
        <v>1132</v>
      </c>
      <c r="AA297">
        <v>0</v>
      </c>
      <c r="AB297" s="2">
        <v>44335</v>
      </c>
      <c r="AC297">
        <v>45</v>
      </c>
      <c r="AD297" s="2">
        <v>44380</v>
      </c>
      <c r="AE297" t="s">
        <v>22</v>
      </c>
      <c r="AF297">
        <v>0</v>
      </c>
      <c r="AG297" t="s">
        <v>22</v>
      </c>
      <c r="AI297" t="s">
        <v>22</v>
      </c>
      <c r="AK297" t="s">
        <v>984</v>
      </c>
    </row>
    <row r="298" spans="1:37" x14ac:dyDescent="0.25">
      <c r="A298" t="s">
        <v>1133</v>
      </c>
      <c r="B298" t="s">
        <v>621</v>
      </c>
      <c r="M298" s="28">
        <f t="shared" si="57"/>
        <v>0</v>
      </c>
      <c r="O298">
        <f t="shared" si="58"/>
        <v>0</v>
      </c>
      <c r="R298" s="19">
        <f t="shared" si="59"/>
        <v>0</v>
      </c>
      <c r="S298" s="11">
        <v>4.53</v>
      </c>
      <c r="T298" t="s">
        <v>1283</v>
      </c>
      <c r="U298">
        <v>3</v>
      </c>
      <c r="V298" t="s">
        <v>622</v>
      </c>
      <c r="W298" t="s">
        <v>1134</v>
      </c>
      <c r="X298">
        <v>0</v>
      </c>
      <c r="Y298" s="11">
        <v>4.53</v>
      </c>
      <c r="Z298" t="s">
        <v>1135</v>
      </c>
      <c r="AA298">
        <v>0</v>
      </c>
      <c r="AB298" s="2">
        <v>44335</v>
      </c>
      <c r="AC298">
        <v>45</v>
      </c>
      <c r="AD298" s="2">
        <v>44380</v>
      </c>
      <c r="AE298" t="s">
        <v>22</v>
      </c>
      <c r="AF298">
        <v>0</v>
      </c>
      <c r="AG298" t="s">
        <v>22</v>
      </c>
      <c r="AI298" t="s">
        <v>22</v>
      </c>
      <c r="AK298" t="s">
        <v>984</v>
      </c>
    </row>
    <row r="299" spans="1:37" x14ac:dyDescent="0.25">
      <c r="A299" t="s">
        <v>1136</v>
      </c>
      <c r="B299" t="s">
        <v>1137</v>
      </c>
      <c r="M299" s="28">
        <f t="shared" si="57"/>
        <v>0</v>
      </c>
      <c r="O299">
        <f t="shared" si="58"/>
        <v>0</v>
      </c>
      <c r="R299" s="19">
        <f t="shared" si="59"/>
        <v>0</v>
      </c>
      <c r="S299" s="11">
        <v>23.73</v>
      </c>
      <c r="T299" t="s">
        <v>1283</v>
      </c>
      <c r="U299">
        <v>3</v>
      </c>
      <c r="V299" t="s">
        <v>627</v>
      </c>
      <c r="W299" t="s">
        <v>1138</v>
      </c>
      <c r="X299">
        <v>0</v>
      </c>
      <c r="Y299" s="11">
        <v>23.73</v>
      </c>
      <c r="Z299" t="s">
        <v>1139</v>
      </c>
      <c r="AA299" t="s">
        <v>109</v>
      </c>
      <c r="AB299" s="2">
        <v>44335</v>
      </c>
      <c r="AC299">
        <v>45</v>
      </c>
      <c r="AD299" s="2">
        <v>44380</v>
      </c>
      <c r="AE299" t="s">
        <v>22</v>
      </c>
      <c r="AF299">
        <v>0</v>
      </c>
      <c r="AG299" t="s">
        <v>22</v>
      </c>
      <c r="AI299" t="s">
        <v>22</v>
      </c>
      <c r="AK299" t="s">
        <v>984</v>
      </c>
    </row>
    <row r="300" spans="1:37" x14ac:dyDescent="0.25">
      <c r="A300" t="s">
        <v>1140</v>
      </c>
      <c r="B300" t="s">
        <v>1141</v>
      </c>
      <c r="M300" s="28">
        <f t="shared" si="57"/>
        <v>0</v>
      </c>
      <c r="O300">
        <f t="shared" si="58"/>
        <v>0</v>
      </c>
      <c r="R300" s="19">
        <f t="shared" si="59"/>
        <v>0</v>
      </c>
      <c r="S300" s="11">
        <v>4.6399999999999997</v>
      </c>
      <c r="T300" t="s">
        <v>1283</v>
      </c>
      <c r="U300">
        <v>3</v>
      </c>
      <c r="V300" t="s">
        <v>1142</v>
      </c>
      <c r="W300" t="s">
        <v>1143</v>
      </c>
      <c r="X300" t="s">
        <v>39</v>
      </c>
      <c r="Y300" s="11">
        <v>4.6399999999999997</v>
      </c>
      <c r="Z300" t="s">
        <v>1144</v>
      </c>
      <c r="AA300">
        <v>0</v>
      </c>
      <c r="AB300" s="2">
        <v>44335</v>
      </c>
      <c r="AC300">
        <v>45</v>
      </c>
      <c r="AD300" s="2">
        <v>44380</v>
      </c>
      <c r="AE300" t="s">
        <v>22</v>
      </c>
      <c r="AF300">
        <v>0</v>
      </c>
      <c r="AG300" t="s">
        <v>22</v>
      </c>
      <c r="AI300" t="s">
        <v>22</v>
      </c>
      <c r="AK300" t="s">
        <v>984</v>
      </c>
    </row>
    <row r="301" spans="1:37" x14ac:dyDescent="0.25">
      <c r="A301" t="s">
        <v>1145</v>
      </c>
      <c r="B301" t="s">
        <v>652</v>
      </c>
      <c r="M301" s="28">
        <f t="shared" si="57"/>
        <v>0</v>
      </c>
      <c r="O301">
        <f t="shared" si="58"/>
        <v>0</v>
      </c>
      <c r="R301" s="19">
        <f t="shared" si="59"/>
        <v>0</v>
      </c>
      <c r="S301" s="11">
        <v>10.41</v>
      </c>
      <c r="T301" t="s">
        <v>754</v>
      </c>
      <c r="U301">
        <v>3</v>
      </c>
      <c r="V301" t="s">
        <v>653</v>
      </c>
      <c r="W301" t="s">
        <v>1146</v>
      </c>
      <c r="X301">
        <v>0</v>
      </c>
      <c r="Y301" s="11">
        <v>10.41</v>
      </c>
      <c r="Z301" t="s">
        <v>1147</v>
      </c>
      <c r="AA301">
        <v>0</v>
      </c>
      <c r="AB301" s="2">
        <v>44335</v>
      </c>
      <c r="AC301">
        <v>45</v>
      </c>
      <c r="AD301" s="2">
        <v>44380</v>
      </c>
      <c r="AE301" t="s">
        <v>22</v>
      </c>
      <c r="AF301">
        <v>0</v>
      </c>
      <c r="AG301" t="s">
        <v>22</v>
      </c>
      <c r="AI301" t="s">
        <v>22</v>
      </c>
      <c r="AK301" t="s">
        <v>984</v>
      </c>
    </row>
    <row r="302" spans="1:37" s="3" customFormat="1" x14ac:dyDescent="0.25">
      <c r="A302" s="3" t="s">
        <v>1148</v>
      </c>
      <c r="B302" s="3" t="s">
        <v>664</v>
      </c>
      <c r="J302" s="20"/>
      <c r="K302" s="14"/>
      <c r="L302" s="23"/>
      <c r="M302" s="28">
        <f t="shared" si="57"/>
        <v>0</v>
      </c>
      <c r="N302" s="11"/>
      <c r="O302">
        <f t="shared" si="58"/>
        <v>0</v>
      </c>
      <c r="Q302" s="17"/>
      <c r="R302" s="19">
        <f t="shared" si="59"/>
        <v>0</v>
      </c>
      <c r="S302" s="9" t="s">
        <v>22</v>
      </c>
      <c r="U302" s="3" t="s">
        <v>22</v>
      </c>
      <c r="V302" s="3" t="s">
        <v>22</v>
      </c>
      <c r="W302" s="3" t="s">
        <v>22</v>
      </c>
      <c r="X302" s="3" t="s">
        <v>22</v>
      </c>
      <c r="Y302" s="9" t="s">
        <v>22</v>
      </c>
      <c r="Z302" s="3" t="s">
        <v>22</v>
      </c>
      <c r="AA302" s="3" t="s">
        <v>22</v>
      </c>
      <c r="AB302" s="3" t="s">
        <v>22</v>
      </c>
      <c r="AC302" s="3" t="s">
        <v>22</v>
      </c>
      <c r="AD302" s="3" t="s">
        <v>22</v>
      </c>
      <c r="AE302" s="3" t="s">
        <v>22</v>
      </c>
      <c r="AF302" s="3" t="s">
        <v>22</v>
      </c>
      <c r="AG302" s="3" t="s">
        <v>22</v>
      </c>
      <c r="AI302" s="3" t="s">
        <v>22</v>
      </c>
    </row>
    <row r="303" spans="1:37" x14ac:dyDescent="0.25">
      <c r="A303" t="s">
        <v>1149</v>
      </c>
      <c r="B303" t="s">
        <v>666</v>
      </c>
      <c r="M303" s="28">
        <f t="shared" si="57"/>
        <v>0</v>
      </c>
      <c r="O303">
        <f t="shared" si="58"/>
        <v>0</v>
      </c>
      <c r="R303" s="19">
        <f t="shared" si="59"/>
        <v>0</v>
      </c>
      <c r="S303" s="11">
        <v>12.27</v>
      </c>
      <c r="T303" t="s">
        <v>1283</v>
      </c>
      <c r="U303">
        <v>3</v>
      </c>
      <c r="V303" t="s">
        <v>1105</v>
      </c>
      <c r="W303" t="s">
        <v>1150</v>
      </c>
      <c r="X303">
        <v>0</v>
      </c>
      <c r="Y303" s="11">
        <v>12.27</v>
      </c>
      <c r="Z303" s="1">
        <v>1227</v>
      </c>
      <c r="AA303">
        <v>0</v>
      </c>
      <c r="AB303" s="2">
        <v>44397</v>
      </c>
      <c r="AC303">
        <v>10</v>
      </c>
      <c r="AD303" s="2">
        <v>44406</v>
      </c>
      <c r="AE303" t="s">
        <v>22</v>
      </c>
      <c r="AF303">
        <v>0</v>
      </c>
      <c r="AG303" t="s">
        <v>22</v>
      </c>
      <c r="AI303" t="s">
        <v>22</v>
      </c>
      <c r="AK303" t="s">
        <v>984</v>
      </c>
    </row>
    <row r="304" spans="1:37" x14ac:dyDescent="0.25">
      <c r="A304" t="s">
        <v>1151</v>
      </c>
      <c r="B304" t="s">
        <v>678</v>
      </c>
      <c r="M304" s="28">
        <f t="shared" si="57"/>
        <v>0</v>
      </c>
      <c r="O304">
        <f t="shared" si="58"/>
        <v>0</v>
      </c>
      <c r="R304" s="19">
        <f t="shared" si="59"/>
        <v>0</v>
      </c>
      <c r="S304" s="11">
        <v>10.92</v>
      </c>
      <c r="T304" t="s">
        <v>1283</v>
      </c>
      <c r="U304">
        <v>3</v>
      </c>
      <c r="V304" t="s">
        <v>1152</v>
      </c>
      <c r="W304" t="s">
        <v>1153</v>
      </c>
      <c r="X304">
        <v>0</v>
      </c>
      <c r="Y304" s="11">
        <v>10.92</v>
      </c>
      <c r="Z304" t="s">
        <v>991</v>
      </c>
      <c r="AA304">
        <v>0</v>
      </c>
      <c r="AB304" s="2">
        <v>44307</v>
      </c>
      <c r="AC304">
        <v>70</v>
      </c>
      <c r="AD304" s="2">
        <v>44377</v>
      </c>
      <c r="AE304" t="s">
        <v>22</v>
      </c>
      <c r="AF304">
        <v>0</v>
      </c>
      <c r="AG304" t="s">
        <v>22</v>
      </c>
      <c r="AI304" t="s">
        <v>22</v>
      </c>
      <c r="AK304" t="s">
        <v>984</v>
      </c>
    </row>
    <row r="305" spans="1:37" s="3" customFormat="1" x14ac:dyDescent="0.25">
      <c r="A305" s="3" t="s">
        <v>1154</v>
      </c>
      <c r="B305" s="3" t="s">
        <v>686</v>
      </c>
      <c r="J305" s="20"/>
      <c r="K305" s="14"/>
      <c r="L305" s="23"/>
      <c r="M305" s="28">
        <f t="shared" si="57"/>
        <v>0</v>
      </c>
      <c r="N305" s="11"/>
      <c r="O305">
        <f t="shared" si="58"/>
        <v>0</v>
      </c>
      <c r="Q305" s="17"/>
      <c r="R305" s="19">
        <f t="shared" si="59"/>
        <v>0</v>
      </c>
      <c r="S305" s="9" t="s">
        <v>22</v>
      </c>
      <c r="U305" s="3" t="s">
        <v>22</v>
      </c>
      <c r="V305" s="3" t="s">
        <v>22</v>
      </c>
      <c r="W305" s="3" t="s">
        <v>22</v>
      </c>
      <c r="X305" s="3" t="s">
        <v>22</v>
      </c>
      <c r="Y305" s="9" t="s">
        <v>22</v>
      </c>
      <c r="Z305" s="3" t="s">
        <v>22</v>
      </c>
      <c r="AA305" s="3" t="s">
        <v>22</v>
      </c>
      <c r="AB305" s="3" t="s">
        <v>22</v>
      </c>
      <c r="AC305" s="3" t="s">
        <v>22</v>
      </c>
      <c r="AD305" s="3" t="s">
        <v>22</v>
      </c>
      <c r="AE305" s="3" t="s">
        <v>22</v>
      </c>
      <c r="AF305" s="3" t="s">
        <v>22</v>
      </c>
      <c r="AG305" s="3" t="s">
        <v>22</v>
      </c>
      <c r="AI305" s="3" t="s">
        <v>22</v>
      </c>
    </row>
    <row r="306" spans="1:37" x14ac:dyDescent="0.25">
      <c r="A306" t="s">
        <v>1155</v>
      </c>
      <c r="B306" t="s">
        <v>692</v>
      </c>
      <c r="M306" s="28">
        <f t="shared" si="57"/>
        <v>0</v>
      </c>
      <c r="O306">
        <f t="shared" si="58"/>
        <v>0</v>
      </c>
      <c r="R306" s="19">
        <f t="shared" si="59"/>
        <v>0</v>
      </c>
      <c r="S306" s="11">
        <v>7.92</v>
      </c>
      <c r="T306" t="s">
        <v>1283</v>
      </c>
      <c r="U306">
        <v>3</v>
      </c>
      <c r="V306" t="s">
        <v>1156</v>
      </c>
      <c r="W306" t="s">
        <v>1157</v>
      </c>
      <c r="X306">
        <v>0</v>
      </c>
      <c r="Y306" s="11">
        <v>7.92</v>
      </c>
      <c r="Z306" t="s">
        <v>561</v>
      </c>
      <c r="AA306">
        <v>0</v>
      </c>
      <c r="AB306" s="2">
        <v>44272</v>
      </c>
      <c r="AC306">
        <v>110</v>
      </c>
      <c r="AD306" s="2">
        <v>44382</v>
      </c>
      <c r="AE306" t="s">
        <v>22</v>
      </c>
      <c r="AF306">
        <v>0</v>
      </c>
      <c r="AG306" t="s">
        <v>22</v>
      </c>
      <c r="AI306" t="s">
        <v>22</v>
      </c>
      <c r="AK306" t="s">
        <v>984</v>
      </c>
    </row>
    <row r="307" spans="1:37" s="3" customFormat="1" x14ac:dyDescent="0.25">
      <c r="A307" s="3" t="s">
        <v>1158</v>
      </c>
      <c r="B307" s="3" t="s">
        <v>1159</v>
      </c>
      <c r="J307" s="20"/>
      <c r="K307" s="14"/>
      <c r="L307" s="23"/>
      <c r="M307" s="28">
        <f t="shared" si="57"/>
        <v>0</v>
      </c>
      <c r="N307" s="11"/>
      <c r="O307">
        <f t="shared" si="58"/>
        <v>0</v>
      </c>
      <c r="Q307" s="17"/>
      <c r="R307" s="19">
        <f t="shared" si="59"/>
        <v>0</v>
      </c>
      <c r="S307" s="9" t="s">
        <v>22</v>
      </c>
      <c r="U307" s="3" t="s">
        <v>22</v>
      </c>
      <c r="V307" s="3" t="s">
        <v>22</v>
      </c>
      <c r="W307" s="3" t="s">
        <v>22</v>
      </c>
      <c r="X307" s="3" t="s">
        <v>22</v>
      </c>
      <c r="Y307" s="9" t="s">
        <v>22</v>
      </c>
      <c r="Z307" s="3" t="s">
        <v>22</v>
      </c>
      <c r="AA307" s="3" t="s">
        <v>22</v>
      </c>
      <c r="AB307" s="3" t="s">
        <v>22</v>
      </c>
      <c r="AC307" s="3" t="s">
        <v>22</v>
      </c>
      <c r="AD307" s="3" t="s">
        <v>22</v>
      </c>
      <c r="AE307" s="3" t="s">
        <v>22</v>
      </c>
      <c r="AF307" s="3" t="s">
        <v>22</v>
      </c>
      <c r="AG307" s="3" t="s">
        <v>22</v>
      </c>
      <c r="AI307" s="3" t="s">
        <v>22</v>
      </c>
    </row>
    <row r="308" spans="1:37" x14ac:dyDescent="0.25">
      <c r="A308" t="s">
        <v>1160</v>
      </c>
      <c r="B308" t="s">
        <v>701</v>
      </c>
      <c r="M308" s="28">
        <f t="shared" si="57"/>
        <v>0</v>
      </c>
      <c r="O308">
        <f t="shared" si="58"/>
        <v>0</v>
      </c>
      <c r="R308" s="19">
        <f t="shared" si="59"/>
        <v>0</v>
      </c>
      <c r="S308" s="11">
        <v>16.920000000000002</v>
      </c>
      <c r="T308" t="s">
        <v>1283</v>
      </c>
      <c r="U308">
        <v>3</v>
      </c>
      <c r="V308" t="s">
        <v>702</v>
      </c>
      <c r="W308" t="s">
        <v>1161</v>
      </c>
      <c r="X308">
        <v>0</v>
      </c>
      <c r="Y308" s="11">
        <v>16.920000000000002</v>
      </c>
      <c r="Z308" t="s">
        <v>1162</v>
      </c>
      <c r="AA308">
        <v>0</v>
      </c>
      <c r="AB308" s="2">
        <v>44320</v>
      </c>
      <c r="AC308">
        <v>60</v>
      </c>
      <c r="AD308" s="2">
        <v>44379</v>
      </c>
      <c r="AE308" t="s">
        <v>22</v>
      </c>
      <c r="AF308">
        <v>0</v>
      </c>
      <c r="AG308" t="s">
        <v>22</v>
      </c>
      <c r="AI308" t="s">
        <v>22</v>
      </c>
      <c r="AK308" t="s">
        <v>984</v>
      </c>
    </row>
    <row r="309" spans="1:37" x14ac:dyDescent="0.25">
      <c r="A309" t="s">
        <v>1163</v>
      </c>
      <c r="B309" t="s">
        <v>1164</v>
      </c>
      <c r="M309" s="28">
        <f t="shared" si="57"/>
        <v>0</v>
      </c>
      <c r="O309">
        <f t="shared" si="58"/>
        <v>0</v>
      </c>
      <c r="R309" s="19">
        <f t="shared" si="59"/>
        <v>0</v>
      </c>
      <c r="S309" s="11">
        <v>9.27</v>
      </c>
      <c r="T309" t="s">
        <v>1283</v>
      </c>
      <c r="U309">
        <v>3</v>
      </c>
      <c r="V309" t="s">
        <v>1165</v>
      </c>
      <c r="W309" t="s">
        <v>1166</v>
      </c>
      <c r="X309">
        <v>0</v>
      </c>
      <c r="Y309" s="11">
        <v>9.27</v>
      </c>
      <c r="Z309" t="s">
        <v>1167</v>
      </c>
      <c r="AA309">
        <v>0</v>
      </c>
      <c r="AB309" s="2">
        <v>44307</v>
      </c>
      <c r="AC309">
        <v>60</v>
      </c>
      <c r="AD309" s="2">
        <v>44367</v>
      </c>
      <c r="AE309" t="s">
        <v>22</v>
      </c>
      <c r="AF309">
        <v>0</v>
      </c>
      <c r="AG309" t="s">
        <v>22</v>
      </c>
      <c r="AI309" t="s">
        <v>22</v>
      </c>
      <c r="AK309" t="s">
        <v>984</v>
      </c>
    </row>
    <row r="310" spans="1:37" x14ac:dyDescent="0.25">
      <c r="A310" t="s">
        <v>1168</v>
      </c>
      <c r="B310" t="s">
        <v>713</v>
      </c>
      <c r="M310" s="28">
        <f t="shared" si="57"/>
        <v>0</v>
      </c>
      <c r="O310">
        <f t="shared" si="58"/>
        <v>0</v>
      </c>
      <c r="R310" s="19">
        <f t="shared" si="59"/>
        <v>0</v>
      </c>
      <c r="S310" s="11">
        <v>15.99</v>
      </c>
      <c r="T310" t="s">
        <v>1283</v>
      </c>
      <c r="U310">
        <v>3</v>
      </c>
      <c r="V310" t="s">
        <v>1169</v>
      </c>
      <c r="W310" t="s">
        <v>1170</v>
      </c>
      <c r="X310">
        <v>0</v>
      </c>
      <c r="Y310" s="11">
        <v>15.99</v>
      </c>
      <c r="Z310" t="s">
        <v>1171</v>
      </c>
      <c r="AA310">
        <v>0</v>
      </c>
      <c r="AB310" s="2">
        <v>44307</v>
      </c>
      <c r="AC310">
        <v>60</v>
      </c>
      <c r="AD310" s="2">
        <v>44367</v>
      </c>
      <c r="AE310" t="s">
        <v>22</v>
      </c>
      <c r="AF310">
        <v>0</v>
      </c>
      <c r="AG310" t="s">
        <v>22</v>
      </c>
      <c r="AI310" t="s">
        <v>22</v>
      </c>
      <c r="AK310" t="s">
        <v>984</v>
      </c>
    </row>
    <row r="311" spans="1:37" s="3" customFormat="1" x14ac:dyDescent="0.25">
      <c r="A311" s="3" t="s">
        <v>1172</v>
      </c>
      <c r="B311" s="3" t="s">
        <v>720</v>
      </c>
      <c r="J311" s="20"/>
      <c r="K311" s="14"/>
      <c r="L311" s="23"/>
      <c r="M311" s="28">
        <f t="shared" si="57"/>
        <v>0</v>
      </c>
      <c r="N311" s="11"/>
      <c r="O311">
        <f t="shared" si="58"/>
        <v>0</v>
      </c>
      <c r="Q311" s="17"/>
      <c r="R311" s="19">
        <f t="shared" si="59"/>
        <v>0</v>
      </c>
      <c r="S311" s="9" t="s">
        <v>22</v>
      </c>
      <c r="U311" s="3" t="s">
        <v>22</v>
      </c>
      <c r="V311" s="3" t="s">
        <v>22</v>
      </c>
      <c r="W311" s="3" t="s">
        <v>22</v>
      </c>
      <c r="X311" s="3" t="s">
        <v>22</v>
      </c>
      <c r="Y311" s="9" t="s">
        <v>22</v>
      </c>
      <c r="Z311" s="3" t="s">
        <v>22</v>
      </c>
      <c r="AA311" s="3" t="s">
        <v>22</v>
      </c>
      <c r="AB311" s="3" t="s">
        <v>22</v>
      </c>
      <c r="AC311" s="3" t="s">
        <v>22</v>
      </c>
      <c r="AD311" s="3" t="s">
        <v>22</v>
      </c>
      <c r="AE311" s="3" t="s">
        <v>22</v>
      </c>
      <c r="AF311" s="3" t="s">
        <v>22</v>
      </c>
      <c r="AG311" s="3" t="s">
        <v>22</v>
      </c>
      <c r="AI311" s="3" t="s">
        <v>22</v>
      </c>
    </row>
    <row r="312" spans="1:37" x14ac:dyDescent="0.25">
      <c r="A312" t="s">
        <v>1173</v>
      </c>
      <c r="B312" t="s">
        <v>713</v>
      </c>
      <c r="M312" s="28">
        <f t="shared" si="57"/>
        <v>0</v>
      </c>
      <c r="O312">
        <f t="shared" si="58"/>
        <v>0</v>
      </c>
      <c r="R312" s="19">
        <f t="shared" si="59"/>
        <v>0</v>
      </c>
      <c r="S312" s="11">
        <v>26.59</v>
      </c>
      <c r="T312" t="s">
        <v>1283</v>
      </c>
      <c r="U312">
        <v>3</v>
      </c>
      <c r="V312" t="s">
        <v>1174</v>
      </c>
      <c r="W312" t="s">
        <v>1175</v>
      </c>
      <c r="X312" t="s">
        <v>109</v>
      </c>
      <c r="Y312" s="11">
        <v>26.59</v>
      </c>
      <c r="Z312" t="s">
        <v>1176</v>
      </c>
      <c r="AA312" t="s">
        <v>109</v>
      </c>
      <c r="AB312" s="2">
        <v>44307</v>
      </c>
      <c r="AC312">
        <v>60</v>
      </c>
      <c r="AD312" s="2">
        <v>44367</v>
      </c>
      <c r="AE312" t="s">
        <v>22</v>
      </c>
      <c r="AF312">
        <v>0</v>
      </c>
      <c r="AG312" t="s">
        <v>22</v>
      </c>
      <c r="AI312" t="s">
        <v>22</v>
      </c>
      <c r="AK312" t="s">
        <v>984</v>
      </c>
    </row>
    <row r="313" spans="1:37" s="3" customFormat="1" x14ac:dyDescent="0.25">
      <c r="A313" s="3" t="s">
        <v>1177</v>
      </c>
      <c r="B313" s="3" t="s">
        <v>741</v>
      </c>
      <c r="J313" s="20"/>
      <c r="K313" s="14"/>
      <c r="L313" s="23"/>
      <c r="M313" s="28">
        <f t="shared" si="57"/>
        <v>0</v>
      </c>
      <c r="N313" s="11"/>
      <c r="O313">
        <f t="shared" si="58"/>
        <v>0</v>
      </c>
      <c r="Q313" s="17"/>
      <c r="R313" s="19">
        <f t="shared" si="59"/>
        <v>0</v>
      </c>
      <c r="S313" s="9" t="s">
        <v>22</v>
      </c>
      <c r="U313" s="3" t="s">
        <v>22</v>
      </c>
      <c r="V313" s="3" t="s">
        <v>22</v>
      </c>
      <c r="W313" s="3" t="s">
        <v>22</v>
      </c>
      <c r="X313" s="3" t="s">
        <v>22</v>
      </c>
      <c r="Y313" s="9" t="s">
        <v>22</v>
      </c>
      <c r="Z313" s="3" t="s">
        <v>22</v>
      </c>
      <c r="AA313" s="3" t="s">
        <v>22</v>
      </c>
      <c r="AB313" s="3" t="s">
        <v>22</v>
      </c>
      <c r="AC313" s="3" t="s">
        <v>22</v>
      </c>
      <c r="AD313" s="3" t="s">
        <v>22</v>
      </c>
      <c r="AE313" s="3" t="s">
        <v>22</v>
      </c>
      <c r="AF313" s="3" t="s">
        <v>22</v>
      </c>
      <c r="AG313" s="3" t="s">
        <v>22</v>
      </c>
      <c r="AI313" s="3" t="s">
        <v>22</v>
      </c>
    </row>
    <row r="314" spans="1:37" x14ac:dyDescent="0.25">
      <c r="A314" t="s">
        <v>1178</v>
      </c>
      <c r="B314" t="s">
        <v>1179</v>
      </c>
      <c r="M314" s="28">
        <f t="shared" si="57"/>
        <v>0</v>
      </c>
      <c r="O314">
        <f t="shared" si="58"/>
        <v>0</v>
      </c>
      <c r="R314" s="19">
        <f t="shared" si="59"/>
        <v>0</v>
      </c>
      <c r="S314" s="11">
        <v>15.6</v>
      </c>
      <c r="T314" t="s">
        <v>1283</v>
      </c>
      <c r="U314">
        <v>3</v>
      </c>
      <c r="V314" t="s">
        <v>744</v>
      </c>
      <c r="W314" t="s">
        <v>1180</v>
      </c>
      <c r="X314">
        <v>0</v>
      </c>
      <c r="Y314" s="11">
        <v>15.6</v>
      </c>
      <c r="Z314" t="s">
        <v>1181</v>
      </c>
      <c r="AA314">
        <v>0</v>
      </c>
      <c r="AB314" s="2">
        <v>44335</v>
      </c>
      <c r="AC314">
        <v>45</v>
      </c>
      <c r="AD314" s="2">
        <v>44380</v>
      </c>
      <c r="AE314" t="s">
        <v>22</v>
      </c>
      <c r="AF314">
        <v>0</v>
      </c>
      <c r="AG314" t="s">
        <v>22</v>
      </c>
      <c r="AI314" t="s">
        <v>22</v>
      </c>
      <c r="AK314" t="s">
        <v>984</v>
      </c>
    </row>
    <row r="315" spans="1:37" s="5" customFormat="1" x14ac:dyDescent="0.25">
      <c r="A315" s="5" t="s">
        <v>1182</v>
      </c>
      <c r="B315" s="5" t="s">
        <v>1183</v>
      </c>
      <c r="J315" s="21"/>
      <c r="K315" s="15"/>
      <c r="L315" s="24"/>
      <c r="M315" s="28">
        <f t="shared" si="57"/>
        <v>0</v>
      </c>
      <c r="N315" s="11"/>
      <c r="O315">
        <f t="shared" si="58"/>
        <v>0</v>
      </c>
      <c r="Q315" s="18"/>
      <c r="R315" s="19">
        <f t="shared" si="59"/>
        <v>0</v>
      </c>
      <c r="S315" s="10" t="s">
        <v>22</v>
      </c>
      <c r="U315" s="5" t="s">
        <v>22</v>
      </c>
      <c r="V315" s="5" t="s">
        <v>22</v>
      </c>
      <c r="W315" s="5" t="s">
        <v>22</v>
      </c>
      <c r="X315" s="5" t="s">
        <v>22</v>
      </c>
      <c r="Y315" s="10" t="s">
        <v>22</v>
      </c>
      <c r="Z315" s="5" t="s">
        <v>22</v>
      </c>
      <c r="AA315" s="5" t="s">
        <v>22</v>
      </c>
      <c r="AB315" s="5" t="s">
        <v>22</v>
      </c>
      <c r="AC315" s="5" t="s">
        <v>22</v>
      </c>
      <c r="AD315" s="5" t="s">
        <v>22</v>
      </c>
      <c r="AE315" s="5" t="s">
        <v>22</v>
      </c>
      <c r="AF315" s="5" t="s">
        <v>22</v>
      </c>
      <c r="AG315" s="5" t="s">
        <v>22</v>
      </c>
      <c r="AH315" s="5" t="s">
        <v>1184</v>
      </c>
      <c r="AI315" s="5" t="s">
        <v>22</v>
      </c>
    </row>
    <row r="316" spans="1:37" s="3" customFormat="1" x14ac:dyDescent="0.25">
      <c r="A316" s="3" t="s">
        <v>1185</v>
      </c>
      <c r="B316" s="3" t="s">
        <v>1186</v>
      </c>
      <c r="J316" s="20"/>
      <c r="K316" s="14"/>
      <c r="L316" s="23"/>
      <c r="M316" s="28">
        <f t="shared" si="57"/>
        <v>0</v>
      </c>
      <c r="N316" s="11"/>
      <c r="O316">
        <f t="shared" si="58"/>
        <v>0</v>
      </c>
      <c r="Q316" s="17"/>
      <c r="R316" s="19">
        <f t="shared" si="59"/>
        <v>0</v>
      </c>
      <c r="S316" s="9" t="s">
        <v>22</v>
      </c>
      <c r="U316" s="3" t="s">
        <v>22</v>
      </c>
      <c r="V316" s="3" t="s">
        <v>22</v>
      </c>
      <c r="W316" s="3" t="s">
        <v>22</v>
      </c>
      <c r="X316" s="3" t="s">
        <v>22</v>
      </c>
      <c r="Y316" s="9" t="s">
        <v>22</v>
      </c>
      <c r="Z316" s="3" t="s">
        <v>22</v>
      </c>
      <c r="AA316" s="3" t="s">
        <v>22</v>
      </c>
      <c r="AB316" s="3" t="s">
        <v>22</v>
      </c>
      <c r="AC316" s="3" t="s">
        <v>22</v>
      </c>
      <c r="AD316" s="3" t="s">
        <v>22</v>
      </c>
      <c r="AE316" s="3" t="s">
        <v>22</v>
      </c>
      <c r="AF316" s="3" t="s">
        <v>22</v>
      </c>
      <c r="AG316" s="3" t="s">
        <v>22</v>
      </c>
      <c r="AI316" s="3" t="s">
        <v>22</v>
      </c>
    </row>
    <row r="317" spans="1:37" x14ac:dyDescent="0.25">
      <c r="A317" t="s">
        <v>1187</v>
      </c>
      <c r="B317" t="s">
        <v>1188</v>
      </c>
      <c r="M317" s="28">
        <f t="shared" si="57"/>
        <v>0</v>
      </c>
      <c r="O317">
        <f t="shared" si="58"/>
        <v>0</v>
      </c>
      <c r="R317" s="19">
        <f t="shared" si="59"/>
        <v>0</v>
      </c>
      <c r="S317" s="11">
        <v>253.02</v>
      </c>
      <c r="T317" t="s">
        <v>63</v>
      </c>
      <c r="U317" t="s">
        <v>1189</v>
      </c>
      <c r="V317" t="s">
        <v>247</v>
      </c>
      <c r="W317" t="s">
        <v>1190</v>
      </c>
      <c r="X317">
        <v>0</v>
      </c>
      <c r="Y317" s="11">
        <v>253.02</v>
      </c>
      <c r="Z317" s="1">
        <v>2811</v>
      </c>
      <c r="AA317" t="s">
        <v>199</v>
      </c>
      <c r="AB317" s="2">
        <v>44331</v>
      </c>
      <c r="AC317">
        <v>90</v>
      </c>
      <c r="AD317" s="2">
        <v>44420</v>
      </c>
      <c r="AE317" t="s">
        <v>22</v>
      </c>
      <c r="AF317">
        <v>0</v>
      </c>
      <c r="AG317" t="s">
        <v>22</v>
      </c>
      <c r="AI317" t="s">
        <v>22</v>
      </c>
      <c r="AK317" t="s">
        <v>1184</v>
      </c>
    </row>
    <row r="318" spans="1:37" x14ac:dyDescent="0.25">
      <c r="A318" t="s">
        <v>1191</v>
      </c>
      <c r="B318" t="s">
        <v>845</v>
      </c>
      <c r="M318" s="28">
        <f t="shared" si="57"/>
        <v>0</v>
      </c>
      <c r="O318">
        <f t="shared" si="58"/>
        <v>0</v>
      </c>
      <c r="R318" s="19">
        <f t="shared" si="59"/>
        <v>0</v>
      </c>
      <c r="S318" s="11">
        <v>53.72</v>
      </c>
      <c r="T318" t="s">
        <v>43</v>
      </c>
      <c r="U318" t="s">
        <v>1192</v>
      </c>
      <c r="V318" t="s">
        <v>470</v>
      </c>
      <c r="W318" t="s">
        <v>1193</v>
      </c>
      <c r="X318">
        <v>0</v>
      </c>
      <c r="Y318" s="11">
        <v>53.72</v>
      </c>
      <c r="Z318" t="s">
        <v>1194</v>
      </c>
      <c r="AA318" t="s">
        <v>54</v>
      </c>
      <c r="AB318" s="2">
        <v>44338</v>
      </c>
      <c r="AC318">
        <v>90</v>
      </c>
      <c r="AD318" s="2">
        <v>44427</v>
      </c>
      <c r="AE318" t="s">
        <v>22</v>
      </c>
      <c r="AF318">
        <v>0</v>
      </c>
      <c r="AG318" t="s">
        <v>22</v>
      </c>
      <c r="AI318" t="s">
        <v>22</v>
      </c>
      <c r="AK318" t="s">
        <v>1184</v>
      </c>
    </row>
    <row r="319" spans="1:37" x14ac:dyDescent="0.25">
      <c r="A319" t="s">
        <v>1195</v>
      </c>
      <c r="B319" t="s">
        <v>1196</v>
      </c>
      <c r="M319" s="28">
        <f t="shared" si="57"/>
        <v>0</v>
      </c>
      <c r="O319">
        <f t="shared" si="58"/>
        <v>0</v>
      </c>
      <c r="R319" s="19">
        <f t="shared" si="59"/>
        <v>0</v>
      </c>
      <c r="S319" s="11">
        <v>77.2</v>
      </c>
      <c r="T319" t="s">
        <v>63</v>
      </c>
      <c r="U319" t="s">
        <v>1197</v>
      </c>
      <c r="V319" t="s">
        <v>707</v>
      </c>
      <c r="W319" t="s">
        <v>1198</v>
      </c>
      <c r="X319">
        <v>0</v>
      </c>
      <c r="Y319" s="11">
        <v>77.2</v>
      </c>
      <c r="Z319" t="s">
        <v>1199</v>
      </c>
      <c r="AA319" t="s">
        <v>54</v>
      </c>
      <c r="AB319" s="2">
        <v>44345</v>
      </c>
      <c r="AC319">
        <v>90</v>
      </c>
      <c r="AD319" s="2">
        <v>44434</v>
      </c>
      <c r="AE319" t="s">
        <v>22</v>
      </c>
      <c r="AF319">
        <v>0</v>
      </c>
      <c r="AG319" t="s">
        <v>22</v>
      </c>
      <c r="AI319" t="s">
        <v>22</v>
      </c>
      <c r="AK319" t="s">
        <v>1184</v>
      </c>
    </row>
    <row r="320" spans="1:37" s="3" customFormat="1" x14ac:dyDescent="0.25">
      <c r="A320" s="3" t="s">
        <v>1200</v>
      </c>
      <c r="B320" s="3" t="s">
        <v>1201</v>
      </c>
      <c r="J320" s="20"/>
      <c r="K320" s="14"/>
      <c r="L320" s="23"/>
      <c r="M320" s="28">
        <f t="shared" si="57"/>
        <v>0</v>
      </c>
      <c r="N320" s="11"/>
      <c r="O320">
        <f t="shared" si="58"/>
        <v>0</v>
      </c>
      <c r="Q320" s="17"/>
      <c r="R320" s="19">
        <f t="shared" si="59"/>
        <v>0</v>
      </c>
      <c r="S320" s="9" t="s">
        <v>22</v>
      </c>
      <c r="U320" s="3" t="s">
        <v>22</v>
      </c>
      <c r="V320" s="3" t="s">
        <v>22</v>
      </c>
      <c r="W320" s="3" t="s">
        <v>22</v>
      </c>
      <c r="X320" s="3" t="s">
        <v>22</v>
      </c>
      <c r="Y320" s="9" t="s">
        <v>22</v>
      </c>
      <c r="Z320" s="3" t="s">
        <v>22</v>
      </c>
      <c r="AA320" s="3" t="s">
        <v>22</v>
      </c>
      <c r="AB320" s="3" t="s">
        <v>22</v>
      </c>
      <c r="AC320" s="3" t="s">
        <v>22</v>
      </c>
      <c r="AD320" s="3" t="s">
        <v>22</v>
      </c>
      <c r="AE320" s="3" t="s">
        <v>22</v>
      </c>
      <c r="AF320" s="3" t="s">
        <v>22</v>
      </c>
      <c r="AG320" s="3" t="s">
        <v>22</v>
      </c>
      <c r="AI320" s="3" t="s">
        <v>22</v>
      </c>
    </row>
    <row r="321" spans="1:37" x14ac:dyDescent="0.25">
      <c r="A321" t="s">
        <v>1202</v>
      </c>
      <c r="B321" t="s">
        <v>96</v>
      </c>
      <c r="M321" s="28">
        <f t="shared" si="57"/>
        <v>0</v>
      </c>
      <c r="O321">
        <f t="shared" si="58"/>
        <v>0</v>
      </c>
      <c r="R321" s="19">
        <f t="shared" si="59"/>
        <v>0</v>
      </c>
      <c r="S321" s="11">
        <v>956.3</v>
      </c>
      <c r="T321" t="s">
        <v>28</v>
      </c>
      <c r="U321" t="s">
        <v>509</v>
      </c>
      <c r="V321" t="s">
        <v>825</v>
      </c>
      <c r="W321" t="s">
        <v>1203</v>
      </c>
      <c r="X321" t="s">
        <v>1204</v>
      </c>
      <c r="Y321" s="11">
        <v>956.3</v>
      </c>
      <c r="Z321" s="1">
        <v>10626</v>
      </c>
      <c r="AA321" t="s">
        <v>416</v>
      </c>
      <c r="AB321" s="2">
        <v>44352</v>
      </c>
      <c r="AC321">
        <v>90</v>
      </c>
      <c r="AD321" s="2">
        <v>44442</v>
      </c>
      <c r="AE321" t="s">
        <v>22</v>
      </c>
      <c r="AF321">
        <v>0</v>
      </c>
      <c r="AG321" t="s">
        <v>22</v>
      </c>
      <c r="AI321" t="s">
        <v>22</v>
      </c>
      <c r="AK321" t="s">
        <v>1184</v>
      </c>
    </row>
    <row r="322" spans="1:37" s="3" customFormat="1" x14ac:dyDescent="0.25">
      <c r="A322" s="3" t="s">
        <v>1205</v>
      </c>
      <c r="B322" s="3" t="s">
        <v>1206</v>
      </c>
      <c r="J322" s="20"/>
      <c r="K322" s="14"/>
      <c r="L322" s="23"/>
      <c r="M322" s="28">
        <f t="shared" si="57"/>
        <v>0</v>
      </c>
      <c r="N322" s="11"/>
      <c r="O322">
        <f t="shared" si="58"/>
        <v>0</v>
      </c>
      <c r="Q322" s="17"/>
      <c r="R322" s="19">
        <f t="shared" si="59"/>
        <v>0</v>
      </c>
      <c r="S322" s="9" t="s">
        <v>22</v>
      </c>
      <c r="U322" s="3" t="s">
        <v>22</v>
      </c>
      <c r="V322" s="3" t="s">
        <v>22</v>
      </c>
      <c r="W322" s="3" t="s">
        <v>22</v>
      </c>
      <c r="X322" s="3" t="s">
        <v>22</v>
      </c>
      <c r="Y322" s="9" t="s">
        <v>22</v>
      </c>
      <c r="Z322" s="3" t="s">
        <v>22</v>
      </c>
      <c r="AA322" s="3" t="s">
        <v>22</v>
      </c>
      <c r="AB322" s="3" t="s">
        <v>22</v>
      </c>
      <c r="AC322" s="3" t="s">
        <v>22</v>
      </c>
      <c r="AD322" s="3" t="s">
        <v>22</v>
      </c>
      <c r="AE322" s="3" t="s">
        <v>22</v>
      </c>
      <c r="AF322" s="3" t="s">
        <v>22</v>
      </c>
      <c r="AG322" s="3" t="s">
        <v>22</v>
      </c>
      <c r="AI322" s="3" t="s">
        <v>22</v>
      </c>
    </row>
    <row r="323" spans="1:37" x14ac:dyDescent="0.25">
      <c r="A323" t="s">
        <v>1207</v>
      </c>
      <c r="B323" t="s">
        <v>1208</v>
      </c>
      <c r="M323" s="28">
        <f t="shared" si="57"/>
        <v>0</v>
      </c>
      <c r="O323">
        <f t="shared" si="58"/>
        <v>0</v>
      </c>
      <c r="R323" s="19">
        <f t="shared" si="59"/>
        <v>0</v>
      </c>
      <c r="S323" s="11">
        <v>392.4</v>
      </c>
      <c r="T323" t="s">
        <v>1283</v>
      </c>
      <c r="U323">
        <v>72</v>
      </c>
      <c r="V323" t="s">
        <v>1209</v>
      </c>
      <c r="W323" t="s">
        <v>1210</v>
      </c>
      <c r="X323">
        <v>0</v>
      </c>
      <c r="Y323" s="11">
        <v>392.4</v>
      </c>
      <c r="Z323" t="s">
        <v>154</v>
      </c>
      <c r="AA323" t="s">
        <v>1211</v>
      </c>
      <c r="AB323" s="2">
        <v>44358</v>
      </c>
      <c r="AC323">
        <v>90</v>
      </c>
      <c r="AD323" s="2">
        <v>44448</v>
      </c>
      <c r="AE323" t="s">
        <v>22</v>
      </c>
      <c r="AF323">
        <v>0</v>
      </c>
      <c r="AG323" t="s">
        <v>22</v>
      </c>
      <c r="AI323" t="s">
        <v>22</v>
      </c>
      <c r="AK323" t="s">
        <v>1184</v>
      </c>
    </row>
    <row r="324" spans="1:37" x14ac:dyDescent="0.25">
      <c r="A324" t="s">
        <v>1212</v>
      </c>
      <c r="B324" t="s">
        <v>1213</v>
      </c>
      <c r="M324" s="28">
        <f t="shared" si="57"/>
        <v>0</v>
      </c>
      <c r="O324">
        <f t="shared" si="58"/>
        <v>0</v>
      </c>
      <c r="R324" s="19">
        <f t="shared" si="59"/>
        <v>0</v>
      </c>
      <c r="S324" s="11">
        <v>218.1</v>
      </c>
      <c r="T324" t="s">
        <v>1283</v>
      </c>
      <c r="U324">
        <v>3</v>
      </c>
      <c r="V324" t="s">
        <v>1214</v>
      </c>
      <c r="W324" t="s">
        <v>1215</v>
      </c>
      <c r="X324">
        <v>0</v>
      </c>
      <c r="Y324" s="11">
        <v>218.1</v>
      </c>
      <c r="Z324" s="1">
        <v>2423</v>
      </c>
      <c r="AA324" t="s">
        <v>101</v>
      </c>
      <c r="AB324" s="2">
        <v>44358</v>
      </c>
      <c r="AC324">
        <v>90</v>
      </c>
      <c r="AD324" s="2">
        <v>44447</v>
      </c>
      <c r="AE324" t="s">
        <v>22</v>
      </c>
      <c r="AF324">
        <v>0</v>
      </c>
      <c r="AG324" t="s">
        <v>22</v>
      </c>
      <c r="AI324" t="s">
        <v>22</v>
      </c>
      <c r="AK324" t="s">
        <v>1184</v>
      </c>
    </row>
    <row r="325" spans="1:37" s="3" customFormat="1" x14ac:dyDescent="0.25">
      <c r="A325" s="3" t="s">
        <v>1216</v>
      </c>
      <c r="B325" s="3" t="s">
        <v>1217</v>
      </c>
      <c r="J325" s="20"/>
      <c r="K325" s="14"/>
      <c r="L325" s="23"/>
      <c r="M325" s="28">
        <f t="shared" ref="M325:M345" si="60">L325*G325</f>
        <v>0</v>
      </c>
      <c r="N325" s="11"/>
      <c r="O325">
        <f t="shared" ref="O325:O344" si="61">J325*E325</f>
        <v>0</v>
      </c>
      <c r="Q325" s="17"/>
      <c r="R325" s="19">
        <f t="shared" ref="R325:R345" si="62">P325*E325</f>
        <v>0</v>
      </c>
      <c r="S325" s="9" t="s">
        <v>22</v>
      </c>
      <c r="U325" s="3" t="s">
        <v>22</v>
      </c>
      <c r="V325" s="3" t="s">
        <v>22</v>
      </c>
      <c r="W325" s="3" t="s">
        <v>22</v>
      </c>
      <c r="X325" s="3" t="s">
        <v>22</v>
      </c>
      <c r="Y325" s="9" t="s">
        <v>22</v>
      </c>
      <c r="Z325" s="3" t="s">
        <v>22</v>
      </c>
      <c r="AA325" s="3" t="s">
        <v>22</v>
      </c>
      <c r="AB325" s="3" t="s">
        <v>22</v>
      </c>
      <c r="AC325" s="3" t="s">
        <v>22</v>
      </c>
      <c r="AD325" s="3" t="s">
        <v>22</v>
      </c>
      <c r="AE325" s="3" t="s">
        <v>22</v>
      </c>
      <c r="AF325" s="3" t="s">
        <v>22</v>
      </c>
      <c r="AG325" s="3" t="s">
        <v>22</v>
      </c>
      <c r="AI325" s="3" t="s">
        <v>22</v>
      </c>
    </row>
    <row r="326" spans="1:37" x14ac:dyDescent="0.25">
      <c r="A326" t="s">
        <v>1218</v>
      </c>
      <c r="B326" t="s">
        <v>1219</v>
      </c>
      <c r="M326" s="28">
        <f t="shared" si="60"/>
        <v>0</v>
      </c>
      <c r="O326">
        <f t="shared" si="61"/>
        <v>0</v>
      </c>
      <c r="R326" s="19">
        <f t="shared" si="62"/>
        <v>0</v>
      </c>
      <c r="S326" s="11">
        <v>24.54</v>
      </c>
      <c r="T326" t="s">
        <v>1283</v>
      </c>
      <c r="U326">
        <v>3</v>
      </c>
      <c r="V326" t="s">
        <v>1220</v>
      </c>
      <c r="W326" t="s">
        <v>1221</v>
      </c>
      <c r="X326">
        <v>0</v>
      </c>
      <c r="Y326" s="11">
        <v>24.54</v>
      </c>
      <c r="Z326" s="1">
        <v>1636</v>
      </c>
      <c r="AA326" t="s">
        <v>109</v>
      </c>
      <c r="AB326" s="2">
        <v>44416</v>
      </c>
      <c r="AC326">
        <v>15</v>
      </c>
      <c r="AD326" s="2">
        <v>44431</v>
      </c>
      <c r="AE326" t="s">
        <v>22</v>
      </c>
      <c r="AF326">
        <v>0</v>
      </c>
      <c r="AG326" t="s">
        <v>22</v>
      </c>
      <c r="AI326" t="s">
        <v>22</v>
      </c>
      <c r="AK326" t="s">
        <v>1184</v>
      </c>
    </row>
    <row r="327" spans="1:37" x14ac:dyDescent="0.25">
      <c r="A327" t="s">
        <v>1222</v>
      </c>
      <c r="B327" t="s">
        <v>1223</v>
      </c>
      <c r="M327" s="28">
        <f t="shared" si="60"/>
        <v>0</v>
      </c>
      <c r="O327">
        <f t="shared" si="61"/>
        <v>0</v>
      </c>
      <c r="R327" s="19">
        <f t="shared" si="62"/>
        <v>0</v>
      </c>
      <c r="S327" s="11">
        <v>372.6</v>
      </c>
      <c r="T327" t="s">
        <v>43</v>
      </c>
      <c r="U327">
        <v>414</v>
      </c>
      <c r="V327" t="s">
        <v>1224</v>
      </c>
      <c r="W327" t="s">
        <v>1225</v>
      </c>
      <c r="X327">
        <v>0</v>
      </c>
      <c r="Y327" s="11">
        <v>372.6</v>
      </c>
      <c r="Z327" s="1">
        <v>5323</v>
      </c>
      <c r="AA327" t="s">
        <v>1211</v>
      </c>
      <c r="AB327" s="2">
        <v>44331</v>
      </c>
      <c r="AC327">
        <v>70</v>
      </c>
      <c r="AD327" s="2">
        <v>44400</v>
      </c>
      <c r="AE327" t="s">
        <v>22</v>
      </c>
      <c r="AF327">
        <v>0</v>
      </c>
      <c r="AG327" t="s">
        <v>22</v>
      </c>
      <c r="AI327" t="s">
        <v>22</v>
      </c>
      <c r="AK327" t="s">
        <v>1184</v>
      </c>
    </row>
    <row r="328" spans="1:37" x14ac:dyDescent="0.25">
      <c r="A328" t="s">
        <v>1226</v>
      </c>
      <c r="B328" t="s">
        <v>1227</v>
      </c>
      <c r="M328" s="28">
        <f t="shared" si="60"/>
        <v>0</v>
      </c>
      <c r="O328">
        <f t="shared" si="61"/>
        <v>0</v>
      </c>
      <c r="R328" s="19">
        <f t="shared" si="62"/>
        <v>0</v>
      </c>
      <c r="S328" s="11">
        <v>292.56</v>
      </c>
      <c r="T328" t="s">
        <v>1283</v>
      </c>
      <c r="U328">
        <v>23</v>
      </c>
      <c r="V328" t="s">
        <v>1228</v>
      </c>
      <c r="W328" t="s">
        <v>1229</v>
      </c>
      <c r="X328">
        <v>0</v>
      </c>
      <c r="Y328" s="11">
        <v>292.56</v>
      </c>
      <c r="Z328" s="1">
        <v>4179</v>
      </c>
      <c r="AA328" t="s">
        <v>123</v>
      </c>
      <c r="AB328" s="2">
        <v>44346</v>
      </c>
      <c r="AC328">
        <v>70</v>
      </c>
      <c r="AD328" s="2">
        <v>44416</v>
      </c>
      <c r="AE328" t="s">
        <v>22</v>
      </c>
      <c r="AF328">
        <v>0</v>
      </c>
      <c r="AG328" t="s">
        <v>22</v>
      </c>
      <c r="AI328" t="s">
        <v>22</v>
      </c>
      <c r="AK328" t="s">
        <v>1184</v>
      </c>
    </row>
    <row r="329" spans="1:37" x14ac:dyDescent="0.25">
      <c r="A329" t="s">
        <v>1230</v>
      </c>
      <c r="B329" t="s">
        <v>1231</v>
      </c>
      <c r="M329" s="28">
        <f t="shared" si="60"/>
        <v>0</v>
      </c>
      <c r="O329">
        <f t="shared" si="61"/>
        <v>0</v>
      </c>
      <c r="R329" s="19">
        <f t="shared" si="62"/>
        <v>0</v>
      </c>
      <c r="S329" s="11">
        <v>98.9</v>
      </c>
      <c r="T329" t="s">
        <v>1283</v>
      </c>
      <c r="U329">
        <v>23</v>
      </c>
      <c r="V329" t="s">
        <v>1232</v>
      </c>
      <c r="W329" t="s">
        <v>1233</v>
      </c>
      <c r="X329">
        <v>0</v>
      </c>
      <c r="Y329" s="11">
        <v>98.9</v>
      </c>
      <c r="Z329" s="1">
        <v>1413</v>
      </c>
      <c r="AA329" t="s">
        <v>83</v>
      </c>
      <c r="AB329" s="2">
        <v>44346</v>
      </c>
      <c r="AC329">
        <v>70</v>
      </c>
      <c r="AD329" s="2">
        <v>44416</v>
      </c>
      <c r="AE329" t="s">
        <v>22</v>
      </c>
      <c r="AF329">
        <v>0</v>
      </c>
      <c r="AG329" t="s">
        <v>22</v>
      </c>
      <c r="AI329" t="s">
        <v>22</v>
      </c>
      <c r="AK329" t="s">
        <v>1184</v>
      </c>
    </row>
    <row r="330" spans="1:37" s="3" customFormat="1" x14ac:dyDescent="0.25">
      <c r="A330" s="3" t="s">
        <v>1234</v>
      </c>
      <c r="B330" s="3" t="s">
        <v>1235</v>
      </c>
      <c r="J330" s="20"/>
      <c r="K330" s="14"/>
      <c r="L330" s="23"/>
      <c r="M330" s="28">
        <f t="shared" si="60"/>
        <v>0</v>
      </c>
      <c r="N330" s="11"/>
      <c r="O330">
        <f t="shared" si="61"/>
        <v>0</v>
      </c>
      <c r="Q330" s="17"/>
      <c r="R330" s="19">
        <f t="shared" si="62"/>
        <v>0</v>
      </c>
      <c r="S330" s="9" t="s">
        <v>22</v>
      </c>
      <c r="U330" s="3" t="s">
        <v>22</v>
      </c>
      <c r="V330" s="3" t="s">
        <v>22</v>
      </c>
      <c r="W330" s="3" t="s">
        <v>22</v>
      </c>
      <c r="X330" s="3" t="s">
        <v>22</v>
      </c>
      <c r="Y330" s="9" t="s">
        <v>22</v>
      </c>
      <c r="Z330" s="3" t="s">
        <v>22</v>
      </c>
      <c r="AA330" s="3" t="s">
        <v>22</v>
      </c>
      <c r="AB330" s="3" t="s">
        <v>22</v>
      </c>
      <c r="AC330" s="3" t="s">
        <v>22</v>
      </c>
      <c r="AD330" s="3" t="s">
        <v>22</v>
      </c>
      <c r="AE330" s="3" t="s">
        <v>22</v>
      </c>
      <c r="AF330" s="3" t="s">
        <v>22</v>
      </c>
      <c r="AG330" s="3" t="s">
        <v>22</v>
      </c>
      <c r="AI330" s="3" t="s">
        <v>22</v>
      </c>
    </row>
    <row r="331" spans="1:37" x14ac:dyDescent="0.25">
      <c r="A331" t="s">
        <v>1236</v>
      </c>
      <c r="B331" t="s">
        <v>1237</v>
      </c>
      <c r="M331" s="28">
        <f t="shared" si="60"/>
        <v>0</v>
      </c>
      <c r="O331">
        <f t="shared" si="61"/>
        <v>0</v>
      </c>
      <c r="R331" s="19">
        <f t="shared" si="62"/>
        <v>0</v>
      </c>
      <c r="S331" s="11">
        <v>4.55</v>
      </c>
      <c r="T331" t="s">
        <v>1283</v>
      </c>
      <c r="U331">
        <v>1</v>
      </c>
      <c r="V331" t="s">
        <v>722</v>
      </c>
      <c r="W331" t="s">
        <v>722</v>
      </c>
      <c r="X331">
        <v>0</v>
      </c>
      <c r="Y331" s="11">
        <v>4.55</v>
      </c>
      <c r="Z331" t="s">
        <v>1238</v>
      </c>
      <c r="AA331">
        <v>0</v>
      </c>
      <c r="AB331" s="2">
        <v>44416</v>
      </c>
      <c r="AC331">
        <v>15</v>
      </c>
      <c r="AD331" s="2">
        <v>44430</v>
      </c>
      <c r="AE331" t="s">
        <v>22</v>
      </c>
      <c r="AF331">
        <v>0</v>
      </c>
      <c r="AG331" t="s">
        <v>22</v>
      </c>
      <c r="AI331" t="s">
        <v>22</v>
      </c>
      <c r="AK331" t="s">
        <v>1184</v>
      </c>
    </row>
    <row r="332" spans="1:37" x14ac:dyDescent="0.25">
      <c r="A332" t="s">
        <v>1239</v>
      </c>
      <c r="B332" t="s">
        <v>1240</v>
      </c>
      <c r="M332" s="28">
        <f t="shared" si="60"/>
        <v>0</v>
      </c>
      <c r="O332">
        <f t="shared" si="61"/>
        <v>0</v>
      </c>
      <c r="R332" s="19">
        <f t="shared" si="62"/>
        <v>0</v>
      </c>
      <c r="S332" s="11">
        <v>102.8</v>
      </c>
      <c r="T332" t="s">
        <v>43</v>
      </c>
      <c r="U332">
        <v>514</v>
      </c>
      <c r="V332" t="s">
        <v>966</v>
      </c>
      <c r="W332" t="s">
        <v>1241</v>
      </c>
      <c r="X332">
        <v>0</v>
      </c>
      <c r="Y332" s="11">
        <v>102.8</v>
      </c>
      <c r="Z332" s="1">
        <v>1469</v>
      </c>
      <c r="AA332" t="s">
        <v>83</v>
      </c>
      <c r="AB332" s="2">
        <v>44346</v>
      </c>
      <c r="AC332">
        <v>70</v>
      </c>
      <c r="AD332" s="2">
        <v>44416</v>
      </c>
      <c r="AE332" t="s">
        <v>22</v>
      </c>
      <c r="AF332">
        <v>0</v>
      </c>
      <c r="AG332" t="s">
        <v>22</v>
      </c>
      <c r="AI332" t="s">
        <v>22</v>
      </c>
      <c r="AK332" t="s">
        <v>1184</v>
      </c>
    </row>
    <row r="333" spans="1:37" s="3" customFormat="1" x14ac:dyDescent="0.25">
      <c r="A333" s="3" t="s">
        <v>1242</v>
      </c>
      <c r="B333" s="3" t="s">
        <v>1243</v>
      </c>
      <c r="J333" s="20"/>
      <c r="K333" s="14"/>
      <c r="L333" s="23"/>
      <c r="M333" s="28">
        <f t="shared" si="60"/>
        <v>0</v>
      </c>
      <c r="N333" s="11"/>
      <c r="O333">
        <f t="shared" si="61"/>
        <v>0</v>
      </c>
      <c r="Q333" s="17"/>
      <c r="R333" s="19">
        <f t="shared" si="62"/>
        <v>0</v>
      </c>
      <c r="S333" s="9" t="s">
        <v>22</v>
      </c>
      <c r="U333" s="3" t="s">
        <v>22</v>
      </c>
      <c r="V333" s="3" t="s">
        <v>22</v>
      </c>
      <c r="W333" s="3" t="s">
        <v>22</v>
      </c>
      <c r="X333" s="3" t="s">
        <v>22</v>
      </c>
      <c r="Y333" s="9" t="s">
        <v>22</v>
      </c>
      <c r="Z333" s="3" t="s">
        <v>22</v>
      </c>
      <c r="AA333" s="3" t="s">
        <v>22</v>
      </c>
      <c r="AB333" s="3" t="s">
        <v>22</v>
      </c>
      <c r="AC333" s="3" t="s">
        <v>22</v>
      </c>
      <c r="AD333" s="3" t="s">
        <v>22</v>
      </c>
      <c r="AE333" s="3" t="s">
        <v>22</v>
      </c>
      <c r="AF333" s="3" t="s">
        <v>22</v>
      </c>
      <c r="AG333" s="3" t="s">
        <v>22</v>
      </c>
      <c r="AI333" s="3" t="s">
        <v>22</v>
      </c>
    </row>
    <row r="334" spans="1:37" x14ac:dyDescent="0.25">
      <c r="A334" t="s">
        <v>1244</v>
      </c>
      <c r="B334" t="s">
        <v>1245</v>
      </c>
      <c r="M334" s="28">
        <f t="shared" si="60"/>
        <v>0</v>
      </c>
      <c r="O334">
        <f t="shared" si="61"/>
        <v>0</v>
      </c>
      <c r="R334" s="19">
        <f t="shared" si="62"/>
        <v>0</v>
      </c>
      <c r="S334" s="11">
        <v>323.69</v>
      </c>
      <c r="T334" t="s">
        <v>1283</v>
      </c>
      <c r="U334">
        <v>31</v>
      </c>
      <c r="V334" t="s">
        <v>1246</v>
      </c>
      <c r="W334" t="s">
        <v>1247</v>
      </c>
      <c r="X334" t="s">
        <v>437</v>
      </c>
      <c r="Y334" s="11">
        <v>323.69</v>
      </c>
      <c r="Z334" t="s">
        <v>1248</v>
      </c>
      <c r="AA334" t="s">
        <v>319</v>
      </c>
      <c r="AB334" s="2">
        <v>44448</v>
      </c>
      <c r="AC334">
        <v>30</v>
      </c>
      <c r="AD334" s="2">
        <v>44478</v>
      </c>
      <c r="AE334" t="s">
        <v>22</v>
      </c>
      <c r="AF334">
        <v>0</v>
      </c>
      <c r="AG334" t="s">
        <v>22</v>
      </c>
      <c r="AI334" t="s">
        <v>22</v>
      </c>
      <c r="AK334" t="s">
        <v>1184</v>
      </c>
    </row>
    <row r="335" spans="1:37" x14ac:dyDescent="0.25">
      <c r="A335" t="s">
        <v>1249</v>
      </c>
      <c r="B335" t="s">
        <v>1250</v>
      </c>
      <c r="M335" s="28">
        <f t="shared" si="60"/>
        <v>0</v>
      </c>
      <c r="O335">
        <f t="shared" si="61"/>
        <v>0</v>
      </c>
      <c r="R335" s="19">
        <f t="shared" si="62"/>
        <v>0</v>
      </c>
      <c r="S335" s="11">
        <v>81.81</v>
      </c>
      <c r="T335" t="s">
        <v>1283</v>
      </c>
      <c r="U335">
        <v>14</v>
      </c>
      <c r="V335" t="s">
        <v>1251</v>
      </c>
      <c r="W335" t="s">
        <v>1252</v>
      </c>
      <c r="X335" t="s">
        <v>437</v>
      </c>
      <c r="Y335" s="11">
        <v>81.81</v>
      </c>
      <c r="Z335" s="1">
        <v>2727</v>
      </c>
      <c r="AA335" t="s">
        <v>54</v>
      </c>
      <c r="AB335" s="2">
        <v>44448</v>
      </c>
      <c r="AC335">
        <v>30</v>
      </c>
      <c r="AD335" s="2">
        <v>44478</v>
      </c>
      <c r="AE335" t="s">
        <v>22</v>
      </c>
      <c r="AF335">
        <v>0</v>
      </c>
      <c r="AG335" t="s">
        <v>22</v>
      </c>
      <c r="AI335" t="s">
        <v>22</v>
      </c>
      <c r="AK335" t="s">
        <v>1184</v>
      </c>
    </row>
    <row r="336" spans="1:37" x14ac:dyDescent="0.25">
      <c r="A336" t="s">
        <v>1253</v>
      </c>
      <c r="B336" t="s">
        <v>1254</v>
      </c>
      <c r="M336" s="28">
        <f t="shared" si="60"/>
        <v>0</v>
      </c>
      <c r="O336">
        <f t="shared" si="61"/>
        <v>0</v>
      </c>
      <c r="R336" s="19">
        <f t="shared" si="62"/>
        <v>0</v>
      </c>
      <c r="S336" s="11">
        <v>90.91</v>
      </c>
      <c r="T336" t="s">
        <v>1283</v>
      </c>
      <c r="U336">
        <v>1</v>
      </c>
      <c r="V336" t="s">
        <v>1255</v>
      </c>
      <c r="W336" t="s">
        <v>1255</v>
      </c>
      <c r="X336">
        <v>0</v>
      </c>
      <c r="Y336" s="11">
        <v>90.91</v>
      </c>
      <c r="Z336" t="s">
        <v>1256</v>
      </c>
      <c r="AA336" t="s">
        <v>83</v>
      </c>
      <c r="AB336" s="2">
        <v>44448</v>
      </c>
      <c r="AC336">
        <v>30</v>
      </c>
      <c r="AD336" s="2">
        <v>44478</v>
      </c>
      <c r="AE336" t="s">
        <v>22</v>
      </c>
      <c r="AF336">
        <v>0</v>
      </c>
      <c r="AG336" t="s">
        <v>22</v>
      </c>
      <c r="AI336" t="s">
        <v>22</v>
      </c>
      <c r="AK336" t="s">
        <v>1184</v>
      </c>
    </row>
    <row r="337" spans="1:37" x14ac:dyDescent="0.25">
      <c r="A337" t="s">
        <v>1257</v>
      </c>
      <c r="B337" t="s">
        <v>1258</v>
      </c>
      <c r="M337" s="28">
        <f t="shared" si="60"/>
        <v>0</v>
      </c>
      <c r="O337">
        <f t="shared" si="61"/>
        <v>0</v>
      </c>
      <c r="R337" s="19">
        <f t="shared" si="62"/>
        <v>0</v>
      </c>
      <c r="S337" s="11">
        <v>27.27</v>
      </c>
      <c r="T337" t="s">
        <v>1283</v>
      </c>
      <c r="U337">
        <v>3</v>
      </c>
      <c r="V337" t="s">
        <v>669</v>
      </c>
      <c r="W337" t="s">
        <v>1259</v>
      </c>
      <c r="X337">
        <v>0</v>
      </c>
      <c r="Y337" s="11">
        <v>27.27</v>
      </c>
      <c r="Z337" t="s">
        <v>1260</v>
      </c>
      <c r="AA337" t="s">
        <v>109</v>
      </c>
      <c r="AB337" s="2">
        <v>44448</v>
      </c>
      <c r="AC337">
        <v>30</v>
      </c>
      <c r="AD337" s="2">
        <v>44477</v>
      </c>
      <c r="AE337" t="s">
        <v>22</v>
      </c>
      <c r="AF337">
        <v>0</v>
      </c>
      <c r="AG337" t="s">
        <v>22</v>
      </c>
      <c r="AI337" t="s">
        <v>22</v>
      </c>
      <c r="AK337" t="s">
        <v>1184</v>
      </c>
    </row>
    <row r="338" spans="1:37" s="3" customFormat="1" x14ac:dyDescent="0.25">
      <c r="A338" s="3" t="s">
        <v>1261</v>
      </c>
      <c r="B338" s="3" t="s">
        <v>1262</v>
      </c>
      <c r="J338" s="20"/>
      <c r="K338" s="14"/>
      <c r="L338" s="23"/>
      <c r="M338" s="28">
        <f t="shared" si="60"/>
        <v>0</v>
      </c>
      <c r="N338" s="11"/>
      <c r="O338">
        <f t="shared" si="61"/>
        <v>0</v>
      </c>
      <c r="Q338" s="17"/>
      <c r="R338" s="19">
        <f t="shared" si="62"/>
        <v>0</v>
      </c>
      <c r="S338" s="9" t="s">
        <v>22</v>
      </c>
      <c r="U338" s="3" t="s">
        <v>22</v>
      </c>
      <c r="V338" s="3" t="s">
        <v>22</v>
      </c>
      <c r="W338" s="3" t="s">
        <v>22</v>
      </c>
      <c r="X338" s="3" t="s">
        <v>22</v>
      </c>
      <c r="Y338" s="9" t="s">
        <v>22</v>
      </c>
      <c r="Z338" s="3" t="s">
        <v>22</v>
      </c>
      <c r="AA338" s="3" t="s">
        <v>22</v>
      </c>
      <c r="AB338" s="3" t="s">
        <v>22</v>
      </c>
      <c r="AC338" s="3" t="s">
        <v>22</v>
      </c>
      <c r="AD338" s="3" t="s">
        <v>22</v>
      </c>
      <c r="AE338" s="3" t="s">
        <v>22</v>
      </c>
      <c r="AF338" s="3" t="s">
        <v>22</v>
      </c>
      <c r="AG338" s="3" t="s">
        <v>22</v>
      </c>
      <c r="AI338" s="3" t="s">
        <v>22</v>
      </c>
    </row>
    <row r="339" spans="1:37" x14ac:dyDescent="0.25">
      <c r="A339" t="s">
        <v>1263</v>
      </c>
      <c r="B339" t="s">
        <v>1264</v>
      </c>
      <c r="M339" s="28">
        <f t="shared" si="60"/>
        <v>0</v>
      </c>
      <c r="O339">
        <f t="shared" si="61"/>
        <v>0</v>
      </c>
      <c r="R339" s="19">
        <f t="shared" si="62"/>
        <v>0</v>
      </c>
      <c r="S339" s="11">
        <v>195.84</v>
      </c>
      <c r="T339" t="s">
        <v>1283</v>
      </c>
      <c r="U339">
        <v>72</v>
      </c>
      <c r="V339" t="s">
        <v>1265</v>
      </c>
      <c r="W339" t="s">
        <v>1266</v>
      </c>
      <c r="X339">
        <v>0</v>
      </c>
      <c r="Y339" s="11">
        <v>195.84</v>
      </c>
      <c r="Z339" s="1">
        <v>2176</v>
      </c>
      <c r="AA339" t="s">
        <v>101</v>
      </c>
      <c r="AB339" s="2">
        <v>44388</v>
      </c>
      <c r="AC339">
        <v>90</v>
      </c>
      <c r="AD339" s="2">
        <v>44478</v>
      </c>
      <c r="AE339" t="s">
        <v>22</v>
      </c>
      <c r="AF339">
        <v>0</v>
      </c>
      <c r="AG339" t="s">
        <v>22</v>
      </c>
      <c r="AI339" t="s">
        <v>22</v>
      </c>
      <c r="AK339" t="s">
        <v>1184</v>
      </c>
    </row>
    <row r="340" spans="1:37" s="3" customFormat="1" x14ac:dyDescent="0.25">
      <c r="A340" s="3" t="s">
        <v>1267</v>
      </c>
      <c r="B340" s="3" t="s">
        <v>1268</v>
      </c>
      <c r="J340" s="20"/>
      <c r="K340" s="14"/>
      <c r="L340" s="23"/>
      <c r="M340" s="28">
        <f t="shared" si="60"/>
        <v>0</v>
      </c>
      <c r="N340" s="11"/>
      <c r="O340">
        <f t="shared" si="61"/>
        <v>0</v>
      </c>
      <c r="Q340" s="17"/>
      <c r="R340" s="19">
        <f t="shared" si="62"/>
        <v>0</v>
      </c>
      <c r="S340" s="9" t="s">
        <v>22</v>
      </c>
      <c r="U340" s="3" t="s">
        <v>22</v>
      </c>
      <c r="V340" s="3" t="s">
        <v>22</v>
      </c>
      <c r="W340" s="3" t="s">
        <v>22</v>
      </c>
      <c r="X340" s="3" t="s">
        <v>22</v>
      </c>
      <c r="Y340" s="9" t="s">
        <v>22</v>
      </c>
      <c r="Z340" s="3" t="s">
        <v>22</v>
      </c>
      <c r="AA340" s="3" t="s">
        <v>22</v>
      </c>
      <c r="AB340" s="3" t="s">
        <v>22</v>
      </c>
      <c r="AC340" s="3" t="s">
        <v>22</v>
      </c>
      <c r="AD340" s="3" t="s">
        <v>22</v>
      </c>
      <c r="AE340" s="3" t="s">
        <v>22</v>
      </c>
      <c r="AF340" s="3" t="s">
        <v>22</v>
      </c>
      <c r="AG340" s="3" t="s">
        <v>22</v>
      </c>
      <c r="AI340" s="3" t="s">
        <v>22</v>
      </c>
    </row>
    <row r="341" spans="1:37" x14ac:dyDescent="0.25">
      <c r="A341" t="s">
        <v>1269</v>
      </c>
      <c r="B341" t="s">
        <v>1270</v>
      </c>
      <c r="M341" s="28">
        <f t="shared" si="60"/>
        <v>0</v>
      </c>
      <c r="O341">
        <f t="shared" si="61"/>
        <v>0</v>
      </c>
      <c r="R341" s="19">
        <f t="shared" si="62"/>
        <v>0</v>
      </c>
      <c r="S341" s="11">
        <v>49.45</v>
      </c>
      <c r="T341" t="s">
        <v>1283</v>
      </c>
      <c r="U341">
        <v>43</v>
      </c>
      <c r="V341" t="s">
        <v>68</v>
      </c>
      <c r="W341" t="s">
        <v>1271</v>
      </c>
      <c r="X341">
        <v>0</v>
      </c>
      <c r="Y341" s="11">
        <v>49.45</v>
      </c>
      <c r="Z341" s="1">
        <v>1648</v>
      </c>
      <c r="AA341" t="s">
        <v>109</v>
      </c>
      <c r="AB341" s="2">
        <v>44448</v>
      </c>
      <c r="AC341">
        <v>30</v>
      </c>
      <c r="AD341" s="2">
        <v>44478</v>
      </c>
      <c r="AE341" t="s">
        <v>22</v>
      </c>
      <c r="AF341">
        <v>0</v>
      </c>
      <c r="AG341" t="s">
        <v>22</v>
      </c>
      <c r="AI341" t="s">
        <v>22</v>
      </c>
      <c r="AK341" t="s">
        <v>1184</v>
      </c>
    </row>
    <row r="342" spans="1:37" x14ac:dyDescent="0.25">
      <c r="A342" t="s">
        <v>1272</v>
      </c>
      <c r="B342" t="s">
        <v>1273</v>
      </c>
      <c r="M342" s="28">
        <f t="shared" si="60"/>
        <v>0</v>
      </c>
      <c r="O342">
        <f t="shared" si="61"/>
        <v>0</v>
      </c>
      <c r="R342" s="19">
        <f t="shared" si="62"/>
        <v>0</v>
      </c>
      <c r="S342" s="11">
        <v>796.92</v>
      </c>
      <c r="T342" t="s">
        <v>28</v>
      </c>
      <c r="U342" t="s">
        <v>1274</v>
      </c>
      <c r="V342" t="s">
        <v>966</v>
      </c>
      <c r="W342" t="s">
        <v>1275</v>
      </c>
      <c r="X342">
        <v>0</v>
      </c>
      <c r="Y342" s="11">
        <v>796.92</v>
      </c>
      <c r="Z342" s="1">
        <v>26564</v>
      </c>
      <c r="AA342" t="s">
        <v>361</v>
      </c>
      <c r="AB342" s="2">
        <v>44448</v>
      </c>
      <c r="AC342">
        <v>30</v>
      </c>
      <c r="AD342" s="2">
        <v>44477</v>
      </c>
      <c r="AE342" t="s">
        <v>22</v>
      </c>
      <c r="AF342">
        <v>0</v>
      </c>
      <c r="AG342" t="s">
        <v>22</v>
      </c>
      <c r="AI342" t="s">
        <v>22</v>
      </c>
      <c r="AK342" t="s">
        <v>1184</v>
      </c>
    </row>
    <row r="343" spans="1:37" s="5" customFormat="1" x14ac:dyDescent="0.25">
      <c r="A343" s="5" t="s">
        <v>1276</v>
      </c>
      <c r="B343" s="5" t="s">
        <v>1277</v>
      </c>
      <c r="J343" s="21"/>
      <c r="K343" s="15"/>
      <c r="L343" s="24"/>
      <c r="M343" s="28">
        <f t="shared" si="60"/>
        <v>0</v>
      </c>
      <c r="N343" s="11"/>
      <c r="O343">
        <f t="shared" si="61"/>
        <v>0</v>
      </c>
      <c r="Q343" s="18"/>
      <c r="R343" s="19">
        <f t="shared" si="62"/>
        <v>0</v>
      </c>
      <c r="S343" s="10" t="s">
        <v>22</v>
      </c>
      <c r="U343" s="5" t="s">
        <v>22</v>
      </c>
      <c r="V343" s="5" t="s">
        <v>22</v>
      </c>
      <c r="W343" s="5" t="s">
        <v>22</v>
      </c>
      <c r="X343" s="5" t="s">
        <v>22</v>
      </c>
      <c r="Y343" s="10" t="s">
        <v>22</v>
      </c>
      <c r="Z343" s="5" t="s">
        <v>22</v>
      </c>
      <c r="AA343" s="5" t="s">
        <v>22</v>
      </c>
      <c r="AB343" s="5" t="s">
        <v>22</v>
      </c>
      <c r="AC343" s="5" t="s">
        <v>22</v>
      </c>
      <c r="AD343" s="5" t="s">
        <v>22</v>
      </c>
      <c r="AE343" s="5" t="s">
        <v>22</v>
      </c>
      <c r="AF343" s="5" t="s">
        <v>22</v>
      </c>
      <c r="AG343" s="5" t="s">
        <v>22</v>
      </c>
      <c r="AH343" s="5" t="s">
        <v>1278</v>
      </c>
      <c r="AI343" s="5" t="s">
        <v>22</v>
      </c>
    </row>
    <row r="344" spans="1:37" x14ac:dyDescent="0.25">
      <c r="A344" t="s">
        <v>1279</v>
      </c>
      <c r="B344" t="s">
        <v>1280</v>
      </c>
      <c r="M344" s="28">
        <f t="shared" si="60"/>
        <v>0</v>
      </c>
      <c r="O344">
        <f t="shared" si="61"/>
        <v>0</v>
      </c>
      <c r="R344" s="19">
        <f t="shared" si="62"/>
        <v>0</v>
      </c>
      <c r="S344" s="11">
        <v>0</v>
      </c>
      <c r="T344" t="s">
        <v>1283</v>
      </c>
      <c r="U344">
        <v>1</v>
      </c>
      <c r="V344">
        <v>0</v>
      </c>
      <c r="W344">
        <v>0</v>
      </c>
      <c r="X344">
        <v>0</v>
      </c>
      <c r="Y344" s="11">
        <v>0</v>
      </c>
      <c r="Z344">
        <v>0</v>
      </c>
      <c r="AA344">
        <v>0</v>
      </c>
      <c r="AB344" s="2">
        <v>1</v>
      </c>
      <c r="AC344">
        <v>1</v>
      </c>
      <c r="AD344" s="2">
        <v>1</v>
      </c>
      <c r="AE344" t="s">
        <v>22</v>
      </c>
      <c r="AF344" t="s">
        <v>22</v>
      </c>
      <c r="AG344" t="s">
        <v>22</v>
      </c>
      <c r="AI344" t="s">
        <v>22</v>
      </c>
      <c r="AK344" t="s">
        <v>34</v>
      </c>
    </row>
    <row r="345" spans="1:37" x14ac:dyDescent="0.25">
      <c r="A345" t="s">
        <v>1281</v>
      </c>
      <c r="B345" t="s">
        <v>1282</v>
      </c>
      <c r="M345" s="28">
        <f t="shared" si="60"/>
        <v>0</v>
      </c>
      <c r="R345" s="19">
        <f t="shared" si="62"/>
        <v>0</v>
      </c>
      <c r="S345" s="11">
        <v>0</v>
      </c>
      <c r="T345" t="s">
        <v>1283</v>
      </c>
      <c r="U345">
        <v>1</v>
      </c>
      <c r="V345">
        <v>0</v>
      </c>
      <c r="W345">
        <v>0</v>
      </c>
      <c r="X345">
        <v>0</v>
      </c>
      <c r="Y345" s="11">
        <v>0</v>
      </c>
      <c r="Z345">
        <v>0</v>
      </c>
      <c r="AA345">
        <v>0</v>
      </c>
      <c r="AB345" s="2">
        <v>1</v>
      </c>
      <c r="AC345">
        <v>1</v>
      </c>
      <c r="AD345" s="2">
        <v>1</v>
      </c>
      <c r="AE345" t="s">
        <v>22</v>
      </c>
      <c r="AF345" t="s">
        <v>22</v>
      </c>
      <c r="AG345" t="s">
        <v>22</v>
      </c>
      <c r="AI345" t="s">
        <v>22</v>
      </c>
      <c r="AK345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5"/>
  <sheetViews>
    <sheetView topLeftCell="B1" workbookViewId="0">
      <pane ySplit="1" topLeftCell="A2" activePane="bottomLeft" state="frozen"/>
      <selection pane="bottomLeft" activeCell="B22" sqref="B22"/>
    </sheetView>
  </sheetViews>
  <sheetFormatPr baseColWidth="10" defaultRowHeight="15" x14ac:dyDescent="0.25"/>
  <cols>
    <col min="2" max="2" width="24.5703125" customWidth="1"/>
    <col min="3" max="3" width="21.140625" customWidth="1"/>
    <col min="4" max="4" width="14" customWidth="1"/>
    <col min="5" max="5" width="8" customWidth="1"/>
    <col min="6" max="6" width="8.5703125" customWidth="1"/>
    <col min="7" max="7" width="7" customWidth="1"/>
    <col min="8" max="8" width="7.28515625" customWidth="1"/>
    <col min="9" max="9" width="7.140625" customWidth="1"/>
    <col min="10" max="10" width="14" style="16" customWidth="1"/>
    <col min="11" max="11" width="9.7109375" customWidth="1"/>
    <col min="12" max="12" width="9.85546875" style="19" customWidth="1"/>
    <col min="13" max="13" width="11.42578125" style="11"/>
    <col min="19" max="19" width="11.42578125" style="11"/>
  </cols>
  <sheetData>
    <row r="1" spans="1:31" s="3" customFormat="1" x14ac:dyDescent="0.25">
      <c r="A1" s="3" t="s">
        <v>0</v>
      </c>
      <c r="B1" s="3" t="s">
        <v>1395</v>
      </c>
      <c r="C1" s="3" t="s">
        <v>1286</v>
      </c>
      <c r="D1" s="3" t="s">
        <v>1287</v>
      </c>
      <c r="E1" s="3" t="s">
        <v>1299</v>
      </c>
      <c r="F1" s="3" t="s">
        <v>1285</v>
      </c>
      <c r="G1" s="3" t="s">
        <v>1297</v>
      </c>
      <c r="H1" s="3" t="s">
        <v>1295</v>
      </c>
      <c r="I1" s="3" t="s">
        <v>1356</v>
      </c>
      <c r="J1" s="14" t="s">
        <v>1296</v>
      </c>
      <c r="K1" s="3" t="s">
        <v>1294</v>
      </c>
      <c r="L1" s="17" t="s">
        <v>1298</v>
      </c>
      <c r="M1" s="9" t="s">
        <v>1284</v>
      </c>
      <c r="N1" s="3" t="s">
        <v>2</v>
      </c>
      <c r="O1" s="3" t="s">
        <v>3</v>
      </c>
      <c r="P1" s="3" t="s">
        <v>4</v>
      </c>
      <c r="Q1" s="3" t="s">
        <v>5</v>
      </c>
      <c r="R1" s="3" t="s">
        <v>6</v>
      </c>
      <c r="S1" s="9" t="s">
        <v>7</v>
      </c>
      <c r="T1" s="3" t="s">
        <v>8</v>
      </c>
      <c r="U1" s="3" t="s">
        <v>9</v>
      </c>
      <c r="V1" s="3" t="s">
        <v>10</v>
      </c>
      <c r="W1" s="3" t="s">
        <v>11</v>
      </c>
      <c r="X1" s="3" t="s">
        <v>12</v>
      </c>
      <c r="Y1" s="3" t="s">
        <v>13</v>
      </c>
      <c r="Z1" s="3" t="s">
        <v>14</v>
      </c>
      <c r="AA1" s="3" t="s">
        <v>15</v>
      </c>
      <c r="AB1" s="3" t="s">
        <v>16</v>
      </c>
      <c r="AC1" s="3" t="s">
        <v>17</v>
      </c>
      <c r="AD1" s="3" t="s">
        <v>18</v>
      </c>
      <c r="AE1" s="3" t="s">
        <v>19</v>
      </c>
    </row>
    <row r="2" spans="1:31" s="5" customFormat="1" x14ac:dyDescent="0.25">
      <c r="A2" s="8" t="s">
        <v>20</v>
      </c>
      <c r="B2" s="5" t="s">
        <v>21</v>
      </c>
      <c r="C2" s="5" t="s">
        <v>1384</v>
      </c>
      <c r="J2" s="15"/>
      <c r="L2" s="18"/>
      <c r="M2" s="10" t="s">
        <v>22</v>
      </c>
      <c r="O2" s="5" t="s">
        <v>22</v>
      </c>
      <c r="P2" s="5" t="s">
        <v>22</v>
      </c>
      <c r="Q2" s="5" t="s">
        <v>22</v>
      </c>
      <c r="R2" s="5" t="s">
        <v>22</v>
      </c>
      <c r="S2" s="10" t="s">
        <v>22</v>
      </c>
      <c r="T2" s="5" t="s">
        <v>22</v>
      </c>
      <c r="U2" s="5" t="s">
        <v>22</v>
      </c>
      <c r="V2" s="5" t="s">
        <v>22</v>
      </c>
      <c r="W2" s="5" t="s">
        <v>22</v>
      </c>
      <c r="X2" s="5" t="s">
        <v>22</v>
      </c>
      <c r="Y2" s="5" t="s">
        <v>22</v>
      </c>
      <c r="Z2" s="5" t="s">
        <v>22</v>
      </c>
      <c r="AA2" s="5" t="s">
        <v>22</v>
      </c>
      <c r="AB2" s="5" t="s">
        <v>23</v>
      </c>
      <c r="AC2" s="5" t="s">
        <v>22</v>
      </c>
    </row>
    <row r="3" spans="1:31" s="3" customFormat="1" x14ac:dyDescent="0.25">
      <c r="A3" s="6" t="s">
        <v>24</v>
      </c>
      <c r="B3" s="3" t="s">
        <v>25</v>
      </c>
      <c r="C3" t="s">
        <v>34</v>
      </c>
      <c r="J3" s="14"/>
      <c r="L3" s="17"/>
      <c r="M3" s="9" t="s">
        <v>22</v>
      </c>
      <c r="O3" s="3" t="s">
        <v>22</v>
      </c>
      <c r="P3" s="3" t="s">
        <v>22</v>
      </c>
      <c r="Q3" s="3" t="s">
        <v>22</v>
      </c>
      <c r="R3" s="3" t="s">
        <v>22</v>
      </c>
      <c r="S3" s="9" t="s">
        <v>22</v>
      </c>
      <c r="T3" s="3" t="s">
        <v>22</v>
      </c>
      <c r="U3" s="3" t="s">
        <v>22</v>
      </c>
      <c r="V3" s="3" t="s">
        <v>22</v>
      </c>
      <c r="W3" s="3" t="s">
        <v>22</v>
      </c>
      <c r="X3" s="3" t="s">
        <v>22</v>
      </c>
      <c r="Y3" s="3" t="s">
        <v>22</v>
      </c>
      <c r="Z3" s="3" t="s">
        <v>22</v>
      </c>
      <c r="AA3" s="3" t="s">
        <v>22</v>
      </c>
      <c r="AC3" s="3" t="s">
        <v>22</v>
      </c>
    </row>
    <row r="4" spans="1:31" x14ac:dyDescent="0.25">
      <c r="A4" s="7" t="s">
        <v>26</v>
      </c>
      <c r="B4" t="s">
        <v>27</v>
      </c>
      <c r="C4" t="s">
        <v>34</v>
      </c>
      <c r="E4">
        <v>1</v>
      </c>
      <c r="F4">
        <f t="shared" ref="F4:F6" si="0">1/G4</f>
        <v>1</v>
      </c>
      <c r="G4">
        <v>1</v>
      </c>
      <c r="H4">
        <f t="shared" ref="H4:H6" si="1">G4*F4</f>
        <v>1</v>
      </c>
      <c r="I4">
        <f>E4*H4</f>
        <v>1</v>
      </c>
      <c r="J4" s="16">
        <f t="shared" ref="J4:J6" si="2">L4*F4</f>
        <v>1783.16</v>
      </c>
      <c r="K4">
        <f t="shared" ref="K4:K6" si="3">J4*E4</f>
        <v>1783.16</v>
      </c>
      <c r="L4" s="19">
        <f t="shared" ref="L4:L6" si="4">M4/G4</f>
        <v>1783.16</v>
      </c>
      <c r="M4" s="11">
        <v>1783.16</v>
      </c>
      <c r="N4" t="s">
        <v>28</v>
      </c>
      <c r="O4" t="s">
        <v>29</v>
      </c>
      <c r="P4" t="s">
        <v>30</v>
      </c>
      <c r="Q4" t="s">
        <v>31</v>
      </c>
      <c r="R4" t="s">
        <v>32</v>
      </c>
      <c r="S4" s="11">
        <v>1783.16</v>
      </c>
      <c r="T4" s="1">
        <v>39626</v>
      </c>
      <c r="U4" t="s">
        <v>33</v>
      </c>
      <c r="V4" s="2">
        <v>43922</v>
      </c>
      <c r="W4">
        <v>45</v>
      </c>
      <c r="X4" s="2">
        <v>43966</v>
      </c>
      <c r="Y4" s="2">
        <v>43972</v>
      </c>
      <c r="Z4">
        <v>68</v>
      </c>
      <c r="AA4" s="2">
        <v>44039</v>
      </c>
      <c r="AC4" t="s">
        <v>22</v>
      </c>
      <c r="AE4" t="s">
        <v>34</v>
      </c>
    </row>
    <row r="5" spans="1:31" x14ac:dyDescent="0.25">
      <c r="A5" s="7" t="s">
        <v>35</v>
      </c>
      <c r="B5" t="s">
        <v>36</v>
      </c>
      <c r="C5" t="s">
        <v>34</v>
      </c>
      <c r="E5">
        <v>1</v>
      </c>
      <c r="F5">
        <f t="shared" si="0"/>
        <v>1</v>
      </c>
      <c r="G5">
        <v>1</v>
      </c>
      <c r="H5">
        <f t="shared" si="1"/>
        <v>1</v>
      </c>
      <c r="I5">
        <f>E5*H5</f>
        <v>1</v>
      </c>
      <c r="J5" s="16">
        <f t="shared" si="2"/>
        <v>494.9</v>
      </c>
      <c r="K5">
        <f t="shared" si="3"/>
        <v>494.9</v>
      </c>
      <c r="L5" s="19">
        <f t="shared" si="4"/>
        <v>494.9</v>
      </c>
      <c r="M5" s="11">
        <v>494.9</v>
      </c>
      <c r="N5" t="s">
        <v>1283</v>
      </c>
      <c r="O5">
        <v>9</v>
      </c>
      <c r="P5" t="s">
        <v>37</v>
      </c>
      <c r="Q5" t="s">
        <v>38</v>
      </c>
      <c r="R5" t="s">
        <v>39</v>
      </c>
      <c r="S5" s="11">
        <v>494.9</v>
      </c>
      <c r="T5" s="1">
        <v>10998</v>
      </c>
      <c r="U5" t="s">
        <v>40</v>
      </c>
      <c r="V5" s="2">
        <v>43922</v>
      </c>
      <c r="W5">
        <v>45</v>
      </c>
      <c r="X5" s="2">
        <v>43966</v>
      </c>
      <c r="Y5" t="s">
        <v>22</v>
      </c>
      <c r="Z5">
        <v>0</v>
      </c>
      <c r="AA5" t="s">
        <v>22</v>
      </c>
      <c r="AC5" t="s">
        <v>22</v>
      </c>
      <c r="AE5" t="s">
        <v>34</v>
      </c>
    </row>
    <row r="6" spans="1:31" x14ac:dyDescent="0.25">
      <c r="A6" s="7" t="s">
        <v>41</v>
      </c>
      <c r="B6" t="s">
        <v>42</v>
      </c>
      <c r="C6" t="s">
        <v>34</v>
      </c>
      <c r="E6">
        <v>1</v>
      </c>
      <c r="F6">
        <f t="shared" si="0"/>
        <v>1</v>
      </c>
      <c r="G6">
        <v>1</v>
      </c>
      <c r="H6">
        <f t="shared" si="1"/>
        <v>1</v>
      </c>
      <c r="I6">
        <f>E6*H6</f>
        <v>1</v>
      </c>
      <c r="J6" s="16">
        <f t="shared" si="2"/>
        <v>459.88</v>
      </c>
      <c r="K6">
        <f t="shared" si="3"/>
        <v>459.88</v>
      </c>
      <c r="L6" s="19">
        <f t="shared" si="4"/>
        <v>459.88</v>
      </c>
      <c r="M6" s="11">
        <v>459.88</v>
      </c>
      <c r="N6" t="s">
        <v>43</v>
      </c>
      <c r="O6" t="s">
        <v>44</v>
      </c>
      <c r="P6" t="s">
        <v>45</v>
      </c>
      <c r="Q6" t="s">
        <v>46</v>
      </c>
      <c r="R6" t="s">
        <v>47</v>
      </c>
      <c r="S6" s="11">
        <v>459.88</v>
      </c>
      <c r="T6" s="1">
        <v>9198</v>
      </c>
      <c r="U6" t="s">
        <v>48</v>
      </c>
      <c r="V6" s="2">
        <v>43922</v>
      </c>
      <c r="W6">
        <v>50</v>
      </c>
      <c r="X6" s="2">
        <v>43971</v>
      </c>
      <c r="Y6" s="2">
        <v>43972</v>
      </c>
      <c r="Z6">
        <v>54</v>
      </c>
      <c r="AA6" s="2">
        <v>44025</v>
      </c>
      <c r="AC6" t="s">
        <v>22</v>
      </c>
      <c r="AE6" t="s">
        <v>34</v>
      </c>
    </row>
    <row r="7" spans="1:31" s="3" customFormat="1" x14ac:dyDescent="0.25">
      <c r="A7" s="6" t="s">
        <v>49</v>
      </c>
      <c r="B7" s="3" t="s">
        <v>50</v>
      </c>
      <c r="C7" t="s">
        <v>34</v>
      </c>
      <c r="J7" s="14"/>
      <c r="L7" s="17"/>
      <c r="M7" s="9" t="s">
        <v>22</v>
      </c>
      <c r="O7" s="3" t="s">
        <v>22</v>
      </c>
      <c r="P7" s="3" t="s">
        <v>22</v>
      </c>
      <c r="Q7" s="3" t="s">
        <v>22</v>
      </c>
      <c r="R7" s="3" t="s">
        <v>22</v>
      </c>
      <c r="S7" s="9" t="s">
        <v>22</v>
      </c>
      <c r="T7" s="3" t="s">
        <v>22</v>
      </c>
      <c r="U7" s="3" t="s">
        <v>22</v>
      </c>
      <c r="V7" s="3" t="s">
        <v>22</v>
      </c>
      <c r="W7" s="3" t="s">
        <v>22</v>
      </c>
      <c r="X7" s="3" t="s">
        <v>22</v>
      </c>
      <c r="Y7" s="3" t="s">
        <v>22</v>
      </c>
      <c r="Z7" s="3" t="s">
        <v>22</v>
      </c>
      <c r="AA7" s="3" t="s">
        <v>22</v>
      </c>
      <c r="AC7" s="3" t="s">
        <v>22</v>
      </c>
    </row>
    <row r="8" spans="1:31" x14ac:dyDescent="0.25">
      <c r="A8" s="7" t="s">
        <v>51</v>
      </c>
      <c r="B8" t="s">
        <v>52</v>
      </c>
      <c r="C8" t="s">
        <v>34</v>
      </c>
      <c r="E8">
        <v>1</v>
      </c>
      <c r="F8">
        <f t="shared" ref="F8:F10" si="5">1/G8</f>
        <v>1</v>
      </c>
      <c r="G8">
        <v>1</v>
      </c>
      <c r="H8">
        <f t="shared" ref="H8:H10" si="6">G8*F8</f>
        <v>1</v>
      </c>
      <c r="I8">
        <f>E8*H8</f>
        <v>1</v>
      </c>
      <c r="J8" s="16">
        <f t="shared" ref="J8:J10" si="7">L8*F8</f>
        <v>53.62</v>
      </c>
      <c r="K8">
        <f t="shared" ref="K8:K10" si="8">J8*E8</f>
        <v>53.62</v>
      </c>
      <c r="L8" s="19">
        <f t="shared" ref="L8:L10" si="9">M8/G8</f>
        <v>53.62</v>
      </c>
      <c r="M8" s="11">
        <v>53.62</v>
      </c>
      <c r="N8" t="s">
        <v>1283</v>
      </c>
      <c r="O8">
        <v>1</v>
      </c>
      <c r="P8" t="s">
        <v>53</v>
      </c>
      <c r="Q8" t="s">
        <v>53</v>
      </c>
      <c r="R8">
        <v>0</v>
      </c>
      <c r="S8" s="11">
        <v>53.62</v>
      </c>
      <c r="T8" s="1">
        <v>1787</v>
      </c>
      <c r="U8" t="s">
        <v>54</v>
      </c>
      <c r="V8" s="2">
        <v>43922</v>
      </c>
      <c r="W8">
        <v>30</v>
      </c>
      <c r="X8" s="2">
        <v>43952</v>
      </c>
      <c r="Y8" t="s">
        <v>22</v>
      </c>
      <c r="Z8">
        <v>0</v>
      </c>
      <c r="AA8" t="s">
        <v>22</v>
      </c>
      <c r="AC8" t="s">
        <v>22</v>
      </c>
      <c r="AE8" t="s">
        <v>34</v>
      </c>
    </row>
    <row r="9" spans="1:31" x14ac:dyDescent="0.25">
      <c r="A9" s="7" t="s">
        <v>55</v>
      </c>
      <c r="B9" t="s">
        <v>56</v>
      </c>
      <c r="C9" t="s">
        <v>34</v>
      </c>
      <c r="E9">
        <v>1</v>
      </c>
      <c r="F9">
        <f t="shared" si="5"/>
        <v>1</v>
      </c>
      <c r="G9">
        <v>1</v>
      </c>
      <c r="H9">
        <f t="shared" si="6"/>
        <v>1</v>
      </c>
      <c r="I9">
        <f>E9*H9</f>
        <v>1</v>
      </c>
      <c r="J9" s="16">
        <f t="shared" si="7"/>
        <v>2187.21</v>
      </c>
      <c r="K9">
        <f t="shared" si="8"/>
        <v>2187.21</v>
      </c>
      <c r="L9" s="19">
        <f t="shared" si="9"/>
        <v>2187.21</v>
      </c>
      <c r="M9" s="11">
        <v>2187.21</v>
      </c>
      <c r="N9" t="s">
        <v>1283</v>
      </c>
      <c r="O9">
        <v>330</v>
      </c>
      <c r="P9" t="s">
        <v>57</v>
      </c>
      <c r="Q9" t="s">
        <v>58</v>
      </c>
      <c r="R9" t="s">
        <v>59</v>
      </c>
      <c r="S9" s="11">
        <v>2187.21</v>
      </c>
      <c r="T9" s="1">
        <v>24302</v>
      </c>
      <c r="U9" t="s">
        <v>60</v>
      </c>
      <c r="V9" s="2">
        <v>44445</v>
      </c>
      <c r="W9">
        <v>90</v>
      </c>
      <c r="X9" s="2">
        <v>44535</v>
      </c>
      <c r="Y9" t="s">
        <v>22</v>
      </c>
      <c r="Z9">
        <v>0</v>
      </c>
      <c r="AA9" t="s">
        <v>22</v>
      </c>
      <c r="AC9" t="s">
        <v>22</v>
      </c>
      <c r="AE9" t="s">
        <v>34</v>
      </c>
    </row>
    <row r="10" spans="1:31" x14ac:dyDescent="0.25">
      <c r="A10" s="7" t="s">
        <v>61</v>
      </c>
      <c r="B10" t="s">
        <v>62</v>
      </c>
      <c r="C10" t="s">
        <v>34</v>
      </c>
      <c r="E10">
        <v>1</v>
      </c>
      <c r="F10">
        <f t="shared" si="5"/>
        <v>1</v>
      </c>
      <c r="G10">
        <v>1</v>
      </c>
      <c r="H10">
        <f t="shared" si="6"/>
        <v>1</v>
      </c>
      <c r="I10">
        <f>E10*H10</f>
        <v>1</v>
      </c>
      <c r="J10" s="16">
        <f t="shared" si="7"/>
        <v>3969.64</v>
      </c>
      <c r="K10">
        <f t="shared" si="8"/>
        <v>3969.64</v>
      </c>
      <c r="L10" s="19">
        <f t="shared" si="9"/>
        <v>3969.64</v>
      </c>
      <c r="M10" s="11">
        <v>3969.64</v>
      </c>
      <c r="N10" t="s">
        <v>63</v>
      </c>
      <c r="O10" t="s">
        <v>64</v>
      </c>
      <c r="P10" t="s">
        <v>65</v>
      </c>
      <c r="Q10" t="s">
        <v>66</v>
      </c>
      <c r="R10" t="s">
        <v>67</v>
      </c>
      <c r="S10" s="11">
        <v>3969.64</v>
      </c>
      <c r="T10" s="1">
        <v>132321</v>
      </c>
      <c r="U10" t="s">
        <v>68</v>
      </c>
      <c r="V10" s="2">
        <v>43922</v>
      </c>
      <c r="W10">
        <v>30</v>
      </c>
      <c r="X10" s="2">
        <v>43952</v>
      </c>
      <c r="Y10" s="2">
        <v>43986</v>
      </c>
      <c r="Z10">
        <v>57</v>
      </c>
      <c r="AA10" s="2">
        <v>44042</v>
      </c>
      <c r="AC10" t="s">
        <v>22</v>
      </c>
      <c r="AE10" t="s">
        <v>34</v>
      </c>
    </row>
    <row r="11" spans="1:31" s="3" customFormat="1" x14ac:dyDescent="0.25">
      <c r="A11" s="6" t="s">
        <v>69</v>
      </c>
      <c r="B11" s="3" t="s">
        <v>70</v>
      </c>
      <c r="C11" t="s">
        <v>1290</v>
      </c>
      <c r="J11" s="14"/>
      <c r="L11" s="17"/>
      <c r="M11" s="9" t="s">
        <v>22</v>
      </c>
      <c r="O11" s="3" t="s">
        <v>22</v>
      </c>
      <c r="P11" s="3" t="s">
        <v>22</v>
      </c>
      <c r="Q11" s="3" t="s">
        <v>22</v>
      </c>
      <c r="R11" s="3" t="s">
        <v>22</v>
      </c>
      <c r="S11" s="9" t="s">
        <v>22</v>
      </c>
      <c r="T11" s="3" t="s">
        <v>22</v>
      </c>
      <c r="U11" s="3" t="s">
        <v>22</v>
      </c>
      <c r="V11" s="3" t="s">
        <v>22</v>
      </c>
      <c r="W11" s="3" t="s">
        <v>22</v>
      </c>
      <c r="X11" s="3" t="s">
        <v>22</v>
      </c>
      <c r="Y11" s="3" t="s">
        <v>22</v>
      </c>
      <c r="Z11" s="3" t="s">
        <v>22</v>
      </c>
      <c r="AA11" s="3" t="s">
        <v>22</v>
      </c>
      <c r="AC11" s="3" t="s">
        <v>22</v>
      </c>
    </row>
    <row r="12" spans="1:31" s="3" customFormat="1" x14ac:dyDescent="0.25">
      <c r="A12" s="6" t="s">
        <v>71</v>
      </c>
      <c r="B12" s="3" t="s">
        <v>72</v>
      </c>
      <c r="C12" t="s">
        <v>1290</v>
      </c>
      <c r="J12" s="14"/>
      <c r="L12" s="17"/>
      <c r="M12" s="9" t="s">
        <v>22</v>
      </c>
      <c r="O12" s="3" t="s">
        <v>22</v>
      </c>
      <c r="P12" s="3" t="s">
        <v>22</v>
      </c>
      <c r="Q12" s="3" t="s">
        <v>22</v>
      </c>
      <c r="R12" s="3" t="s">
        <v>22</v>
      </c>
      <c r="S12" s="9" t="s">
        <v>22</v>
      </c>
      <c r="T12" s="3" t="s">
        <v>22</v>
      </c>
      <c r="U12" s="3" t="s">
        <v>22</v>
      </c>
      <c r="V12" s="3" t="s">
        <v>22</v>
      </c>
      <c r="W12" s="3" t="s">
        <v>22</v>
      </c>
      <c r="X12" s="3" t="s">
        <v>22</v>
      </c>
      <c r="Y12" s="3" t="s">
        <v>22</v>
      </c>
      <c r="Z12" s="3" t="s">
        <v>22</v>
      </c>
      <c r="AA12" s="3" t="s">
        <v>22</v>
      </c>
      <c r="AC12" s="3" t="s">
        <v>22</v>
      </c>
    </row>
    <row r="13" spans="1:31" x14ac:dyDescent="0.25">
      <c r="A13" s="7" t="s">
        <v>73</v>
      </c>
      <c r="B13" t="s">
        <v>74</v>
      </c>
      <c r="C13" t="s">
        <v>1290</v>
      </c>
      <c r="D13" t="s">
        <v>1289</v>
      </c>
      <c r="E13">
        <v>20</v>
      </c>
      <c r="F13">
        <f t="shared" ref="F13:F16" si="10">1/G13</f>
        <v>0.05</v>
      </c>
      <c r="G13">
        <v>20</v>
      </c>
      <c r="H13">
        <f t="shared" ref="H13" si="11">G13*F13</f>
        <v>1</v>
      </c>
      <c r="I13">
        <f>E13*H13</f>
        <v>20</v>
      </c>
      <c r="J13" s="16">
        <f t="shared" ref="J13" si="12">L13*F13</f>
        <v>4.1399999999999999E-2</v>
      </c>
      <c r="K13">
        <f t="shared" ref="K13" si="13">J13*E13</f>
        <v>0.82799999999999996</v>
      </c>
      <c r="L13" s="19">
        <f t="shared" ref="L13" si="14">M13/G13</f>
        <v>0.82799999999999996</v>
      </c>
      <c r="M13" s="11">
        <v>16.559999999999999</v>
      </c>
      <c r="N13" t="s">
        <v>1283</v>
      </c>
      <c r="O13">
        <v>2</v>
      </c>
      <c r="P13" t="s">
        <v>75</v>
      </c>
      <c r="Q13" t="s">
        <v>76</v>
      </c>
      <c r="R13">
        <v>0</v>
      </c>
      <c r="S13" s="11">
        <v>16.559999999999999</v>
      </c>
      <c r="T13" t="s">
        <v>77</v>
      </c>
      <c r="U13">
        <v>0</v>
      </c>
      <c r="V13" s="2">
        <v>43955</v>
      </c>
      <c r="W13">
        <v>160</v>
      </c>
      <c r="X13" s="2">
        <v>44115</v>
      </c>
      <c r="Y13" s="2">
        <v>44050</v>
      </c>
      <c r="Z13" t="s">
        <v>22</v>
      </c>
      <c r="AA13" t="s">
        <v>22</v>
      </c>
      <c r="AC13" t="s">
        <v>22</v>
      </c>
      <c r="AE13" t="s">
        <v>78</v>
      </c>
    </row>
    <row r="14" spans="1:31" x14ac:dyDescent="0.25">
      <c r="A14" s="7" t="s">
        <v>79</v>
      </c>
      <c r="B14" t="s">
        <v>80</v>
      </c>
      <c r="C14" t="s">
        <v>1290</v>
      </c>
      <c r="D14" t="s">
        <v>1289</v>
      </c>
      <c r="E14">
        <v>20</v>
      </c>
      <c r="F14">
        <f t="shared" si="10"/>
        <v>0.05</v>
      </c>
      <c r="G14">
        <v>20</v>
      </c>
      <c r="H14">
        <f t="shared" ref="H14:H16" si="15">G14*F14</f>
        <v>1</v>
      </c>
      <c r="I14">
        <f>E14*H14</f>
        <v>20</v>
      </c>
      <c r="J14" s="16">
        <f t="shared" ref="J14:J16" si="16">L14*F14</f>
        <v>1.2E-2</v>
      </c>
      <c r="K14">
        <f t="shared" ref="K14:K16" si="17">J14*E14</f>
        <v>0.24</v>
      </c>
      <c r="L14" s="19">
        <f t="shared" ref="L14:L16" si="18">M14/G14</f>
        <v>0.24</v>
      </c>
      <c r="M14" s="11">
        <v>4.8</v>
      </c>
      <c r="N14" t="s">
        <v>1283</v>
      </c>
      <c r="O14">
        <v>2</v>
      </c>
      <c r="P14" t="s">
        <v>81</v>
      </c>
      <c r="Q14" t="s">
        <v>82</v>
      </c>
      <c r="R14">
        <v>0</v>
      </c>
      <c r="S14" s="11">
        <v>4.8</v>
      </c>
      <c r="T14" t="s">
        <v>83</v>
      </c>
      <c r="U14">
        <v>0</v>
      </c>
      <c r="V14" s="2">
        <v>43955</v>
      </c>
      <c r="W14">
        <v>160</v>
      </c>
      <c r="X14" s="2">
        <v>44115</v>
      </c>
      <c r="Y14" t="s">
        <v>22</v>
      </c>
      <c r="Z14">
        <v>0</v>
      </c>
      <c r="AA14" t="s">
        <v>22</v>
      </c>
      <c r="AC14" t="s">
        <v>22</v>
      </c>
      <c r="AE14" t="s">
        <v>78</v>
      </c>
    </row>
    <row r="15" spans="1:31" x14ac:dyDescent="0.25">
      <c r="A15" s="7" t="s">
        <v>84</v>
      </c>
      <c r="B15" t="s">
        <v>85</v>
      </c>
      <c r="C15" t="s">
        <v>1290</v>
      </c>
      <c r="D15" t="s">
        <v>1289</v>
      </c>
      <c r="E15">
        <v>20</v>
      </c>
      <c r="F15">
        <f t="shared" si="10"/>
        <v>0.05</v>
      </c>
      <c r="G15">
        <v>20</v>
      </c>
      <c r="H15">
        <f t="shared" si="15"/>
        <v>1</v>
      </c>
      <c r="I15">
        <f>E15*H15</f>
        <v>20</v>
      </c>
      <c r="J15" s="16">
        <f t="shared" si="16"/>
        <v>1.2500000000000001E-2</v>
      </c>
      <c r="K15">
        <f t="shared" si="17"/>
        <v>0.25</v>
      </c>
      <c r="L15" s="19">
        <f t="shared" si="18"/>
        <v>0.25</v>
      </c>
      <c r="M15" s="11">
        <v>5</v>
      </c>
      <c r="N15" t="s">
        <v>1283</v>
      </c>
      <c r="O15">
        <v>2</v>
      </c>
      <c r="P15" t="s">
        <v>86</v>
      </c>
      <c r="Q15">
        <v>5</v>
      </c>
      <c r="R15">
        <v>0</v>
      </c>
      <c r="S15" s="11">
        <v>5</v>
      </c>
      <c r="T15" t="s">
        <v>87</v>
      </c>
      <c r="U15">
        <v>0</v>
      </c>
      <c r="V15" s="2">
        <v>43955</v>
      </c>
      <c r="W15">
        <v>160</v>
      </c>
      <c r="X15" s="2">
        <v>44115</v>
      </c>
      <c r="Y15" t="s">
        <v>22</v>
      </c>
      <c r="Z15">
        <v>0</v>
      </c>
      <c r="AA15" t="s">
        <v>22</v>
      </c>
      <c r="AC15" t="s">
        <v>22</v>
      </c>
      <c r="AE15" t="s">
        <v>78</v>
      </c>
    </row>
    <row r="16" spans="1:31" x14ac:dyDescent="0.25">
      <c r="A16" s="7" t="s">
        <v>88</v>
      </c>
      <c r="B16" t="s">
        <v>89</v>
      </c>
      <c r="C16" t="s">
        <v>1290</v>
      </c>
      <c r="D16" t="s">
        <v>1289</v>
      </c>
      <c r="E16">
        <v>20</v>
      </c>
      <c r="F16">
        <f t="shared" si="10"/>
        <v>0.05</v>
      </c>
      <c r="G16">
        <v>20</v>
      </c>
      <c r="H16">
        <f t="shared" si="15"/>
        <v>1</v>
      </c>
      <c r="I16">
        <f>E16*H16</f>
        <v>20</v>
      </c>
      <c r="J16" s="16">
        <f t="shared" si="16"/>
        <v>3.15E-2</v>
      </c>
      <c r="K16">
        <f t="shared" si="17"/>
        <v>0.63</v>
      </c>
      <c r="L16" s="19">
        <f t="shared" si="18"/>
        <v>0.63</v>
      </c>
      <c r="M16" s="11">
        <v>12.6</v>
      </c>
      <c r="N16" t="s">
        <v>1283</v>
      </c>
      <c r="O16">
        <v>36</v>
      </c>
      <c r="P16" t="s">
        <v>90</v>
      </c>
      <c r="Q16" t="s">
        <v>91</v>
      </c>
      <c r="R16">
        <v>0</v>
      </c>
      <c r="S16" s="11">
        <v>12.6</v>
      </c>
      <c r="T16" t="s">
        <v>92</v>
      </c>
      <c r="U16">
        <v>0</v>
      </c>
      <c r="V16" s="2">
        <v>43962</v>
      </c>
      <c r="W16">
        <v>170</v>
      </c>
      <c r="X16" s="2">
        <v>44132</v>
      </c>
      <c r="Y16" s="2">
        <v>44044</v>
      </c>
      <c r="Z16" t="s">
        <v>22</v>
      </c>
      <c r="AA16" t="s">
        <v>22</v>
      </c>
      <c r="AC16" t="s">
        <v>22</v>
      </c>
      <c r="AE16" t="s">
        <v>78</v>
      </c>
    </row>
    <row r="17" spans="1:31" s="3" customFormat="1" x14ac:dyDescent="0.25">
      <c r="A17" s="6" t="s">
        <v>93</v>
      </c>
      <c r="B17" s="3" t="s">
        <v>94</v>
      </c>
      <c r="J17" s="14"/>
      <c r="L17" s="17"/>
      <c r="M17" s="9" t="s">
        <v>22</v>
      </c>
      <c r="O17" s="3" t="s">
        <v>22</v>
      </c>
      <c r="P17" s="3" t="s">
        <v>22</v>
      </c>
      <c r="Q17" s="3" t="s">
        <v>22</v>
      </c>
      <c r="R17" s="3" t="s">
        <v>22</v>
      </c>
      <c r="S17" s="9" t="s">
        <v>22</v>
      </c>
      <c r="T17" s="3" t="s">
        <v>22</v>
      </c>
      <c r="U17" s="3" t="s">
        <v>22</v>
      </c>
      <c r="V17" s="3" t="s">
        <v>22</v>
      </c>
      <c r="W17" s="3" t="s">
        <v>22</v>
      </c>
      <c r="X17" s="3" t="s">
        <v>22</v>
      </c>
      <c r="Y17" s="3" t="s">
        <v>22</v>
      </c>
      <c r="Z17" s="3" t="s">
        <v>22</v>
      </c>
      <c r="AA17" s="3" t="s">
        <v>22</v>
      </c>
      <c r="AC17" s="3" t="s">
        <v>22</v>
      </c>
    </row>
    <row r="18" spans="1:31" s="3" customFormat="1" x14ac:dyDescent="0.25">
      <c r="A18" s="6" t="s">
        <v>95</v>
      </c>
      <c r="B18" s="3" t="s">
        <v>96</v>
      </c>
      <c r="C18" t="s">
        <v>1290</v>
      </c>
      <c r="J18" s="14"/>
      <c r="L18" s="17"/>
      <c r="M18" s="9" t="s">
        <v>22</v>
      </c>
      <c r="O18" s="3" t="s">
        <v>22</v>
      </c>
      <c r="P18" s="3" t="s">
        <v>22</v>
      </c>
      <c r="Q18" s="3" t="s">
        <v>22</v>
      </c>
      <c r="R18" s="3" t="s">
        <v>22</v>
      </c>
      <c r="S18" s="9" t="s">
        <v>22</v>
      </c>
      <c r="T18" s="3" t="s">
        <v>22</v>
      </c>
      <c r="U18" s="3" t="s">
        <v>22</v>
      </c>
      <c r="V18" s="3" t="s">
        <v>22</v>
      </c>
      <c r="W18" s="3" t="s">
        <v>22</v>
      </c>
      <c r="X18" s="3" t="s">
        <v>22</v>
      </c>
      <c r="Y18" s="3" t="s">
        <v>22</v>
      </c>
      <c r="Z18" s="3" t="s">
        <v>22</v>
      </c>
      <c r="AA18" s="3" t="s">
        <v>22</v>
      </c>
      <c r="AC18" s="3" t="s">
        <v>22</v>
      </c>
    </row>
    <row r="19" spans="1:31" x14ac:dyDescent="0.25">
      <c r="A19" s="7" t="s">
        <v>97</v>
      </c>
      <c r="B19" t="s">
        <v>98</v>
      </c>
      <c r="C19" t="s">
        <v>1290</v>
      </c>
      <c r="D19" t="s">
        <v>1289</v>
      </c>
      <c r="E19">
        <v>20</v>
      </c>
      <c r="F19">
        <f t="shared" ref="F19:F20" si="19">1/G19</f>
        <v>0.05</v>
      </c>
      <c r="G19">
        <v>20</v>
      </c>
      <c r="H19">
        <f t="shared" ref="H19:H20" si="20">G19*F19</f>
        <v>1</v>
      </c>
      <c r="I19">
        <f>E19*H19</f>
        <v>20</v>
      </c>
      <c r="J19" s="16">
        <f t="shared" ref="J19:J20" si="21">L19*F19</f>
        <v>0.54112499999999997</v>
      </c>
      <c r="K19">
        <f t="shared" ref="K19:K20" si="22">J19*E19</f>
        <v>10.8225</v>
      </c>
      <c r="L19" s="19">
        <f t="shared" ref="L19:L20" si="23">M19/G19</f>
        <v>10.8225</v>
      </c>
      <c r="M19" s="11">
        <v>216.45</v>
      </c>
      <c r="N19" t="s">
        <v>1283</v>
      </c>
      <c r="O19">
        <v>117</v>
      </c>
      <c r="P19" t="s">
        <v>99</v>
      </c>
      <c r="Q19" t="s">
        <v>100</v>
      </c>
      <c r="R19">
        <v>0</v>
      </c>
      <c r="S19" s="11">
        <v>216.45</v>
      </c>
      <c r="T19" s="1">
        <v>1082</v>
      </c>
      <c r="U19" t="s">
        <v>101</v>
      </c>
      <c r="V19" s="2">
        <v>44078</v>
      </c>
      <c r="W19">
        <v>200</v>
      </c>
      <c r="X19" s="2">
        <v>44278</v>
      </c>
      <c r="Y19" t="s">
        <v>22</v>
      </c>
      <c r="Z19">
        <v>0</v>
      </c>
      <c r="AA19" t="s">
        <v>22</v>
      </c>
      <c r="AC19">
        <v>117</v>
      </c>
      <c r="AD19" t="s">
        <v>102</v>
      </c>
      <c r="AE19" t="s">
        <v>103</v>
      </c>
    </row>
    <row r="20" spans="1:31" x14ac:dyDescent="0.25">
      <c r="A20" s="7" t="s">
        <v>104</v>
      </c>
      <c r="B20" t="s">
        <v>105</v>
      </c>
      <c r="C20" t="s">
        <v>1290</v>
      </c>
      <c r="D20" t="s">
        <v>1289</v>
      </c>
      <c r="E20">
        <v>20</v>
      </c>
      <c r="F20">
        <f t="shared" si="19"/>
        <v>0.05</v>
      </c>
      <c r="G20">
        <v>20</v>
      </c>
      <c r="H20">
        <f t="shared" si="20"/>
        <v>1</v>
      </c>
      <c r="I20">
        <f>E20*H20</f>
        <v>20</v>
      </c>
      <c r="J20" s="16">
        <f t="shared" si="21"/>
        <v>0.11700000000000001</v>
      </c>
      <c r="K20">
        <f t="shared" si="22"/>
        <v>2.34</v>
      </c>
      <c r="L20" s="19">
        <f t="shared" si="23"/>
        <v>2.34</v>
      </c>
      <c r="M20" s="11">
        <v>46.8</v>
      </c>
      <c r="N20" t="s">
        <v>1283</v>
      </c>
      <c r="O20">
        <v>117</v>
      </c>
      <c r="P20" t="s">
        <v>106</v>
      </c>
      <c r="Q20" t="s">
        <v>107</v>
      </c>
      <c r="R20">
        <v>0</v>
      </c>
      <c r="S20" s="11">
        <v>46.8</v>
      </c>
      <c r="T20" t="s">
        <v>108</v>
      </c>
      <c r="U20" t="s">
        <v>109</v>
      </c>
      <c r="V20" s="2">
        <v>44078</v>
      </c>
      <c r="W20">
        <v>200</v>
      </c>
      <c r="X20" s="2">
        <v>44278</v>
      </c>
      <c r="Y20" t="s">
        <v>22</v>
      </c>
      <c r="Z20">
        <v>0</v>
      </c>
      <c r="AA20" t="s">
        <v>22</v>
      </c>
      <c r="AC20">
        <v>117</v>
      </c>
      <c r="AD20" t="s">
        <v>102</v>
      </c>
      <c r="AE20" t="s">
        <v>103</v>
      </c>
    </row>
    <row r="21" spans="1:31" s="3" customFormat="1" x14ac:dyDescent="0.25">
      <c r="A21" s="6" t="s">
        <v>110</v>
      </c>
      <c r="B21" s="3" t="s">
        <v>111</v>
      </c>
      <c r="J21" s="14"/>
      <c r="L21" s="17"/>
      <c r="M21" s="9" t="s">
        <v>22</v>
      </c>
      <c r="O21" s="3" t="s">
        <v>22</v>
      </c>
      <c r="P21" s="3" t="s">
        <v>22</v>
      </c>
      <c r="Q21" s="3" t="s">
        <v>22</v>
      </c>
      <c r="R21" s="3" t="s">
        <v>22</v>
      </c>
      <c r="S21" s="9" t="s">
        <v>22</v>
      </c>
      <c r="T21" s="3" t="s">
        <v>22</v>
      </c>
      <c r="U21" s="3" t="s">
        <v>22</v>
      </c>
      <c r="V21" s="3" t="s">
        <v>22</v>
      </c>
      <c r="W21" s="3" t="s">
        <v>22</v>
      </c>
      <c r="X21" s="3" t="s">
        <v>22</v>
      </c>
      <c r="Y21" s="3" t="s">
        <v>22</v>
      </c>
      <c r="Z21" s="3" t="s">
        <v>22</v>
      </c>
      <c r="AA21" s="3" t="s">
        <v>22</v>
      </c>
      <c r="AC21" s="3" t="s">
        <v>22</v>
      </c>
    </row>
    <row r="22" spans="1:31" s="3" customFormat="1" x14ac:dyDescent="0.25">
      <c r="A22" s="6" t="s">
        <v>112</v>
      </c>
      <c r="B22" s="3" t="s">
        <v>113</v>
      </c>
      <c r="C22" t="s">
        <v>1361</v>
      </c>
      <c r="J22" s="14"/>
      <c r="L22" s="17"/>
      <c r="M22" s="9" t="s">
        <v>22</v>
      </c>
      <c r="O22" s="3" t="s">
        <v>22</v>
      </c>
      <c r="P22" s="3" t="s">
        <v>22</v>
      </c>
      <c r="Q22" s="3" t="s">
        <v>22</v>
      </c>
      <c r="R22" s="3" t="s">
        <v>22</v>
      </c>
      <c r="S22" s="9" t="s">
        <v>22</v>
      </c>
      <c r="T22" s="3" t="s">
        <v>22</v>
      </c>
      <c r="U22" s="3" t="s">
        <v>22</v>
      </c>
      <c r="V22" s="3" t="s">
        <v>22</v>
      </c>
      <c r="W22" s="3" t="s">
        <v>22</v>
      </c>
      <c r="X22" s="3" t="s">
        <v>22</v>
      </c>
      <c r="Y22" s="3" t="s">
        <v>22</v>
      </c>
      <c r="Z22" s="3" t="s">
        <v>22</v>
      </c>
      <c r="AA22" s="3" t="s">
        <v>22</v>
      </c>
      <c r="AC22" s="3" t="s">
        <v>22</v>
      </c>
    </row>
    <row r="23" spans="1:31" x14ac:dyDescent="0.25">
      <c r="A23" s="7" t="s">
        <v>114</v>
      </c>
      <c r="B23" t="s">
        <v>115</v>
      </c>
      <c r="C23" t="s">
        <v>1361</v>
      </c>
      <c r="D23" t="s">
        <v>1358</v>
      </c>
      <c r="E23">
        <v>330</v>
      </c>
      <c r="F23">
        <f>1/G23</f>
        <v>3.0303030303030299E-3</v>
      </c>
      <c r="G23">
        <v>330</v>
      </c>
      <c r="H23">
        <f>G23*F23</f>
        <v>1</v>
      </c>
      <c r="I23">
        <f>E23*H23</f>
        <v>330</v>
      </c>
      <c r="J23" s="16">
        <f>L23*F23</f>
        <v>5.7575757575757604E-4</v>
      </c>
      <c r="K23">
        <f>J23*E23</f>
        <v>0.19</v>
      </c>
      <c r="L23" s="19">
        <f>M23/G23</f>
        <v>0.19</v>
      </c>
      <c r="M23" s="11">
        <v>62.7</v>
      </c>
      <c r="N23" t="s">
        <v>1283</v>
      </c>
      <c r="O23">
        <v>330</v>
      </c>
      <c r="P23" t="s">
        <v>116</v>
      </c>
      <c r="Q23" t="s">
        <v>117</v>
      </c>
      <c r="R23">
        <v>0</v>
      </c>
      <c r="S23" s="11">
        <v>62.7</v>
      </c>
      <c r="T23" t="s">
        <v>118</v>
      </c>
      <c r="U23" t="s">
        <v>54</v>
      </c>
      <c r="V23" s="2">
        <v>44099</v>
      </c>
      <c r="W23">
        <v>220</v>
      </c>
      <c r="X23" s="2">
        <v>44319</v>
      </c>
      <c r="Y23" t="s">
        <v>22</v>
      </c>
      <c r="Z23">
        <v>0</v>
      </c>
      <c r="AA23" t="s">
        <v>22</v>
      </c>
      <c r="AC23">
        <v>85</v>
      </c>
      <c r="AD23" t="s">
        <v>119</v>
      </c>
      <c r="AE23" t="s">
        <v>120</v>
      </c>
    </row>
    <row r="24" spans="1:31" x14ac:dyDescent="0.25">
      <c r="A24" s="7" t="s">
        <v>121</v>
      </c>
      <c r="B24" t="s">
        <v>122</v>
      </c>
      <c r="C24" t="s">
        <v>1361</v>
      </c>
      <c r="D24" t="s">
        <v>1358</v>
      </c>
      <c r="E24">
        <v>330</v>
      </c>
      <c r="F24">
        <f>1/G24</f>
        <v>3.0303030303030299E-3</v>
      </c>
      <c r="G24">
        <v>330</v>
      </c>
      <c r="H24">
        <f>G24*F24</f>
        <v>1</v>
      </c>
      <c r="I24">
        <f>E24*H24</f>
        <v>330</v>
      </c>
      <c r="J24" s="16">
        <f>L24*F24</f>
        <v>2.4242424242424201E-4</v>
      </c>
      <c r="K24">
        <f>J24*E24</f>
        <v>7.9999999999999905E-2</v>
      </c>
      <c r="L24" s="19">
        <f>M24/G24</f>
        <v>0.08</v>
      </c>
      <c r="M24" s="11">
        <v>26.4</v>
      </c>
      <c r="N24" t="s">
        <v>1283</v>
      </c>
      <c r="O24">
        <v>330</v>
      </c>
      <c r="P24" t="s">
        <v>123</v>
      </c>
      <c r="Q24" t="s">
        <v>124</v>
      </c>
      <c r="R24">
        <v>0</v>
      </c>
      <c r="S24" s="11">
        <v>26.4</v>
      </c>
      <c r="T24" t="s">
        <v>125</v>
      </c>
      <c r="U24" t="s">
        <v>109</v>
      </c>
      <c r="V24" s="2">
        <v>44099</v>
      </c>
      <c r="W24">
        <v>220</v>
      </c>
      <c r="X24" s="2">
        <v>44319</v>
      </c>
      <c r="Y24" t="s">
        <v>22</v>
      </c>
      <c r="Z24">
        <v>0</v>
      </c>
      <c r="AA24" t="s">
        <v>22</v>
      </c>
      <c r="AC24">
        <v>85</v>
      </c>
      <c r="AD24" t="s">
        <v>119</v>
      </c>
      <c r="AE24" t="s">
        <v>120</v>
      </c>
    </row>
    <row r="25" spans="1:31" s="3" customFormat="1" x14ac:dyDescent="0.25">
      <c r="A25" s="3" t="s">
        <v>126</v>
      </c>
      <c r="B25" s="3" t="s">
        <v>127</v>
      </c>
      <c r="J25" s="14"/>
      <c r="L25" s="17"/>
      <c r="M25" s="9" t="s">
        <v>22</v>
      </c>
      <c r="O25" s="3" t="s">
        <v>22</v>
      </c>
      <c r="P25" s="3" t="s">
        <v>22</v>
      </c>
      <c r="Q25" s="3" t="s">
        <v>22</v>
      </c>
      <c r="R25" s="3" t="s">
        <v>22</v>
      </c>
      <c r="S25" s="9" t="s">
        <v>22</v>
      </c>
      <c r="T25" s="3" t="s">
        <v>22</v>
      </c>
      <c r="U25" s="3" t="s">
        <v>22</v>
      </c>
      <c r="V25" s="3" t="s">
        <v>22</v>
      </c>
      <c r="W25" s="3" t="s">
        <v>22</v>
      </c>
      <c r="X25" s="3" t="s">
        <v>22</v>
      </c>
      <c r="Y25" s="3" t="s">
        <v>22</v>
      </c>
      <c r="Z25" s="3" t="s">
        <v>22</v>
      </c>
      <c r="AA25" s="3" t="s">
        <v>22</v>
      </c>
      <c r="AC25" s="3" t="s">
        <v>22</v>
      </c>
    </row>
    <row r="26" spans="1:31" x14ac:dyDescent="0.25">
      <c r="A26" t="s">
        <v>128</v>
      </c>
      <c r="B26" t="s">
        <v>74</v>
      </c>
      <c r="M26" s="11">
        <v>16.559999999999999</v>
      </c>
      <c r="N26" t="s">
        <v>1283</v>
      </c>
      <c r="O26">
        <v>2</v>
      </c>
      <c r="P26" t="s">
        <v>75</v>
      </c>
      <c r="Q26" t="s">
        <v>76</v>
      </c>
      <c r="R26">
        <v>0</v>
      </c>
      <c r="S26" s="11">
        <v>16.559999999999999</v>
      </c>
      <c r="T26" t="s">
        <v>129</v>
      </c>
      <c r="U26">
        <v>0</v>
      </c>
      <c r="V26" s="2">
        <v>44286</v>
      </c>
      <c r="W26">
        <v>90</v>
      </c>
      <c r="X26" s="2">
        <v>44376</v>
      </c>
      <c r="Y26" t="s">
        <v>22</v>
      </c>
      <c r="Z26">
        <v>0</v>
      </c>
      <c r="AA26" t="s">
        <v>22</v>
      </c>
      <c r="AC26" t="s">
        <v>22</v>
      </c>
      <c r="AE26" t="s">
        <v>34</v>
      </c>
    </row>
    <row r="27" spans="1:31" x14ac:dyDescent="0.25">
      <c r="A27" t="s">
        <v>130</v>
      </c>
      <c r="B27" t="s">
        <v>80</v>
      </c>
      <c r="M27" s="11">
        <v>4.8</v>
      </c>
      <c r="N27" t="s">
        <v>1283</v>
      </c>
      <c r="O27">
        <v>2</v>
      </c>
      <c r="P27" t="s">
        <v>81</v>
      </c>
      <c r="Q27" t="s">
        <v>82</v>
      </c>
      <c r="R27">
        <v>0</v>
      </c>
      <c r="S27" s="11">
        <v>4.8</v>
      </c>
      <c r="T27" t="s">
        <v>131</v>
      </c>
      <c r="U27">
        <v>0</v>
      </c>
      <c r="V27" s="2">
        <v>44286</v>
      </c>
      <c r="W27">
        <v>90</v>
      </c>
      <c r="X27" s="2">
        <v>44376</v>
      </c>
      <c r="Y27" t="s">
        <v>22</v>
      </c>
      <c r="Z27">
        <v>0</v>
      </c>
      <c r="AA27" t="s">
        <v>22</v>
      </c>
      <c r="AC27" t="s">
        <v>22</v>
      </c>
      <c r="AE27" t="s">
        <v>34</v>
      </c>
    </row>
    <row r="28" spans="1:31" x14ac:dyDescent="0.25">
      <c r="A28" t="s">
        <v>132</v>
      </c>
      <c r="B28" t="s">
        <v>85</v>
      </c>
      <c r="M28" s="11">
        <v>5</v>
      </c>
      <c r="N28" t="s">
        <v>1283</v>
      </c>
      <c r="O28">
        <v>2</v>
      </c>
      <c r="P28" t="s">
        <v>86</v>
      </c>
      <c r="Q28">
        <v>5</v>
      </c>
      <c r="R28">
        <v>0</v>
      </c>
      <c r="S28" s="11">
        <v>5</v>
      </c>
      <c r="T28" t="s">
        <v>133</v>
      </c>
      <c r="U28">
        <v>0</v>
      </c>
      <c r="V28" s="2">
        <v>44286</v>
      </c>
      <c r="W28">
        <v>90</v>
      </c>
      <c r="X28" s="2">
        <v>44376</v>
      </c>
      <c r="Y28" t="s">
        <v>22</v>
      </c>
      <c r="Z28">
        <v>0</v>
      </c>
      <c r="AA28" t="s">
        <v>22</v>
      </c>
      <c r="AC28" t="s">
        <v>22</v>
      </c>
      <c r="AE28" t="s">
        <v>34</v>
      </c>
    </row>
    <row r="29" spans="1:31" x14ac:dyDescent="0.25">
      <c r="A29" t="s">
        <v>134</v>
      </c>
      <c r="B29" t="s">
        <v>89</v>
      </c>
      <c r="M29" s="11">
        <v>13.65</v>
      </c>
      <c r="N29" t="s">
        <v>1283</v>
      </c>
      <c r="O29">
        <v>39</v>
      </c>
      <c r="P29" t="s">
        <v>90</v>
      </c>
      <c r="Q29" t="s">
        <v>135</v>
      </c>
      <c r="R29">
        <v>0</v>
      </c>
      <c r="S29" s="11">
        <v>13.65</v>
      </c>
      <c r="T29" t="s">
        <v>136</v>
      </c>
      <c r="U29">
        <v>0</v>
      </c>
      <c r="V29" s="2">
        <v>44291</v>
      </c>
      <c r="W29">
        <v>85</v>
      </c>
      <c r="X29" s="2">
        <v>44376</v>
      </c>
      <c r="Y29" t="s">
        <v>22</v>
      </c>
      <c r="Z29">
        <v>0</v>
      </c>
      <c r="AA29" t="s">
        <v>22</v>
      </c>
      <c r="AC29" t="s">
        <v>22</v>
      </c>
      <c r="AE29" t="s">
        <v>34</v>
      </c>
    </row>
    <row r="30" spans="1:31" s="3" customFormat="1" x14ac:dyDescent="0.25">
      <c r="A30" s="3" t="s">
        <v>137</v>
      </c>
      <c r="B30" s="3" t="s">
        <v>138</v>
      </c>
      <c r="J30" s="14"/>
      <c r="L30" s="17"/>
      <c r="M30" s="9" t="s">
        <v>22</v>
      </c>
      <c r="O30" s="3" t="s">
        <v>22</v>
      </c>
      <c r="P30" s="3" t="s">
        <v>22</v>
      </c>
      <c r="Q30" s="3" t="s">
        <v>22</v>
      </c>
      <c r="R30" s="3" t="s">
        <v>22</v>
      </c>
      <c r="S30" s="9" t="s">
        <v>22</v>
      </c>
      <c r="T30" s="3" t="s">
        <v>22</v>
      </c>
      <c r="U30" s="3" t="s">
        <v>22</v>
      </c>
      <c r="V30" s="3" t="s">
        <v>22</v>
      </c>
      <c r="W30" s="3" t="s">
        <v>22</v>
      </c>
      <c r="X30" s="3" t="s">
        <v>22</v>
      </c>
      <c r="Y30" s="3" t="s">
        <v>22</v>
      </c>
      <c r="Z30" s="3" t="s">
        <v>22</v>
      </c>
      <c r="AA30" s="3" t="s">
        <v>22</v>
      </c>
      <c r="AC30" s="3" t="s">
        <v>22</v>
      </c>
    </row>
    <row r="31" spans="1:31" x14ac:dyDescent="0.25">
      <c r="A31" t="s">
        <v>139</v>
      </c>
      <c r="B31" t="s">
        <v>74</v>
      </c>
      <c r="M31" s="11">
        <v>49.68</v>
      </c>
      <c r="N31" t="s">
        <v>1283</v>
      </c>
      <c r="O31">
        <v>6</v>
      </c>
      <c r="P31" t="s">
        <v>75</v>
      </c>
      <c r="Q31" t="s">
        <v>140</v>
      </c>
      <c r="R31">
        <v>0</v>
      </c>
      <c r="S31" s="11">
        <v>49.68</v>
      </c>
      <c r="T31" t="s">
        <v>141</v>
      </c>
      <c r="U31" t="s">
        <v>109</v>
      </c>
      <c r="V31" s="2">
        <v>44232</v>
      </c>
      <c r="W31">
        <v>100</v>
      </c>
      <c r="X31" s="2">
        <v>44332</v>
      </c>
      <c r="Y31" t="s">
        <v>22</v>
      </c>
      <c r="Z31">
        <v>0</v>
      </c>
      <c r="AA31" t="s">
        <v>22</v>
      </c>
      <c r="AC31" t="s">
        <v>22</v>
      </c>
      <c r="AE31" t="s">
        <v>34</v>
      </c>
    </row>
    <row r="32" spans="1:31" x14ac:dyDescent="0.25">
      <c r="A32" t="s">
        <v>142</v>
      </c>
      <c r="B32" t="s">
        <v>80</v>
      </c>
      <c r="M32" s="11">
        <v>14.4</v>
      </c>
      <c r="N32" t="s">
        <v>1283</v>
      </c>
      <c r="O32">
        <v>6</v>
      </c>
      <c r="P32" t="s">
        <v>81</v>
      </c>
      <c r="Q32" t="s">
        <v>143</v>
      </c>
      <c r="R32">
        <v>0</v>
      </c>
      <c r="S32" s="11">
        <v>14.4</v>
      </c>
      <c r="T32" t="s">
        <v>144</v>
      </c>
      <c r="U32">
        <v>0</v>
      </c>
      <c r="V32" s="2">
        <v>44232</v>
      </c>
      <c r="W32">
        <v>100</v>
      </c>
      <c r="X32" s="2">
        <v>44332</v>
      </c>
      <c r="Y32" t="s">
        <v>22</v>
      </c>
      <c r="Z32">
        <v>0</v>
      </c>
      <c r="AA32" t="s">
        <v>22</v>
      </c>
      <c r="AC32" t="s">
        <v>22</v>
      </c>
      <c r="AE32" t="s">
        <v>34</v>
      </c>
    </row>
    <row r="33" spans="1:31" x14ac:dyDescent="0.25">
      <c r="A33" t="s">
        <v>145</v>
      </c>
      <c r="B33" t="s">
        <v>146</v>
      </c>
      <c r="M33" s="11">
        <v>15</v>
      </c>
      <c r="N33" t="s">
        <v>1283</v>
      </c>
      <c r="O33">
        <v>6</v>
      </c>
      <c r="P33" t="s">
        <v>86</v>
      </c>
      <c r="Q33">
        <v>15</v>
      </c>
      <c r="R33">
        <v>0</v>
      </c>
      <c r="S33" s="11">
        <v>15</v>
      </c>
      <c r="T33" t="s">
        <v>147</v>
      </c>
      <c r="U33">
        <v>0</v>
      </c>
      <c r="V33" s="2">
        <v>44232</v>
      </c>
      <c r="W33">
        <v>100</v>
      </c>
      <c r="X33" s="2">
        <v>44332</v>
      </c>
      <c r="Y33" t="s">
        <v>22</v>
      </c>
      <c r="Z33">
        <v>0</v>
      </c>
      <c r="AA33" t="s">
        <v>22</v>
      </c>
      <c r="AC33" t="s">
        <v>22</v>
      </c>
      <c r="AE33" t="s">
        <v>34</v>
      </c>
    </row>
    <row r="34" spans="1:31" x14ac:dyDescent="0.25">
      <c r="A34" t="s">
        <v>148</v>
      </c>
      <c r="B34" t="s">
        <v>89</v>
      </c>
      <c r="M34" s="11">
        <v>13.65</v>
      </c>
      <c r="N34" t="s">
        <v>1283</v>
      </c>
      <c r="O34">
        <v>39</v>
      </c>
      <c r="P34" t="s">
        <v>90</v>
      </c>
      <c r="Q34" t="s">
        <v>135</v>
      </c>
      <c r="R34">
        <v>0</v>
      </c>
      <c r="S34" s="11">
        <v>13.65</v>
      </c>
      <c r="T34" t="s">
        <v>149</v>
      </c>
      <c r="U34">
        <v>0</v>
      </c>
      <c r="V34" s="2">
        <v>44239</v>
      </c>
      <c r="W34">
        <v>90</v>
      </c>
      <c r="X34" s="2">
        <v>44329</v>
      </c>
      <c r="Y34" t="s">
        <v>22</v>
      </c>
      <c r="Z34">
        <v>0</v>
      </c>
      <c r="AA34" t="s">
        <v>22</v>
      </c>
      <c r="AC34" t="s">
        <v>22</v>
      </c>
      <c r="AE34" t="s">
        <v>34</v>
      </c>
    </row>
    <row r="35" spans="1:31" s="3" customFormat="1" x14ac:dyDescent="0.25">
      <c r="A35" s="3" t="s">
        <v>150</v>
      </c>
      <c r="B35" s="3" t="s">
        <v>151</v>
      </c>
      <c r="J35" s="14"/>
      <c r="L35" s="17"/>
      <c r="M35" s="9" t="s">
        <v>22</v>
      </c>
      <c r="O35" s="3" t="s">
        <v>22</v>
      </c>
      <c r="P35" s="3" t="s">
        <v>22</v>
      </c>
      <c r="Q35" s="3" t="s">
        <v>22</v>
      </c>
      <c r="R35" s="3" t="s">
        <v>22</v>
      </c>
      <c r="S35" s="9" t="s">
        <v>22</v>
      </c>
      <c r="T35" s="3" t="s">
        <v>22</v>
      </c>
      <c r="U35" s="3" t="s">
        <v>22</v>
      </c>
      <c r="V35" s="3" t="s">
        <v>22</v>
      </c>
      <c r="W35" s="3" t="s">
        <v>22</v>
      </c>
      <c r="X35" s="3" t="s">
        <v>22</v>
      </c>
      <c r="Y35" s="3" t="s">
        <v>22</v>
      </c>
      <c r="Z35" s="3" t="s">
        <v>22</v>
      </c>
      <c r="AA35" s="3" t="s">
        <v>22</v>
      </c>
      <c r="AC35" s="3" t="s">
        <v>22</v>
      </c>
    </row>
    <row r="36" spans="1:31" x14ac:dyDescent="0.25">
      <c r="A36" t="s">
        <v>152</v>
      </c>
      <c r="B36" t="s">
        <v>153</v>
      </c>
      <c r="M36" s="11">
        <v>8.7200000000000006</v>
      </c>
      <c r="N36" t="s">
        <v>1283</v>
      </c>
      <c r="O36">
        <v>2</v>
      </c>
      <c r="P36" t="s">
        <v>154</v>
      </c>
      <c r="Q36" t="s">
        <v>155</v>
      </c>
      <c r="R36">
        <v>0</v>
      </c>
      <c r="S36" s="11">
        <v>8.7200000000000006</v>
      </c>
      <c r="T36" t="s">
        <v>156</v>
      </c>
      <c r="U36">
        <v>0</v>
      </c>
      <c r="V36" s="2">
        <v>44329</v>
      </c>
      <c r="W36">
        <v>30</v>
      </c>
      <c r="X36" s="2">
        <v>44359</v>
      </c>
      <c r="Y36" t="s">
        <v>22</v>
      </c>
      <c r="Z36">
        <v>0</v>
      </c>
      <c r="AA36" t="s">
        <v>22</v>
      </c>
      <c r="AC36" t="s">
        <v>22</v>
      </c>
      <c r="AE36" t="s">
        <v>34</v>
      </c>
    </row>
    <row r="37" spans="1:31" s="3" customFormat="1" x14ac:dyDescent="0.25">
      <c r="A37" s="3" t="s">
        <v>157</v>
      </c>
      <c r="B37" s="3" t="s">
        <v>158</v>
      </c>
      <c r="J37" s="14"/>
      <c r="L37" s="17"/>
      <c r="M37" s="9" t="s">
        <v>22</v>
      </c>
      <c r="O37" s="3" t="s">
        <v>22</v>
      </c>
      <c r="P37" s="3" t="s">
        <v>22</v>
      </c>
      <c r="Q37" s="3" t="s">
        <v>22</v>
      </c>
      <c r="R37" s="3" t="s">
        <v>22</v>
      </c>
      <c r="S37" s="9" t="s">
        <v>22</v>
      </c>
      <c r="T37" s="3" t="s">
        <v>22</v>
      </c>
      <c r="U37" s="3" t="s">
        <v>22</v>
      </c>
      <c r="V37" s="3" t="s">
        <v>22</v>
      </c>
      <c r="W37" s="3" t="s">
        <v>22</v>
      </c>
      <c r="X37" s="3" t="s">
        <v>22</v>
      </c>
      <c r="Y37" s="3" t="s">
        <v>22</v>
      </c>
      <c r="Z37" s="3" t="s">
        <v>22</v>
      </c>
      <c r="AA37" s="3" t="s">
        <v>22</v>
      </c>
      <c r="AC37" s="3" t="s">
        <v>22</v>
      </c>
    </row>
    <row r="38" spans="1:31" x14ac:dyDescent="0.25">
      <c r="A38" t="s">
        <v>159</v>
      </c>
      <c r="B38" t="s">
        <v>160</v>
      </c>
      <c r="M38" s="11">
        <v>2.5</v>
      </c>
      <c r="N38" t="s">
        <v>1283</v>
      </c>
      <c r="O38">
        <v>1</v>
      </c>
      <c r="P38" t="s">
        <v>86</v>
      </c>
      <c r="Q38" t="s">
        <v>86</v>
      </c>
      <c r="R38">
        <v>0</v>
      </c>
      <c r="S38" s="11">
        <v>2.5</v>
      </c>
      <c r="T38" t="s">
        <v>161</v>
      </c>
      <c r="U38">
        <v>0</v>
      </c>
      <c r="V38" s="2">
        <v>44299</v>
      </c>
      <c r="W38">
        <v>30</v>
      </c>
      <c r="X38" s="2">
        <v>44329</v>
      </c>
      <c r="Y38" t="s">
        <v>22</v>
      </c>
      <c r="Z38">
        <v>0</v>
      </c>
      <c r="AA38" t="s">
        <v>22</v>
      </c>
      <c r="AC38" t="s">
        <v>22</v>
      </c>
      <c r="AE38" t="s">
        <v>34</v>
      </c>
    </row>
    <row r="39" spans="1:31" x14ac:dyDescent="0.25">
      <c r="A39" t="s">
        <v>162</v>
      </c>
      <c r="B39" t="s">
        <v>163</v>
      </c>
      <c r="M39" s="11">
        <v>26</v>
      </c>
      <c r="N39" t="s">
        <v>1283</v>
      </c>
      <c r="O39">
        <v>4</v>
      </c>
      <c r="P39" t="s">
        <v>164</v>
      </c>
      <c r="Q39">
        <v>26</v>
      </c>
      <c r="R39">
        <v>0</v>
      </c>
      <c r="S39" s="11">
        <v>26</v>
      </c>
      <c r="T39" t="s">
        <v>165</v>
      </c>
      <c r="U39" t="s">
        <v>109</v>
      </c>
      <c r="V39" s="2">
        <v>44329</v>
      </c>
      <c r="W39">
        <v>30</v>
      </c>
      <c r="X39" s="2">
        <v>44359</v>
      </c>
      <c r="Y39" t="s">
        <v>22</v>
      </c>
      <c r="Z39">
        <v>0</v>
      </c>
      <c r="AA39" t="s">
        <v>22</v>
      </c>
      <c r="AC39" t="s">
        <v>22</v>
      </c>
      <c r="AE39" t="s">
        <v>34</v>
      </c>
    </row>
    <row r="40" spans="1:31" x14ac:dyDescent="0.25">
      <c r="A40" t="s">
        <v>166</v>
      </c>
      <c r="B40" t="s">
        <v>167</v>
      </c>
      <c r="M40" s="11">
        <v>12</v>
      </c>
      <c r="N40" t="s">
        <v>1283</v>
      </c>
      <c r="O40">
        <v>4</v>
      </c>
      <c r="P40">
        <v>3</v>
      </c>
      <c r="Q40">
        <v>12</v>
      </c>
      <c r="R40">
        <v>0</v>
      </c>
      <c r="S40" s="11">
        <v>12</v>
      </c>
      <c r="T40" t="s">
        <v>168</v>
      </c>
      <c r="U40">
        <v>0</v>
      </c>
      <c r="V40" s="2">
        <v>44359</v>
      </c>
      <c r="W40">
        <v>15</v>
      </c>
      <c r="X40" s="2">
        <v>44374</v>
      </c>
      <c r="Y40" t="s">
        <v>22</v>
      </c>
      <c r="Z40">
        <v>0</v>
      </c>
      <c r="AA40" t="s">
        <v>22</v>
      </c>
      <c r="AC40" t="s">
        <v>22</v>
      </c>
      <c r="AE40" t="s">
        <v>34</v>
      </c>
    </row>
    <row r="41" spans="1:31" x14ac:dyDescent="0.25">
      <c r="A41" t="s">
        <v>169</v>
      </c>
      <c r="B41" t="s">
        <v>170</v>
      </c>
      <c r="M41" s="11">
        <v>14</v>
      </c>
      <c r="N41" t="s">
        <v>1283</v>
      </c>
      <c r="O41">
        <v>4</v>
      </c>
      <c r="P41" t="s">
        <v>171</v>
      </c>
      <c r="Q41">
        <v>14</v>
      </c>
      <c r="R41">
        <v>0</v>
      </c>
      <c r="S41" s="11">
        <v>14</v>
      </c>
      <c r="T41" t="s">
        <v>172</v>
      </c>
      <c r="U41">
        <v>0</v>
      </c>
      <c r="V41" s="2">
        <v>44329</v>
      </c>
      <c r="W41">
        <v>30</v>
      </c>
      <c r="X41" s="2">
        <v>44359</v>
      </c>
      <c r="Y41" t="s">
        <v>22</v>
      </c>
      <c r="Z41">
        <v>0</v>
      </c>
      <c r="AA41" t="s">
        <v>22</v>
      </c>
      <c r="AC41" t="s">
        <v>22</v>
      </c>
      <c r="AE41" t="s">
        <v>34</v>
      </c>
    </row>
    <row r="42" spans="1:31" x14ac:dyDescent="0.25">
      <c r="A42" t="s">
        <v>173</v>
      </c>
      <c r="B42" t="s">
        <v>174</v>
      </c>
      <c r="M42" s="11">
        <v>12.8</v>
      </c>
      <c r="N42" t="s">
        <v>1283</v>
      </c>
      <c r="O42">
        <v>1</v>
      </c>
      <c r="P42" t="s">
        <v>175</v>
      </c>
      <c r="Q42" t="s">
        <v>175</v>
      </c>
      <c r="R42">
        <v>0</v>
      </c>
      <c r="S42" s="11">
        <v>12.8</v>
      </c>
      <c r="T42" t="s">
        <v>176</v>
      </c>
      <c r="U42">
        <v>0</v>
      </c>
      <c r="V42" s="2">
        <v>44359</v>
      </c>
      <c r="W42">
        <v>30</v>
      </c>
      <c r="X42" s="2">
        <v>44389</v>
      </c>
      <c r="Y42" t="s">
        <v>22</v>
      </c>
      <c r="Z42">
        <v>0</v>
      </c>
      <c r="AA42" t="s">
        <v>22</v>
      </c>
      <c r="AC42" t="s">
        <v>22</v>
      </c>
      <c r="AE42" t="s">
        <v>34</v>
      </c>
    </row>
    <row r="43" spans="1:31" s="3" customFormat="1" x14ac:dyDescent="0.25">
      <c r="A43" s="3" t="s">
        <v>177</v>
      </c>
      <c r="B43" s="3" t="s">
        <v>178</v>
      </c>
      <c r="J43" s="14"/>
      <c r="L43" s="17"/>
      <c r="M43" s="9" t="s">
        <v>22</v>
      </c>
      <c r="O43" s="3" t="s">
        <v>22</v>
      </c>
      <c r="P43" s="3" t="s">
        <v>22</v>
      </c>
      <c r="Q43" s="3" t="s">
        <v>22</v>
      </c>
      <c r="R43" s="3" t="s">
        <v>22</v>
      </c>
      <c r="S43" s="9" t="s">
        <v>22</v>
      </c>
      <c r="T43" s="3" t="s">
        <v>22</v>
      </c>
      <c r="U43" s="3" t="s">
        <v>22</v>
      </c>
      <c r="V43" s="3" t="s">
        <v>22</v>
      </c>
      <c r="W43" s="3" t="s">
        <v>22</v>
      </c>
      <c r="X43" s="3" t="s">
        <v>22</v>
      </c>
      <c r="Y43" s="3" t="s">
        <v>22</v>
      </c>
      <c r="Z43" s="3" t="s">
        <v>22</v>
      </c>
      <c r="AA43" s="3" t="s">
        <v>22</v>
      </c>
      <c r="AC43" s="3" t="s">
        <v>22</v>
      </c>
    </row>
    <row r="44" spans="1:31" x14ac:dyDescent="0.25">
      <c r="A44" t="s">
        <v>179</v>
      </c>
      <c r="B44" t="s">
        <v>98</v>
      </c>
      <c r="M44" s="11">
        <v>8.19</v>
      </c>
      <c r="N44" t="s">
        <v>1283</v>
      </c>
      <c r="O44">
        <v>3</v>
      </c>
      <c r="P44" t="s">
        <v>180</v>
      </c>
      <c r="Q44" t="s">
        <v>181</v>
      </c>
      <c r="R44">
        <v>0</v>
      </c>
      <c r="S44" s="11">
        <v>8.19</v>
      </c>
      <c r="T44" t="s">
        <v>182</v>
      </c>
      <c r="U44">
        <v>0</v>
      </c>
      <c r="V44" s="2">
        <v>44254</v>
      </c>
      <c r="W44">
        <v>90</v>
      </c>
      <c r="X44" s="2">
        <v>44344</v>
      </c>
      <c r="Y44" t="s">
        <v>22</v>
      </c>
      <c r="Z44">
        <v>0</v>
      </c>
      <c r="AA44" t="s">
        <v>22</v>
      </c>
      <c r="AC44" t="s">
        <v>22</v>
      </c>
      <c r="AE44" t="s">
        <v>34</v>
      </c>
    </row>
    <row r="45" spans="1:31" s="3" customFormat="1" x14ac:dyDescent="0.25">
      <c r="A45" s="3" t="s">
        <v>183</v>
      </c>
      <c r="B45" s="3" t="s">
        <v>184</v>
      </c>
      <c r="J45" s="14"/>
      <c r="L45" s="17"/>
      <c r="M45" s="9" t="s">
        <v>22</v>
      </c>
      <c r="O45" s="3" t="s">
        <v>22</v>
      </c>
      <c r="P45" s="3" t="s">
        <v>22</v>
      </c>
      <c r="Q45" s="3" t="s">
        <v>22</v>
      </c>
      <c r="R45" s="3" t="s">
        <v>22</v>
      </c>
      <c r="S45" s="9" t="s">
        <v>22</v>
      </c>
      <c r="T45" s="3" t="s">
        <v>22</v>
      </c>
      <c r="U45" s="3" t="s">
        <v>22</v>
      </c>
      <c r="V45" s="3" t="s">
        <v>22</v>
      </c>
      <c r="W45" s="3" t="s">
        <v>22</v>
      </c>
      <c r="X45" s="3" t="s">
        <v>22</v>
      </c>
      <c r="Y45" s="3" t="s">
        <v>22</v>
      </c>
      <c r="Z45" s="3" t="s">
        <v>22</v>
      </c>
      <c r="AA45" s="3" t="s">
        <v>22</v>
      </c>
      <c r="AC45" s="3" t="s">
        <v>22</v>
      </c>
    </row>
    <row r="46" spans="1:31" x14ac:dyDescent="0.25">
      <c r="A46" t="s">
        <v>185</v>
      </c>
      <c r="B46" t="s">
        <v>186</v>
      </c>
      <c r="M46" s="11">
        <v>4.37</v>
      </c>
      <c r="N46" t="s">
        <v>1283</v>
      </c>
      <c r="O46">
        <v>1</v>
      </c>
      <c r="P46" t="s">
        <v>187</v>
      </c>
      <c r="Q46" t="s">
        <v>187</v>
      </c>
      <c r="R46">
        <v>0</v>
      </c>
      <c r="S46" s="11">
        <v>4.37</v>
      </c>
      <c r="T46" t="s">
        <v>188</v>
      </c>
      <c r="U46">
        <v>0</v>
      </c>
      <c r="V46" s="2">
        <v>44225</v>
      </c>
      <c r="W46">
        <v>90</v>
      </c>
      <c r="X46" s="2">
        <v>44315</v>
      </c>
      <c r="Y46" t="s">
        <v>22</v>
      </c>
      <c r="Z46">
        <v>0</v>
      </c>
      <c r="AA46" t="s">
        <v>22</v>
      </c>
      <c r="AC46" t="s">
        <v>22</v>
      </c>
      <c r="AE46" t="s">
        <v>34</v>
      </c>
    </row>
    <row r="47" spans="1:31" s="5" customFormat="1" x14ac:dyDescent="0.25">
      <c r="A47" s="8" t="s">
        <v>189</v>
      </c>
      <c r="B47" s="5" t="s">
        <v>190</v>
      </c>
      <c r="C47" t="s">
        <v>1392</v>
      </c>
      <c r="J47" s="15"/>
      <c r="L47" s="18"/>
      <c r="M47" s="10" t="s">
        <v>22</v>
      </c>
      <c r="O47" s="5" t="s">
        <v>22</v>
      </c>
      <c r="P47" s="5" t="s">
        <v>22</v>
      </c>
      <c r="Q47" s="5" t="s">
        <v>22</v>
      </c>
      <c r="R47" s="5" t="s">
        <v>22</v>
      </c>
      <c r="S47" s="10" t="s">
        <v>22</v>
      </c>
      <c r="T47" s="5" t="s">
        <v>22</v>
      </c>
      <c r="U47" s="5" t="s">
        <v>22</v>
      </c>
      <c r="V47" s="5" t="s">
        <v>22</v>
      </c>
      <c r="W47" s="5" t="s">
        <v>22</v>
      </c>
      <c r="X47" s="5" t="s">
        <v>22</v>
      </c>
      <c r="Y47" s="5" t="s">
        <v>22</v>
      </c>
      <c r="Z47" s="5" t="s">
        <v>22</v>
      </c>
      <c r="AA47" s="5" t="s">
        <v>22</v>
      </c>
      <c r="AB47" s="5" t="s">
        <v>78</v>
      </c>
      <c r="AC47" s="5" t="s">
        <v>22</v>
      </c>
    </row>
    <row r="48" spans="1:31" s="3" customFormat="1" x14ac:dyDescent="0.25">
      <c r="A48" s="6" t="s">
        <v>191</v>
      </c>
      <c r="B48" s="3" t="s">
        <v>192</v>
      </c>
      <c r="C48" t="s">
        <v>1393</v>
      </c>
      <c r="J48" s="14"/>
      <c r="L48" s="17"/>
      <c r="M48" s="9" t="s">
        <v>22</v>
      </c>
      <c r="O48" s="3" t="s">
        <v>22</v>
      </c>
      <c r="P48" s="3" t="s">
        <v>22</v>
      </c>
      <c r="Q48" s="3" t="s">
        <v>22</v>
      </c>
      <c r="R48" s="3" t="s">
        <v>22</v>
      </c>
      <c r="S48" s="9" t="s">
        <v>22</v>
      </c>
      <c r="T48" s="3" t="s">
        <v>22</v>
      </c>
      <c r="U48" s="3" t="s">
        <v>22</v>
      </c>
      <c r="V48" s="3" t="s">
        <v>22</v>
      </c>
      <c r="W48" s="3" t="s">
        <v>22</v>
      </c>
      <c r="X48" s="3" t="s">
        <v>22</v>
      </c>
      <c r="Y48" s="3" t="s">
        <v>22</v>
      </c>
      <c r="Z48" s="3" t="s">
        <v>22</v>
      </c>
      <c r="AA48" s="3" t="s">
        <v>22</v>
      </c>
      <c r="AC48" s="3" t="s">
        <v>22</v>
      </c>
    </row>
    <row r="49" spans="1:31" x14ac:dyDescent="0.25">
      <c r="A49" s="7" t="s">
        <v>193</v>
      </c>
      <c r="B49" t="s">
        <v>194</v>
      </c>
      <c r="C49" t="s">
        <v>1393</v>
      </c>
      <c r="D49" t="s">
        <v>1289</v>
      </c>
      <c r="E49">
        <v>20</v>
      </c>
      <c r="F49">
        <f>1/G49</f>
        <v>0.05</v>
      </c>
      <c r="G49">
        <v>20</v>
      </c>
      <c r="H49">
        <f>G49*F49</f>
        <v>1</v>
      </c>
      <c r="I49">
        <f>E49*H49</f>
        <v>20</v>
      </c>
      <c r="J49" s="16">
        <f>L49*F49</f>
        <v>0.63467499999999999</v>
      </c>
      <c r="K49">
        <f>J49*E49</f>
        <v>12.6935</v>
      </c>
      <c r="L49" s="19">
        <f>M49/G49</f>
        <v>12.6935</v>
      </c>
      <c r="M49" s="11">
        <v>253.87</v>
      </c>
      <c r="N49" t="s">
        <v>28</v>
      </c>
      <c r="O49" t="s">
        <v>195</v>
      </c>
      <c r="P49" t="s">
        <v>196</v>
      </c>
      <c r="Q49" t="s">
        <v>197</v>
      </c>
      <c r="R49">
        <v>0</v>
      </c>
      <c r="S49" s="11">
        <v>253.87</v>
      </c>
      <c r="T49" t="s">
        <v>198</v>
      </c>
      <c r="U49" t="s">
        <v>199</v>
      </c>
      <c r="V49" s="2">
        <v>43976</v>
      </c>
      <c r="W49">
        <v>233</v>
      </c>
      <c r="X49" s="2">
        <v>44209</v>
      </c>
      <c r="Y49" s="2">
        <v>43983</v>
      </c>
      <c r="Z49" t="s">
        <v>22</v>
      </c>
      <c r="AA49" t="s">
        <v>22</v>
      </c>
      <c r="AC49">
        <v>20</v>
      </c>
      <c r="AD49" t="s">
        <v>200</v>
      </c>
      <c r="AE49" t="s">
        <v>78</v>
      </c>
    </row>
    <row r="50" spans="1:31" x14ac:dyDescent="0.25">
      <c r="A50" s="7" t="s">
        <v>201</v>
      </c>
      <c r="B50" t="s">
        <v>202</v>
      </c>
      <c r="C50" t="s">
        <v>1393</v>
      </c>
      <c r="D50" t="s">
        <v>1289</v>
      </c>
      <c r="E50">
        <v>20</v>
      </c>
      <c r="F50">
        <f t="shared" ref="F50:F54" si="24">1/G50</f>
        <v>0.05</v>
      </c>
      <c r="G50">
        <v>20</v>
      </c>
      <c r="H50">
        <f t="shared" ref="H50:H54" si="25">G50*F50</f>
        <v>1</v>
      </c>
      <c r="I50">
        <f>E50*H50</f>
        <v>20</v>
      </c>
      <c r="J50" s="16">
        <f t="shared" ref="J50:J54" si="26">L50*F50</f>
        <v>1.1661250000000001</v>
      </c>
      <c r="K50">
        <f t="shared" ref="K50:K54" si="27">J50*E50</f>
        <v>23.322500000000002</v>
      </c>
      <c r="L50" s="19">
        <f t="shared" ref="L50:L54" si="28">M50/G50</f>
        <v>23.322500000000002</v>
      </c>
      <c r="M50" s="11">
        <v>466.45</v>
      </c>
      <c r="N50" t="s">
        <v>63</v>
      </c>
      <c r="O50" t="s">
        <v>203</v>
      </c>
      <c r="P50" t="s">
        <v>204</v>
      </c>
      <c r="Q50" t="s">
        <v>205</v>
      </c>
      <c r="R50" t="s">
        <v>206</v>
      </c>
      <c r="S50" s="11">
        <v>466.45</v>
      </c>
      <c r="T50" s="1">
        <v>2002</v>
      </c>
      <c r="U50" t="s">
        <v>48</v>
      </c>
      <c r="V50" s="2">
        <v>43977</v>
      </c>
      <c r="W50">
        <v>233</v>
      </c>
      <c r="X50" s="2">
        <v>44210</v>
      </c>
      <c r="Y50" s="2">
        <v>43998</v>
      </c>
      <c r="Z50">
        <v>45</v>
      </c>
      <c r="AA50" s="2">
        <v>44042</v>
      </c>
      <c r="AC50">
        <v>20</v>
      </c>
      <c r="AD50" t="s">
        <v>200</v>
      </c>
      <c r="AE50" t="s">
        <v>78</v>
      </c>
    </row>
    <row r="51" spans="1:31" x14ac:dyDescent="0.25">
      <c r="A51" s="7" t="s">
        <v>207</v>
      </c>
      <c r="B51" t="s">
        <v>208</v>
      </c>
      <c r="C51" t="s">
        <v>1393</v>
      </c>
      <c r="D51" t="s">
        <v>1289</v>
      </c>
      <c r="E51">
        <v>20</v>
      </c>
      <c r="F51">
        <f t="shared" si="24"/>
        <v>0.05</v>
      </c>
      <c r="G51">
        <v>20</v>
      </c>
      <c r="H51">
        <f t="shared" si="25"/>
        <v>1</v>
      </c>
      <c r="I51">
        <f t="shared" ref="I51:I54" si="29">E51*H51</f>
        <v>20</v>
      </c>
      <c r="J51" s="16">
        <f t="shared" si="26"/>
        <v>2.1505999999999998</v>
      </c>
      <c r="K51">
        <f t="shared" si="27"/>
        <v>43.012</v>
      </c>
      <c r="L51" s="19">
        <f t="shared" si="28"/>
        <v>43.012</v>
      </c>
      <c r="M51" s="11">
        <v>860.24</v>
      </c>
      <c r="N51" t="s">
        <v>63</v>
      </c>
      <c r="O51" t="s">
        <v>209</v>
      </c>
      <c r="P51" t="s">
        <v>210</v>
      </c>
      <c r="Q51" t="s">
        <v>211</v>
      </c>
      <c r="R51" t="s">
        <v>212</v>
      </c>
      <c r="S51" s="11">
        <v>860.24</v>
      </c>
      <c r="T51" s="1">
        <v>3692</v>
      </c>
      <c r="U51" t="s">
        <v>213</v>
      </c>
      <c r="V51" s="2">
        <v>43984</v>
      </c>
      <c r="W51">
        <v>233</v>
      </c>
      <c r="X51" s="2">
        <v>44217</v>
      </c>
      <c r="Y51" s="2">
        <v>44060</v>
      </c>
      <c r="Z51" t="s">
        <v>22</v>
      </c>
      <c r="AA51" t="s">
        <v>22</v>
      </c>
      <c r="AC51">
        <v>20</v>
      </c>
      <c r="AD51" t="s">
        <v>200</v>
      </c>
      <c r="AE51" t="s">
        <v>78</v>
      </c>
    </row>
    <row r="52" spans="1:31" x14ac:dyDescent="0.25">
      <c r="A52" s="7" t="s">
        <v>214</v>
      </c>
      <c r="B52" t="s">
        <v>215</v>
      </c>
      <c r="C52" t="s">
        <v>1393</v>
      </c>
      <c r="D52" t="s">
        <v>1289</v>
      </c>
      <c r="E52">
        <v>20</v>
      </c>
      <c r="F52">
        <f t="shared" si="24"/>
        <v>0.05</v>
      </c>
      <c r="G52">
        <v>20</v>
      </c>
      <c r="H52">
        <f t="shared" si="25"/>
        <v>1</v>
      </c>
      <c r="I52">
        <f t="shared" si="29"/>
        <v>20</v>
      </c>
      <c r="J52" s="16">
        <f t="shared" si="26"/>
        <v>24.301575</v>
      </c>
      <c r="K52">
        <f t="shared" si="27"/>
        <v>486.03149999999999</v>
      </c>
      <c r="L52" s="19">
        <f t="shared" si="28"/>
        <v>486.03149999999999</v>
      </c>
      <c r="M52" s="11">
        <v>9720.6299999999992</v>
      </c>
      <c r="N52" t="s">
        <v>63</v>
      </c>
      <c r="O52" t="s">
        <v>216</v>
      </c>
      <c r="P52" t="s">
        <v>217</v>
      </c>
      <c r="Q52" t="s">
        <v>218</v>
      </c>
      <c r="R52" t="s">
        <v>54</v>
      </c>
      <c r="S52" s="11">
        <v>9720.6299999999992</v>
      </c>
      <c r="T52" s="1">
        <v>64804</v>
      </c>
      <c r="U52" t="s">
        <v>219</v>
      </c>
      <c r="V52" s="2">
        <v>44078</v>
      </c>
      <c r="W52">
        <v>150</v>
      </c>
      <c r="X52" s="2">
        <v>44228</v>
      </c>
      <c r="Y52" t="s">
        <v>22</v>
      </c>
      <c r="Z52">
        <v>0</v>
      </c>
      <c r="AA52" t="s">
        <v>22</v>
      </c>
      <c r="AC52">
        <v>20</v>
      </c>
      <c r="AD52" t="s">
        <v>200</v>
      </c>
      <c r="AE52" t="s">
        <v>78</v>
      </c>
    </row>
    <row r="53" spans="1:31" x14ac:dyDescent="0.25">
      <c r="A53" s="7" t="s">
        <v>220</v>
      </c>
      <c r="B53" t="s">
        <v>221</v>
      </c>
      <c r="C53" t="s">
        <v>1393</v>
      </c>
      <c r="D53" t="s">
        <v>1289</v>
      </c>
      <c r="E53">
        <v>20</v>
      </c>
      <c r="F53">
        <f t="shared" si="24"/>
        <v>0.05</v>
      </c>
      <c r="G53">
        <v>20</v>
      </c>
      <c r="H53">
        <f t="shared" si="25"/>
        <v>1</v>
      </c>
      <c r="I53">
        <f t="shared" si="29"/>
        <v>20</v>
      </c>
      <c r="J53" s="16">
        <f t="shared" si="26"/>
        <v>25.596450000000001</v>
      </c>
      <c r="K53">
        <f t="shared" si="27"/>
        <v>511.92899999999997</v>
      </c>
      <c r="L53" s="19">
        <f t="shared" si="28"/>
        <v>511.92899999999997</v>
      </c>
      <c r="M53" s="11">
        <v>10238.58</v>
      </c>
      <c r="N53" t="s">
        <v>222</v>
      </c>
      <c r="O53" t="s">
        <v>223</v>
      </c>
      <c r="P53" t="s">
        <v>224</v>
      </c>
      <c r="Q53" t="s">
        <v>225</v>
      </c>
      <c r="R53">
        <v>0</v>
      </c>
      <c r="S53" s="11">
        <v>10238.58</v>
      </c>
      <c r="T53" s="1">
        <v>68257</v>
      </c>
      <c r="U53" t="s">
        <v>226</v>
      </c>
      <c r="V53" s="2">
        <v>44070</v>
      </c>
      <c r="W53">
        <v>150</v>
      </c>
      <c r="X53" s="2">
        <v>44220</v>
      </c>
      <c r="Y53" s="2">
        <v>44057</v>
      </c>
      <c r="Z53" t="s">
        <v>22</v>
      </c>
      <c r="AA53" t="s">
        <v>22</v>
      </c>
      <c r="AC53">
        <v>20</v>
      </c>
      <c r="AD53" t="s">
        <v>200</v>
      </c>
      <c r="AE53" t="s">
        <v>78</v>
      </c>
    </row>
    <row r="54" spans="1:31" x14ac:dyDescent="0.25">
      <c r="A54" s="7" t="s">
        <v>227</v>
      </c>
      <c r="B54" t="s">
        <v>228</v>
      </c>
      <c r="C54" t="s">
        <v>1393</v>
      </c>
      <c r="D54" t="s">
        <v>1289</v>
      </c>
      <c r="E54">
        <v>20</v>
      </c>
      <c r="F54">
        <f t="shared" si="24"/>
        <v>0.05</v>
      </c>
      <c r="G54">
        <v>20</v>
      </c>
      <c r="H54">
        <f t="shared" si="25"/>
        <v>1</v>
      </c>
      <c r="I54">
        <f t="shared" si="29"/>
        <v>20</v>
      </c>
      <c r="J54" s="16">
        <f t="shared" si="26"/>
        <v>20.717424999999999</v>
      </c>
      <c r="K54">
        <f t="shared" si="27"/>
        <v>414.3485</v>
      </c>
      <c r="L54" s="19">
        <f t="shared" si="28"/>
        <v>414.3485</v>
      </c>
      <c r="M54" s="11">
        <v>8286.9699999999993</v>
      </c>
      <c r="N54" t="s">
        <v>28</v>
      </c>
      <c r="O54" t="s">
        <v>229</v>
      </c>
      <c r="P54" t="s">
        <v>230</v>
      </c>
      <c r="Q54" t="s">
        <v>231</v>
      </c>
      <c r="R54">
        <v>0</v>
      </c>
      <c r="S54" s="11">
        <v>8286.9699999999993</v>
      </c>
      <c r="T54" s="1">
        <v>55246</v>
      </c>
      <c r="U54" t="s">
        <v>81</v>
      </c>
      <c r="V54" s="2">
        <v>44077</v>
      </c>
      <c r="W54">
        <v>150</v>
      </c>
      <c r="X54" s="2">
        <v>44227</v>
      </c>
      <c r="Y54" t="s">
        <v>22</v>
      </c>
      <c r="Z54">
        <v>0</v>
      </c>
      <c r="AA54" t="s">
        <v>22</v>
      </c>
      <c r="AC54">
        <v>20</v>
      </c>
      <c r="AD54" t="s">
        <v>200</v>
      </c>
      <c r="AE54" t="s">
        <v>78</v>
      </c>
    </row>
    <row r="55" spans="1:31" s="3" customFormat="1" x14ac:dyDescent="0.25">
      <c r="A55" s="6" t="s">
        <v>232</v>
      </c>
      <c r="B55" s="3" t="s">
        <v>233</v>
      </c>
      <c r="C55" t="s">
        <v>1290</v>
      </c>
      <c r="J55" s="14"/>
      <c r="L55" s="17"/>
      <c r="M55" s="9" t="s">
        <v>22</v>
      </c>
      <c r="O55" s="3" t="s">
        <v>22</v>
      </c>
      <c r="P55" s="3" t="s">
        <v>22</v>
      </c>
      <c r="Q55" s="3" t="s">
        <v>22</v>
      </c>
      <c r="R55" s="3" t="s">
        <v>22</v>
      </c>
      <c r="S55" s="9" t="s">
        <v>22</v>
      </c>
      <c r="T55" s="3" t="s">
        <v>22</v>
      </c>
      <c r="U55" s="3" t="s">
        <v>22</v>
      </c>
      <c r="V55" s="3" t="s">
        <v>22</v>
      </c>
      <c r="W55" s="3" t="s">
        <v>22</v>
      </c>
      <c r="X55" s="3" t="s">
        <v>22</v>
      </c>
      <c r="Y55" s="3" t="s">
        <v>22</v>
      </c>
      <c r="Z55" s="3" t="s">
        <v>22</v>
      </c>
      <c r="AA55" s="3" t="s">
        <v>22</v>
      </c>
      <c r="AC55" s="3" t="s">
        <v>22</v>
      </c>
    </row>
    <row r="56" spans="1:31" s="3" customFormat="1" x14ac:dyDescent="0.25">
      <c r="A56" s="6" t="s">
        <v>234</v>
      </c>
      <c r="B56" s="3" t="s">
        <v>235</v>
      </c>
      <c r="C56" t="s">
        <v>1290</v>
      </c>
      <c r="J56" s="14"/>
      <c r="L56" s="17"/>
      <c r="M56" s="9" t="s">
        <v>22</v>
      </c>
      <c r="O56" s="3" t="s">
        <v>22</v>
      </c>
      <c r="P56" s="3" t="s">
        <v>22</v>
      </c>
      <c r="Q56" s="3" t="s">
        <v>22</v>
      </c>
      <c r="R56" s="3" t="s">
        <v>22</v>
      </c>
      <c r="S56" s="9" t="s">
        <v>22</v>
      </c>
      <c r="T56" s="3" t="s">
        <v>22</v>
      </c>
      <c r="U56" s="3" t="s">
        <v>22</v>
      </c>
      <c r="V56" s="3" t="s">
        <v>22</v>
      </c>
      <c r="W56" s="3" t="s">
        <v>22</v>
      </c>
      <c r="X56" s="3" t="s">
        <v>22</v>
      </c>
      <c r="Y56" s="3" t="s">
        <v>22</v>
      </c>
      <c r="Z56" s="3" t="s">
        <v>22</v>
      </c>
      <c r="AA56" s="3" t="s">
        <v>22</v>
      </c>
      <c r="AC56" s="3" t="s">
        <v>22</v>
      </c>
    </row>
    <row r="57" spans="1:31" x14ac:dyDescent="0.25">
      <c r="A57" s="7" t="s">
        <v>236</v>
      </c>
      <c r="B57" t="s">
        <v>237</v>
      </c>
      <c r="C57" t="s">
        <v>1290</v>
      </c>
      <c r="D57" t="s">
        <v>1389</v>
      </c>
      <c r="E57">
        <v>22.5</v>
      </c>
      <c r="F57">
        <f>1/G57</f>
        <v>4.4444444444444398E-2</v>
      </c>
      <c r="G57">
        <v>22.5</v>
      </c>
      <c r="H57">
        <f t="shared" ref="H57:H59" si="30">G57*F57</f>
        <v>0.999999999999999</v>
      </c>
      <c r="I57">
        <f>E57*H57</f>
        <v>22.5</v>
      </c>
      <c r="J57" s="16">
        <f>L57*F57</f>
        <v>6.7596641975308396</v>
      </c>
      <c r="K57">
        <f>J57*E57</f>
        <v>152.092444444444</v>
      </c>
      <c r="L57" s="19">
        <f>M57/G57</f>
        <v>152.092444444444</v>
      </c>
      <c r="M57" s="11">
        <v>3422.08</v>
      </c>
      <c r="N57" t="s">
        <v>63</v>
      </c>
      <c r="O57" t="s">
        <v>238</v>
      </c>
      <c r="P57" t="s">
        <v>239</v>
      </c>
      <c r="Q57" t="s">
        <v>240</v>
      </c>
      <c r="R57">
        <v>0</v>
      </c>
      <c r="S57" s="11">
        <v>3422.08</v>
      </c>
      <c r="T57" s="1">
        <v>19012</v>
      </c>
      <c r="U57" t="s">
        <v>241</v>
      </c>
      <c r="V57" s="2">
        <v>44098</v>
      </c>
      <c r="W57">
        <v>180</v>
      </c>
      <c r="X57" s="2">
        <v>44278</v>
      </c>
      <c r="Y57" t="s">
        <v>22</v>
      </c>
      <c r="Z57">
        <v>0</v>
      </c>
      <c r="AA57" t="s">
        <v>22</v>
      </c>
      <c r="AC57">
        <v>40</v>
      </c>
      <c r="AD57" t="s">
        <v>242</v>
      </c>
      <c r="AE57" t="s">
        <v>103</v>
      </c>
    </row>
    <row r="58" spans="1:31" x14ac:dyDescent="0.25">
      <c r="A58" s="7" t="s">
        <v>243</v>
      </c>
      <c r="B58" t="s">
        <v>244</v>
      </c>
      <c r="C58" t="s">
        <v>1290</v>
      </c>
      <c r="D58" t="s">
        <v>1389</v>
      </c>
      <c r="E58">
        <v>22.5</v>
      </c>
      <c r="F58">
        <f>1/G58</f>
        <v>4.4444444444444398E-2</v>
      </c>
      <c r="G58">
        <v>22.5</v>
      </c>
      <c r="H58">
        <f t="shared" si="30"/>
        <v>0.999999999999999</v>
      </c>
      <c r="I58">
        <f>E58*H58</f>
        <v>22.5</v>
      </c>
      <c r="J58" s="16">
        <f t="shared" ref="J58:J59" si="31">L58*F58</f>
        <v>8.6591407407407495</v>
      </c>
      <c r="K58">
        <f t="shared" ref="K58:K59" si="32">J58*E58</f>
        <v>194.83066666666701</v>
      </c>
      <c r="L58" s="19">
        <f t="shared" ref="L58" si="33">M58/G58</f>
        <v>194.83066666666701</v>
      </c>
      <c r="M58" s="11">
        <v>4383.6899999999996</v>
      </c>
      <c r="N58" t="s">
        <v>222</v>
      </c>
      <c r="O58" t="s">
        <v>245</v>
      </c>
      <c r="P58" t="s">
        <v>224</v>
      </c>
      <c r="Q58" t="s">
        <v>246</v>
      </c>
      <c r="R58">
        <v>0</v>
      </c>
      <c r="S58" s="11">
        <v>4383.6899999999996</v>
      </c>
      <c r="T58" s="1">
        <v>24354</v>
      </c>
      <c r="U58" t="s">
        <v>247</v>
      </c>
      <c r="V58" s="2">
        <v>44095</v>
      </c>
      <c r="W58">
        <v>180</v>
      </c>
      <c r="X58" s="2">
        <v>44275</v>
      </c>
      <c r="Y58" t="s">
        <v>22</v>
      </c>
      <c r="Z58">
        <v>0</v>
      </c>
      <c r="AA58" t="s">
        <v>22</v>
      </c>
      <c r="AC58">
        <v>40</v>
      </c>
      <c r="AD58" t="s">
        <v>242</v>
      </c>
      <c r="AE58" t="s">
        <v>103</v>
      </c>
    </row>
    <row r="59" spans="1:31" x14ac:dyDescent="0.25">
      <c r="A59" s="7" t="s">
        <v>248</v>
      </c>
      <c r="B59" t="s">
        <v>249</v>
      </c>
      <c r="C59" t="s">
        <v>1290</v>
      </c>
      <c r="D59" t="s">
        <v>1389</v>
      </c>
      <c r="E59">
        <v>22.5</v>
      </c>
      <c r="F59">
        <f>1/G59</f>
        <v>4.4444444444444398E-2</v>
      </c>
      <c r="G59">
        <v>22.5</v>
      </c>
      <c r="H59">
        <f t="shared" si="30"/>
        <v>0.999999999999999</v>
      </c>
      <c r="I59">
        <f>E59*H59</f>
        <v>22.5</v>
      </c>
      <c r="J59" s="16">
        <f t="shared" si="31"/>
        <v>5.2923851851851902</v>
      </c>
      <c r="K59">
        <f t="shared" si="32"/>
        <v>119.078666666667</v>
      </c>
      <c r="L59" s="19">
        <f t="shared" ref="L59" si="34">M59/G59</f>
        <v>119.078666666667</v>
      </c>
      <c r="M59" s="11">
        <v>2679.27</v>
      </c>
      <c r="N59" t="s">
        <v>28</v>
      </c>
      <c r="O59" t="s">
        <v>250</v>
      </c>
      <c r="P59" t="s">
        <v>230</v>
      </c>
      <c r="Q59" t="s">
        <v>251</v>
      </c>
      <c r="R59">
        <v>0</v>
      </c>
      <c r="S59" s="11">
        <v>2679.27</v>
      </c>
      <c r="T59" s="1">
        <v>14885</v>
      </c>
      <c r="U59" t="s">
        <v>45</v>
      </c>
      <c r="V59" s="2">
        <v>44096</v>
      </c>
      <c r="W59">
        <v>180</v>
      </c>
      <c r="X59" s="2">
        <v>44276</v>
      </c>
      <c r="Y59" t="s">
        <v>22</v>
      </c>
      <c r="Z59">
        <v>0</v>
      </c>
      <c r="AA59" t="s">
        <v>22</v>
      </c>
      <c r="AC59">
        <v>40</v>
      </c>
      <c r="AD59" t="s">
        <v>242</v>
      </c>
      <c r="AE59" t="s">
        <v>103</v>
      </c>
    </row>
    <row r="60" spans="1:31" s="3" customFormat="1" x14ac:dyDescent="0.25">
      <c r="A60" s="6" t="s">
        <v>252</v>
      </c>
      <c r="B60" s="3" t="s">
        <v>253</v>
      </c>
      <c r="C60" t="s">
        <v>1290</v>
      </c>
      <c r="J60" s="14"/>
      <c r="L60" s="17"/>
      <c r="M60" s="9" t="s">
        <v>22</v>
      </c>
      <c r="O60" s="3" t="s">
        <v>22</v>
      </c>
      <c r="P60" s="3" t="s">
        <v>22</v>
      </c>
      <c r="Q60" s="3" t="s">
        <v>22</v>
      </c>
      <c r="R60" s="3" t="s">
        <v>22</v>
      </c>
      <c r="S60" s="9" t="s">
        <v>22</v>
      </c>
      <c r="T60" s="3" t="s">
        <v>22</v>
      </c>
      <c r="U60" s="3" t="s">
        <v>22</v>
      </c>
      <c r="V60" s="3" t="s">
        <v>22</v>
      </c>
      <c r="W60" s="3" t="s">
        <v>22</v>
      </c>
      <c r="X60" s="3" t="s">
        <v>22</v>
      </c>
      <c r="Y60" s="3" t="s">
        <v>22</v>
      </c>
      <c r="Z60" s="3" t="s">
        <v>22</v>
      </c>
      <c r="AA60" s="3" t="s">
        <v>22</v>
      </c>
      <c r="AC60" s="3" t="s">
        <v>22</v>
      </c>
    </row>
    <row r="61" spans="1:31" s="3" customFormat="1" x14ac:dyDescent="0.25">
      <c r="A61" s="6" t="s">
        <v>254</v>
      </c>
      <c r="B61" s="3" t="s">
        <v>255</v>
      </c>
      <c r="C61" t="s">
        <v>1290</v>
      </c>
      <c r="J61" s="14"/>
      <c r="L61" s="17"/>
      <c r="M61" s="9" t="s">
        <v>22</v>
      </c>
      <c r="O61" s="3" t="s">
        <v>22</v>
      </c>
      <c r="P61" s="3" t="s">
        <v>22</v>
      </c>
      <c r="Q61" s="3" t="s">
        <v>22</v>
      </c>
      <c r="R61" s="3" t="s">
        <v>22</v>
      </c>
      <c r="S61" s="9" t="s">
        <v>22</v>
      </c>
      <c r="T61" s="3" t="s">
        <v>22</v>
      </c>
      <c r="U61" s="3" t="s">
        <v>22</v>
      </c>
      <c r="V61" s="3" t="s">
        <v>22</v>
      </c>
      <c r="W61" s="3" t="s">
        <v>22</v>
      </c>
      <c r="X61" s="3" t="s">
        <v>22</v>
      </c>
      <c r="Y61" s="3" t="s">
        <v>22</v>
      </c>
      <c r="Z61" s="3" t="s">
        <v>22</v>
      </c>
      <c r="AA61" s="3" t="s">
        <v>22</v>
      </c>
      <c r="AC61" s="3" t="s">
        <v>22</v>
      </c>
    </row>
    <row r="62" spans="1:31" x14ac:dyDescent="0.25">
      <c r="A62" s="7" t="s">
        <v>256</v>
      </c>
      <c r="B62" t="s">
        <v>257</v>
      </c>
      <c r="C62" t="s">
        <v>1290</v>
      </c>
      <c r="D62" t="s">
        <v>1390</v>
      </c>
      <c r="E62">
        <v>82.5</v>
      </c>
      <c r="F62">
        <f>1/G62</f>
        <v>1.21212121212121E-2</v>
      </c>
      <c r="G62">
        <f>4*20+2.5</f>
        <v>82.5</v>
      </c>
      <c r="H62">
        <f t="shared" ref="H62" si="35">G62*F62</f>
        <v>0.999999999999998</v>
      </c>
      <c r="I62">
        <f t="shared" ref="I62" si="36">E62*H62</f>
        <v>82.499999999999801</v>
      </c>
      <c r="J62" s="16">
        <f t="shared" ref="J62" si="37">L62*F62</f>
        <v>1.54671955922865</v>
      </c>
      <c r="K62">
        <f t="shared" ref="K62" si="38">J62*E62</f>
        <v>127.604363636364</v>
      </c>
      <c r="L62" s="19">
        <f t="shared" ref="L62" si="39">M62/G62</f>
        <v>127.604363636364</v>
      </c>
      <c r="M62" s="11">
        <v>10527.36</v>
      </c>
      <c r="N62" t="s">
        <v>63</v>
      </c>
      <c r="O62" t="s">
        <v>258</v>
      </c>
      <c r="P62" t="s">
        <v>239</v>
      </c>
      <c r="Q62" t="s">
        <v>259</v>
      </c>
      <c r="R62">
        <v>0</v>
      </c>
      <c r="S62" s="11">
        <v>10527.36</v>
      </c>
      <c r="T62" s="1">
        <v>56905</v>
      </c>
      <c r="U62" t="s">
        <v>260</v>
      </c>
      <c r="V62" s="2">
        <v>44098</v>
      </c>
      <c r="W62">
        <v>185</v>
      </c>
      <c r="X62" s="2">
        <v>44316</v>
      </c>
      <c r="Y62" t="s">
        <v>22</v>
      </c>
      <c r="Z62">
        <v>0</v>
      </c>
      <c r="AA62" t="s">
        <v>22</v>
      </c>
      <c r="AC62">
        <v>165</v>
      </c>
      <c r="AD62" t="s">
        <v>261</v>
      </c>
      <c r="AE62" t="s">
        <v>103</v>
      </c>
    </row>
    <row r="63" spans="1:31" x14ac:dyDescent="0.25">
      <c r="A63" s="7" t="s">
        <v>262</v>
      </c>
      <c r="B63" t="s">
        <v>221</v>
      </c>
      <c r="C63" t="s">
        <v>1290</v>
      </c>
      <c r="D63" t="s">
        <v>1390</v>
      </c>
      <c r="E63">
        <v>82.5</v>
      </c>
      <c r="F63">
        <f>1/G63</f>
        <v>1.21212121212121E-2</v>
      </c>
      <c r="G63">
        <f>4*20+2.5</f>
        <v>82.5</v>
      </c>
      <c r="H63">
        <f t="shared" ref="H63" si="40">G63*F63</f>
        <v>0.999999999999998</v>
      </c>
      <c r="I63">
        <f t="shared" ref="I63" si="41">E63*H63</f>
        <v>82.499999999999801</v>
      </c>
      <c r="J63" s="16">
        <f t="shared" ref="J63" si="42">L63*F63</f>
        <v>1.85591919191918</v>
      </c>
      <c r="K63">
        <f t="shared" ref="K63" si="43">J63*E63</f>
        <v>153.11333333333201</v>
      </c>
      <c r="L63" s="19">
        <f t="shared" ref="L63" si="44">M63/G63</f>
        <v>153.113333333333</v>
      </c>
      <c r="M63" s="11">
        <v>12631.85</v>
      </c>
      <c r="N63" t="s">
        <v>222</v>
      </c>
      <c r="O63" t="s">
        <v>263</v>
      </c>
      <c r="P63" t="s">
        <v>224</v>
      </c>
      <c r="Q63" t="s">
        <v>264</v>
      </c>
      <c r="R63">
        <v>0</v>
      </c>
      <c r="S63" s="11">
        <v>12631.85</v>
      </c>
      <c r="T63" t="s">
        <v>265</v>
      </c>
      <c r="U63" t="s">
        <v>266</v>
      </c>
      <c r="V63" s="2">
        <v>44097</v>
      </c>
      <c r="W63">
        <v>185</v>
      </c>
      <c r="X63" s="2">
        <v>44316</v>
      </c>
      <c r="Y63" t="s">
        <v>22</v>
      </c>
      <c r="Z63">
        <v>0</v>
      </c>
      <c r="AA63" t="s">
        <v>22</v>
      </c>
      <c r="AC63">
        <v>165</v>
      </c>
      <c r="AD63" t="s">
        <v>261</v>
      </c>
      <c r="AE63" t="s">
        <v>103</v>
      </c>
    </row>
    <row r="64" spans="1:31" x14ac:dyDescent="0.25">
      <c r="A64" s="7" t="s">
        <v>267</v>
      </c>
      <c r="B64" t="s">
        <v>228</v>
      </c>
      <c r="C64" t="s">
        <v>1290</v>
      </c>
      <c r="D64" t="s">
        <v>1390</v>
      </c>
      <c r="E64">
        <v>82.5</v>
      </c>
      <c r="F64">
        <f>1/G64</f>
        <v>1.21212121212121E-2</v>
      </c>
      <c r="G64">
        <f>4*20+2.5</f>
        <v>82.5</v>
      </c>
      <c r="H64">
        <f t="shared" ref="H64" si="45">G64*F64</f>
        <v>0.999999999999998</v>
      </c>
      <c r="I64">
        <f t="shared" ref="I64" si="46">E64*H64</f>
        <v>82.499999999999801</v>
      </c>
      <c r="J64" s="16">
        <f t="shared" ref="J64" si="47">L64*F64</f>
        <v>1.37377998163453</v>
      </c>
      <c r="K64">
        <f t="shared" ref="K64" si="48">J64*E64</f>
        <v>113.336848484849</v>
      </c>
      <c r="L64" s="19">
        <f t="shared" ref="L64" si="49">M64/G64</f>
        <v>113.336848484849</v>
      </c>
      <c r="M64" s="11">
        <v>9350.2900000000009</v>
      </c>
      <c r="N64" t="s">
        <v>28</v>
      </c>
      <c r="O64" t="s">
        <v>268</v>
      </c>
      <c r="P64" t="s">
        <v>230</v>
      </c>
      <c r="Q64" t="s">
        <v>269</v>
      </c>
      <c r="R64">
        <v>0</v>
      </c>
      <c r="S64" s="11">
        <v>9350.2900000000009</v>
      </c>
      <c r="T64" s="1">
        <v>50542</v>
      </c>
      <c r="U64" t="s">
        <v>270</v>
      </c>
      <c r="V64" s="2">
        <v>44096</v>
      </c>
      <c r="W64">
        <v>185</v>
      </c>
      <c r="X64" s="2">
        <v>44316</v>
      </c>
      <c r="Y64" t="s">
        <v>22</v>
      </c>
      <c r="Z64">
        <v>0</v>
      </c>
      <c r="AA64" t="s">
        <v>22</v>
      </c>
      <c r="AC64">
        <v>165</v>
      </c>
      <c r="AD64" t="s">
        <v>261</v>
      </c>
      <c r="AE64" t="s">
        <v>103</v>
      </c>
    </row>
    <row r="65" spans="1:31" s="3" customFormat="1" x14ac:dyDescent="0.25">
      <c r="A65" s="6" t="s">
        <v>271</v>
      </c>
      <c r="B65" s="3" t="s">
        <v>272</v>
      </c>
      <c r="C65" t="s">
        <v>1290</v>
      </c>
      <c r="J65" s="14"/>
      <c r="L65" s="17"/>
      <c r="M65" s="9" t="s">
        <v>22</v>
      </c>
      <c r="O65" s="3" t="s">
        <v>22</v>
      </c>
      <c r="P65" s="3" t="s">
        <v>22</v>
      </c>
      <c r="Q65" s="3" t="s">
        <v>22</v>
      </c>
      <c r="R65" s="3" t="s">
        <v>22</v>
      </c>
      <c r="S65" s="9" t="s">
        <v>22</v>
      </c>
      <c r="T65" s="3" t="s">
        <v>22</v>
      </c>
      <c r="U65" s="3" t="s">
        <v>22</v>
      </c>
      <c r="V65" s="3" t="s">
        <v>22</v>
      </c>
      <c r="W65" s="3" t="s">
        <v>22</v>
      </c>
      <c r="X65" s="3" t="s">
        <v>22</v>
      </c>
      <c r="Y65" s="3" t="s">
        <v>22</v>
      </c>
      <c r="Z65" s="3" t="s">
        <v>22</v>
      </c>
      <c r="AA65" s="3" t="s">
        <v>22</v>
      </c>
      <c r="AC65" s="3" t="s">
        <v>22</v>
      </c>
    </row>
    <row r="66" spans="1:31" s="3" customFormat="1" x14ac:dyDescent="0.25">
      <c r="A66" s="6" t="s">
        <v>273</v>
      </c>
      <c r="B66" s="3" t="s">
        <v>274</v>
      </c>
      <c r="C66" t="s">
        <v>1290</v>
      </c>
      <c r="J66" s="14"/>
      <c r="L66" s="17"/>
      <c r="M66" s="9" t="s">
        <v>22</v>
      </c>
      <c r="O66" s="3" t="s">
        <v>22</v>
      </c>
      <c r="P66" s="3" t="s">
        <v>22</v>
      </c>
      <c r="Q66" s="3" t="s">
        <v>22</v>
      </c>
      <c r="R66" s="3" t="s">
        <v>22</v>
      </c>
      <c r="S66" s="9" t="s">
        <v>22</v>
      </c>
      <c r="T66" s="3" t="s">
        <v>22</v>
      </c>
      <c r="U66" s="3" t="s">
        <v>22</v>
      </c>
      <c r="V66" s="3" t="s">
        <v>22</v>
      </c>
      <c r="W66" s="3" t="s">
        <v>22</v>
      </c>
      <c r="X66" s="3" t="s">
        <v>22</v>
      </c>
      <c r="Y66" s="3" t="s">
        <v>22</v>
      </c>
      <c r="Z66" s="3" t="s">
        <v>22</v>
      </c>
      <c r="AA66" s="3" t="s">
        <v>22</v>
      </c>
      <c r="AC66" s="3" t="s">
        <v>22</v>
      </c>
    </row>
    <row r="67" spans="1:31" x14ac:dyDescent="0.25">
      <c r="A67" s="7" t="s">
        <v>275</v>
      </c>
      <c r="B67" t="s">
        <v>237</v>
      </c>
      <c r="C67" t="s">
        <v>1290</v>
      </c>
      <c r="D67" t="s">
        <v>1391</v>
      </c>
      <c r="E67">
        <v>60</v>
      </c>
      <c r="F67">
        <f>1/G67</f>
        <v>1.6666666666666701E-2</v>
      </c>
      <c r="G67">
        <v>60</v>
      </c>
      <c r="H67">
        <f>G67*F67</f>
        <v>1</v>
      </c>
      <c r="I67">
        <f>E67*H67</f>
        <v>60</v>
      </c>
      <c r="J67" s="16">
        <f>L67*F67</f>
        <v>2.68645000000001</v>
      </c>
      <c r="K67">
        <f>J67*E67</f>
        <v>161.18700000000101</v>
      </c>
      <c r="L67" s="19">
        <f>M67/G67</f>
        <v>161.18700000000001</v>
      </c>
      <c r="M67" s="11">
        <v>9671.2199999999993</v>
      </c>
      <c r="N67" t="s">
        <v>63</v>
      </c>
      <c r="O67" t="s">
        <v>276</v>
      </c>
      <c r="P67" t="s">
        <v>239</v>
      </c>
      <c r="Q67" t="s">
        <v>277</v>
      </c>
      <c r="R67" t="s">
        <v>39</v>
      </c>
      <c r="S67" s="11">
        <v>9671.2199999999993</v>
      </c>
      <c r="T67" s="1">
        <v>53729</v>
      </c>
      <c r="U67" t="s">
        <v>278</v>
      </c>
      <c r="V67" s="2">
        <v>44100</v>
      </c>
      <c r="W67">
        <v>180</v>
      </c>
      <c r="X67" s="2">
        <v>44316</v>
      </c>
      <c r="Y67" t="s">
        <v>22</v>
      </c>
      <c r="Z67">
        <v>0</v>
      </c>
      <c r="AA67" t="s">
        <v>22</v>
      </c>
      <c r="AC67">
        <v>130</v>
      </c>
      <c r="AD67" t="s">
        <v>279</v>
      </c>
      <c r="AE67" t="s">
        <v>103</v>
      </c>
    </row>
    <row r="68" spans="1:31" x14ac:dyDescent="0.25">
      <c r="A68" s="7" t="s">
        <v>280</v>
      </c>
      <c r="B68" t="s">
        <v>244</v>
      </c>
      <c r="C68" t="s">
        <v>1290</v>
      </c>
      <c r="D68" t="s">
        <v>1391</v>
      </c>
      <c r="E68">
        <v>60</v>
      </c>
      <c r="F68">
        <f>1/G68</f>
        <v>1.6666666666666701E-2</v>
      </c>
      <c r="G68">
        <v>60</v>
      </c>
      <c r="H68">
        <f>G68*F68</f>
        <v>1</v>
      </c>
      <c r="I68">
        <f>E68*H68</f>
        <v>60</v>
      </c>
      <c r="J68" s="16">
        <f>L68*F68</f>
        <v>3.4265861111111202</v>
      </c>
      <c r="K68">
        <f>J68*E68</f>
        <v>205.59516666666701</v>
      </c>
      <c r="L68" s="19">
        <f>M68/G68</f>
        <v>205.59516666666701</v>
      </c>
      <c r="M68" s="11">
        <v>12335.71</v>
      </c>
      <c r="N68" t="s">
        <v>222</v>
      </c>
      <c r="O68" t="s">
        <v>281</v>
      </c>
      <c r="P68" t="s">
        <v>224</v>
      </c>
      <c r="Q68" t="s">
        <v>282</v>
      </c>
      <c r="R68">
        <v>0</v>
      </c>
      <c r="S68" s="11">
        <v>12335.71</v>
      </c>
      <c r="T68" s="1">
        <v>68532</v>
      </c>
      <c r="U68" t="s">
        <v>283</v>
      </c>
      <c r="V68" s="2">
        <v>44099</v>
      </c>
      <c r="W68">
        <v>180</v>
      </c>
      <c r="X68" s="2">
        <v>44316</v>
      </c>
      <c r="Y68" t="s">
        <v>22</v>
      </c>
      <c r="Z68">
        <v>0</v>
      </c>
      <c r="AA68" t="s">
        <v>22</v>
      </c>
      <c r="AC68">
        <v>130</v>
      </c>
      <c r="AD68" t="s">
        <v>279</v>
      </c>
      <c r="AE68" t="s">
        <v>103</v>
      </c>
    </row>
    <row r="69" spans="1:31" x14ac:dyDescent="0.25">
      <c r="A69" s="7" t="s">
        <v>284</v>
      </c>
      <c r="B69" t="s">
        <v>249</v>
      </c>
      <c r="C69" t="s">
        <v>1290</v>
      </c>
      <c r="D69" t="s">
        <v>1391</v>
      </c>
      <c r="E69">
        <v>60</v>
      </c>
      <c r="F69">
        <f>1/G69</f>
        <v>1.6666666666666701E-2</v>
      </c>
      <c r="G69">
        <v>60</v>
      </c>
      <c r="H69">
        <f>G69*F69</f>
        <v>1</v>
      </c>
      <c r="I69">
        <f>E69*H69</f>
        <v>60</v>
      </c>
      <c r="J69" s="16">
        <f>L69*F69</f>
        <v>2.5428000000000099</v>
      </c>
      <c r="K69">
        <f>J69*E69</f>
        <v>152.56800000000101</v>
      </c>
      <c r="L69" s="19">
        <f>M69/G69</f>
        <v>152.56800000000001</v>
      </c>
      <c r="M69" s="11">
        <v>9154.08</v>
      </c>
      <c r="N69" t="s">
        <v>28</v>
      </c>
      <c r="O69" t="s">
        <v>285</v>
      </c>
      <c r="P69" t="s">
        <v>230</v>
      </c>
      <c r="Q69" t="s">
        <v>286</v>
      </c>
      <c r="R69">
        <v>0</v>
      </c>
      <c r="S69" s="11">
        <v>9154.08</v>
      </c>
      <c r="T69" s="1">
        <v>50856</v>
      </c>
      <c r="U69" t="s">
        <v>287</v>
      </c>
      <c r="V69" s="2">
        <v>44100</v>
      </c>
      <c r="W69">
        <v>180</v>
      </c>
      <c r="X69" s="2">
        <v>44316</v>
      </c>
      <c r="Y69" t="s">
        <v>22</v>
      </c>
      <c r="Z69">
        <v>0</v>
      </c>
      <c r="AA69" t="s">
        <v>22</v>
      </c>
      <c r="AC69">
        <v>130</v>
      </c>
      <c r="AD69" t="s">
        <v>279</v>
      </c>
      <c r="AE69" t="s">
        <v>103</v>
      </c>
    </row>
    <row r="70" spans="1:31" s="3" customFormat="1" x14ac:dyDescent="0.25">
      <c r="A70" s="3" t="s">
        <v>288</v>
      </c>
      <c r="B70" s="3" t="s">
        <v>289</v>
      </c>
      <c r="J70" s="14"/>
      <c r="L70" s="17"/>
      <c r="M70" s="9" t="s">
        <v>22</v>
      </c>
      <c r="O70" s="3" t="s">
        <v>22</v>
      </c>
      <c r="P70" s="3" t="s">
        <v>22</v>
      </c>
      <c r="Q70" s="3" t="s">
        <v>22</v>
      </c>
      <c r="R70" s="3" t="s">
        <v>22</v>
      </c>
      <c r="S70" s="9" t="s">
        <v>22</v>
      </c>
      <c r="T70" s="3" t="s">
        <v>22</v>
      </c>
      <c r="U70" s="3" t="s">
        <v>22</v>
      </c>
      <c r="V70" s="3" t="s">
        <v>22</v>
      </c>
      <c r="W70" s="3" t="s">
        <v>22</v>
      </c>
      <c r="X70" s="3" t="s">
        <v>22</v>
      </c>
      <c r="Y70" s="3" t="s">
        <v>22</v>
      </c>
      <c r="Z70" s="3" t="s">
        <v>22</v>
      </c>
      <c r="AA70" s="3" t="s">
        <v>22</v>
      </c>
      <c r="AC70" s="3" t="s">
        <v>22</v>
      </c>
    </row>
    <row r="71" spans="1:31" s="3" customFormat="1" x14ac:dyDescent="0.25">
      <c r="A71" s="3" t="s">
        <v>290</v>
      </c>
      <c r="B71" s="3" t="s">
        <v>291</v>
      </c>
      <c r="J71" s="14"/>
      <c r="L71" s="17"/>
      <c r="M71" s="9" t="s">
        <v>22</v>
      </c>
      <c r="O71" s="3" t="s">
        <v>22</v>
      </c>
      <c r="P71" s="3" t="s">
        <v>22</v>
      </c>
      <c r="Q71" s="3" t="s">
        <v>22</v>
      </c>
      <c r="R71" s="3" t="s">
        <v>22</v>
      </c>
      <c r="S71" s="9" t="s">
        <v>22</v>
      </c>
      <c r="T71" s="3" t="s">
        <v>22</v>
      </c>
      <c r="U71" s="3" t="s">
        <v>22</v>
      </c>
      <c r="V71" s="3" t="s">
        <v>22</v>
      </c>
      <c r="W71" s="3" t="s">
        <v>22</v>
      </c>
      <c r="X71" s="3" t="s">
        <v>22</v>
      </c>
      <c r="Y71" s="3" t="s">
        <v>22</v>
      </c>
      <c r="Z71" s="3" t="s">
        <v>22</v>
      </c>
      <c r="AA71" s="3" t="s">
        <v>22</v>
      </c>
      <c r="AC71" s="3" t="s">
        <v>22</v>
      </c>
    </row>
    <row r="72" spans="1:31" x14ac:dyDescent="0.25">
      <c r="A72" t="s">
        <v>292</v>
      </c>
      <c r="B72" s="12" t="s">
        <v>293</v>
      </c>
      <c r="M72" s="11">
        <v>935</v>
      </c>
      <c r="N72" t="s">
        <v>43</v>
      </c>
      <c r="O72">
        <v>425</v>
      </c>
      <c r="P72" t="s">
        <v>294</v>
      </c>
      <c r="Q72">
        <v>935</v>
      </c>
      <c r="R72">
        <v>0</v>
      </c>
      <c r="S72" s="11">
        <v>935</v>
      </c>
      <c r="T72" s="1">
        <v>5844</v>
      </c>
      <c r="U72" t="s">
        <v>295</v>
      </c>
      <c r="V72" s="2">
        <v>44229</v>
      </c>
      <c r="W72">
        <v>160</v>
      </c>
      <c r="X72" s="2">
        <v>44316</v>
      </c>
      <c r="Y72" t="s">
        <v>22</v>
      </c>
      <c r="Z72">
        <v>0</v>
      </c>
      <c r="AA72" t="s">
        <v>22</v>
      </c>
      <c r="AC72" t="s">
        <v>22</v>
      </c>
      <c r="AE72" t="s">
        <v>103</v>
      </c>
    </row>
    <row r="73" spans="1:31" s="3" customFormat="1" x14ac:dyDescent="0.25">
      <c r="A73" s="6" t="s">
        <v>296</v>
      </c>
      <c r="B73" s="3" t="s">
        <v>297</v>
      </c>
      <c r="C73" s="4" t="s">
        <v>103</v>
      </c>
      <c r="J73" s="14"/>
      <c r="L73" s="17"/>
      <c r="M73" s="9" t="s">
        <v>22</v>
      </c>
      <c r="O73" s="3" t="s">
        <v>22</v>
      </c>
      <c r="P73" s="3" t="s">
        <v>22</v>
      </c>
      <c r="Q73" s="3" t="s">
        <v>22</v>
      </c>
      <c r="R73" s="3" t="s">
        <v>22</v>
      </c>
      <c r="S73" s="9" t="s">
        <v>22</v>
      </c>
      <c r="T73" s="3" t="s">
        <v>22</v>
      </c>
      <c r="U73" s="3" t="s">
        <v>22</v>
      </c>
      <c r="V73" s="3" t="s">
        <v>22</v>
      </c>
      <c r="W73" s="3" t="s">
        <v>22</v>
      </c>
      <c r="X73" s="3" t="s">
        <v>22</v>
      </c>
      <c r="Y73" s="3" t="s">
        <v>22</v>
      </c>
      <c r="Z73" s="3" t="s">
        <v>22</v>
      </c>
      <c r="AA73" s="3" t="s">
        <v>22</v>
      </c>
      <c r="AC73" s="3" t="s">
        <v>22</v>
      </c>
    </row>
    <row r="74" spans="1:31" x14ac:dyDescent="0.25">
      <c r="A74" s="7" t="s">
        <v>298</v>
      </c>
      <c r="B74" t="s">
        <v>299</v>
      </c>
      <c r="C74" t="s">
        <v>103</v>
      </c>
      <c r="D74" t="s">
        <v>1364</v>
      </c>
      <c r="E74">
        <v>85</v>
      </c>
      <c r="F74">
        <f>1/G74</f>
        <v>1.1764705882352899E-2</v>
      </c>
      <c r="G74">
        <v>85</v>
      </c>
      <c r="H74">
        <f>G74*F74</f>
        <v>0.999999999999996</v>
      </c>
      <c r="I74">
        <f>E74*H74</f>
        <v>84.999999999999702</v>
      </c>
      <c r="J74" s="16">
        <f>L74*F74</f>
        <v>0.206974394463667</v>
      </c>
      <c r="K74">
        <f>J74*E74</f>
        <v>17.592823529411699</v>
      </c>
      <c r="L74" s="19">
        <f>M94/G74</f>
        <v>17.592823529411799</v>
      </c>
      <c r="M74" s="11">
        <v>1762.05</v>
      </c>
      <c r="N74" t="s">
        <v>1283</v>
      </c>
      <c r="O74">
        <v>85</v>
      </c>
      <c r="P74" t="s">
        <v>300</v>
      </c>
      <c r="Q74" t="s">
        <v>301</v>
      </c>
      <c r="R74">
        <v>0</v>
      </c>
      <c r="S74" s="11">
        <v>1762.05</v>
      </c>
      <c r="T74" s="1">
        <v>11747</v>
      </c>
      <c r="U74" t="s">
        <v>302</v>
      </c>
      <c r="V74" s="2">
        <v>44165</v>
      </c>
      <c r="W74">
        <v>150</v>
      </c>
      <c r="X74" s="2">
        <v>44316</v>
      </c>
      <c r="Y74" t="s">
        <v>22</v>
      </c>
      <c r="Z74">
        <v>0</v>
      </c>
      <c r="AA74" t="s">
        <v>22</v>
      </c>
      <c r="AC74">
        <v>85</v>
      </c>
      <c r="AD74" t="s">
        <v>303</v>
      </c>
      <c r="AE74" t="s">
        <v>103</v>
      </c>
    </row>
    <row r="75" spans="1:31" s="3" customFormat="1" x14ac:dyDescent="0.25">
      <c r="A75" s="6" t="s">
        <v>304</v>
      </c>
      <c r="B75" s="3" t="s">
        <v>305</v>
      </c>
      <c r="J75" s="14"/>
      <c r="L75" s="17"/>
      <c r="M75" s="9" t="s">
        <v>22</v>
      </c>
      <c r="O75" s="3" t="s">
        <v>22</v>
      </c>
      <c r="P75" s="3" t="s">
        <v>22</v>
      </c>
      <c r="Q75" s="3" t="s">
        <v>22</v>
      </c>
      <c r="R75" s="3" t="s">
        <v>22</v>
      </c>
      <c r="S75" s="9" t="s">
        <v>22</v>
      </c>
      <c r="T75" s="3" t="s">
        <v>22</v>
      </c>
      <c r="U75" s="3" t="s">
        <v>22</v>
      </c>
      <c r="V75" s="3" t="s">
        <v>22</v>
      </c>
      <c r="W75" s="3" t="s">
        <v>22</v>
      </c>
      <c r="X75" s="3" t="s">
        <v>22</v>
      </c>
      <c r="Y75" s="3" t="s">
        <v>22</v>
      </c>
      <c r="Z75" s="3" t="s">
        <v>22</v>
      </c>
      <c r="AA75" s="3" t="s">
        <v>22</v>
      </c>
      <c r="AC75" s="3" t="s">
        <v>22</v>
      </c>
    </row>
    <row r="76" spans="1:31" x14ac:dyDescent="0.25">
      <c r="A76" s="7" t="s">
        <v>306</v>
      </c>
      <c r="B76" t="s">
        <v>307</v>
      </c>
      <c r="C76" t="s">
        <v>1290</v>
      </c>
      <c r="D76" t="s">
        <v>1289</v>
      </c>
      <c r="E76">
        <v>20</v>
      </c>
      <c r="F76">
        <f>1/G76</f>
        <v>0.05</v>
      </c>
      <c r="G76">
        <v>20</v>
      </c>
      <c r="H76">
        <f>G76*F76</f>
        <v>1</v>
      </c>
      <c r="I76">
        <f>E76*H76</f>
        <v>20</v>
      </c>
      <c r="J76" s="16">
        <f>L76*F76</f>
        <v>7.0759249999999998</v>
      </c>
      <c r="K76">
        <f>J76*E76</f>
        <v>141.51849999999999</v>
      </c>
      <c r="L76" s="19">
        <f>M76/G76</f>
        <v>141.51849999999999</v>
      </c>
      <c r="M76" s="11">
        <v>2830.37</v>
      </c>
      <c r="N76" t="s">
        <v>28</v>
      </c>
      <c r="O76" t="s">
        <v>308</v>
      </c>
      <c r="P76" t="s">
        <v>309</v>
      </c>
      <c r="Q76" t="s">
        <v>310</v>
      </c>
      <c r="R76">
        <v>0</v>
      </c>
      <c r="S76" s="11">
        <v>2830.37</v>
      </c>
      <c r="T76" t="s">
        <v>311</v>
      </c>
      <c r="U76" t="s">
        <v>312</v>
      </c>
      <c r="V76" s="2">
        <v>44198</v>
      </c>
      <c r="W76">
        <v>160</v>
      </c>
      <c r="X76" s="2">
        <v>44331</v>
      </c>
      <c r="Y76" t="s">
        <v>22</v>
      </c>
      <c r="Z76">
        <v>0</v>
      </c>
      <c r="AA76" t="s">
        <v>22</v>
      </c>
      <c r="AC76">
        <v>40</v>
      </c>
      <c r="AD76" t="s">
        <v>313</v>
      </c>
      <c r="AE76" t="s">
        <v>78</v>
      </c>
    </row>
    <row r="77" spans="1:31" x14ac:dyDescent="0.25">
      <c r="A77" s="7" t="s">
        <v>314</v>
      </c>
      <c r="B77" t="s">
        <v>315</v>
      </c>
      <c r="C77" s="12" t="s">
        <v>1290</v>
      </c>
      <c r="D77" s="12" t="s">
        <v>1357</v>
      </c>
      <c r="E77">
        <v>15</v>
      </c>
      <c r="F77">
        <f>1/G77</f>
        <v>6.6666666666666693E-2</v>
      </c>
      <c r="G77">
        <v>15</v>
      </c>
      <c r="H77">
        <f>G77*F77</f>
        <v>1</v>
      </c>
      <c r="I77">
        <f>E77*H77</f>
        <v>15</v>
      </c>
      <c r="J77" s="16">
        <f>L77*F77</f>
        <v>1.3748888888888899</v>
      </c>
      <c r="K77">
        <f>J77*E77</f>
        <v>20.623333333333299</v>
      </c>
      <c r="L77" s="19">
        <f>M77/G77</f>
        <v>20.623333333333299</v>
      </c>
      <c r="M77" s="11">
        <v>309.35000000000002</v>
      </c>
      <c r="N77" t="s">
        <v>28</v>
      </c>
      <c r="O77" t="s">
        <v>316</v>
      </c>
      <c r="P77" t="s">
        <v>317</v>
      </c>
      <c r="Q77" t="s">
        <v>318</v>
      </c>
      <c r="R77">
        <v>0</v>
      </c>
      <c r="S77" s="11">
        <v>309.35000000000002</v>
      </c>
      <c r="T77" s="1">
        <v>1406</v>
      </c>
      <c r="U77" t="s">
        <v>319</v>
      </c>
      <c r="V77" s="2">
        <v>44078</v>
      </c>
      <c r="W77">
        <v>220</v>
      </c>
      <c r="X77" s="2">
        <v>44331</v>
      </c>
      <c r="Y77" t="s">
        <v>22</v>
      </c>
      <c r="Z77">
        <v>0</v>
      </c>
      <c r="AA77" t="s">
        <v>22</v>
      </c>
      <c r="AC77">
        <v>40</v>
      </c>
      <c r="AD77" t="s">
        <v>313</v>
      </c>
      <c r="AE77" t="s">
        <v>78</v>
      </c>
    </row>
    <row r="78" spans="1:31" s="5" customFormat="1" x14ac:dyDescent="0.25">
      <c r="A78" s="8" t="s">
        <v>320</v>
      </c>
      <c r="B78" s="5" t="s">
        <v>321</v>
      </c>
      <c r="C78" t="s">
        <v>1386</v>
      </c>
      <c r="J78" s="15"/>
      <c r="L78" s="18"/>
      <c r="M78" s="10" t="s">
        <v>22</v>
      </c>
      <c r="O78" s="5" t="s">
        <v>22</v>
      </c>
      <c r="P78" s="5" t="s">
        <v>22</v>
      </c>
      <c r="Q78" s="5" t="s">
        <v>22</v>
      </c>
      <c r="R78" s="5" t="s">
        <v>22</v>
      </c>
      <c r="S78" s="10" t="s">
        <v>22</v>
      </c>
      <c r="T78" s="5" t="s">
        <v>22</v>
      </c>
      <c r="U78" s="5" t="s">
        <v>22</v>
      </c>
      <c r="V78" s="5" t="s">
        <v>22</v>
      </c>
      <c r="W78" s="5" t="s">
        <v>22</v>
      </c>
      <c r="X78" s="5" t="s">
        <v>22</v>
      </c>
      <c r="Y78" s="5" t="s">
        <v>22</v>
      </c>
      <c r="Z78" s="5" t="s">
        <v>22</v>
      </c>
      <c r="AA78" s="5" t="s">
        <v>22</v>
      </c>
      <c r="AB78" s="5" t="s">
        <v>120</v>
      </c>
      <c r="AC78" s="5" t="s">
        <v>22</v>
      </c>
    </row>
    <row r="79" spans="1:31" s="3" customFormat="1" x14ac:dyDescent="0.25">
      <c r="A79" s="6" t="s">
        <v>322</v>
      </c>
      <c r="B79" s="3" t="s">
        <v>323</v>
      </c>
      <c r="C79" t="s">
        <v>1361</v>
      </c>
      <c r="J79" s="14"/>
      <c r="L79" s="17"/>
      <c r="M79" s="9" t="s">
        <v>22</v>
      </c>
      <c r="O79" s="3" t="s">
        <v>22</v>
      </c>
      <c r="P79" s="3" t="s">
        <v>22</v>
      </c>
      <c r="Q79" s="3" t="s">
        <v>22</v>
      </c>
      <c r="R79" s="3" t="s">
        <v>22</v>
      </c>
      <c r="S79" s="9" t="s">
        <v>22</v>
      </c>
      <c r="T79" s="3" t="s">
        <v>22</v>
      </c>
      <c r="U79" s="3" t="s">
        <v>22</v>
      </c>
      <c r="V79" s="3" t="s">
        <v>22</v>
      </c>
      <c r="W79" s="3" t="s">
        <v>22</v>
      </c>
      <c r="X79" s="3" t="s">
        <v>22</v>
      </c>
      <c r="Y79" s="3" t="s">
        <v>22</v>
      </c>
      <c r="Z79" s="3" t="s">
        <v>22</v>
      </c>
      <c r="AA79" s="3" t="s">
        <v>22</v>
      </c>
      <c r="AC79" s="3" t="s">
        <v>22</v>
      </c>
    </row>
    <row r="80" spans="1:31" s="3" customFormat="1" x14ac:dyDescent="0.25">
      <c r="A80" s="6" t="s">
        <v>324</v>
      </c>
      <c r="B80" s="3" t="s">
        <v>325</v>
      </c>
      <c r="C80" t="s">
        <v>1361</v>
      </c>
      <c r="J80" s="14"/>
      <c r="L80" s="17"/>
      <c r="M80" s="9" t="s">
        <v>22</v>
      </c>
      <c r="O80" s="3" t="s">
        <v>22</v>
      </c>
      <c r="P80" s="3" t="s">
        <v>22</v>
      </c>
      <c r="Q80" s="3" t="s">
        <v>22</v>
      </c>
      <c r="R80" s="3" t="s">
        <v>22</v>
      </c>
      <c r="S80" s="9" t="s">
        <v>22</v>
      </c>
      <c r="T80" s="3" t="s">
        <v>22</v>
      </c>
      <c r="U80" s="3" t="s">
        <v>22</v>
      </c>
      <c r="V80" s="3" t="s">
        <v>22</v>
      </c>
      <c r="W80" s="3" t="s">
        <v>22</v>
      </c>
      <c r="X80" s="3" t="s">
        <v>22</v>
      </c>
      <c r="Y80" s="3" t="s">
        <v>22</v>
      </c>
      <c r="Z80" s="3" t="s">
        <v>22</v>
      </c>
      <c r="AA80" s="3" t="s">
        <v>22</v>
      </c>
      <c r="AC80" s="3" t="s">
        <v>22</v>
      </c>
    </row>
    <row r="81" spans="1:31" x14ac:dyDescent="0.25">
      <c r="A81" s="7" t="s">
        <v>326</v>
      </c>
      <c r="B81" t="s">
        <v>327</v>
      </c>
      <c r="C81" t="s">
        <v>1361</v>
      </c>
      <c r="D81" t="s">
        <v>1358</v>
      </c>
      <c r="E81">
        <v>330</v>
      </c>
      <c r="F81">
        <f>1/G81</f>
        <v>3.0303030303030299E-3</v>
      </c>
      <c r="G81">
        <v>330</v>
      </c>
      <c r="H81">
        <f>G81*F81</f>
        <v>1</v>
      </c>
      <c r="I81">
        <f>E81*H81</f>
        <v>330</v>
      </c>
      <c r="J81" s="16">
        <f>L81*F81</f>
        <v>8.2609366391184505E-2</v>
      </c>
      <c r="K81">
        <f>J81*E81</f>
        <v>27.2610909090909</v>
      </c>
      <c r="L81" s="19">
        <f>M81/G81</f>
        <v>27.2610909090909</v>
      </c>
      <c r="M81" s="11">
        <v>8996.16</v>
      </c>
      <c r="N81" t="s">
        <v>28</v>
      </c>
      <c r="O81" t="s">
        <v>328</v>
      </c>
      <c r="P81" t="s">
        <v>329</v>
      </c>
      <c r="Q81" t="s">
        <v>330</v>
      </c>
      <c r="R81" t="s">
        <v>331</v>
      </c>
      <c r="S81" s="11">
        <v>8996.16</v>
      </c>
      <c r="T81" s="1">
        <v>49979</v>
      </c>
      <c r="U81" t="s">
        <v>332</v>
      </c>
      <c r="V81" s="2">
        <v>44166</v>
      </c>
      <c r="W81">
        <v>180</v>
      </c>
      <c r="X81" s="2">
        <v>44346</v>
      </c>
      <c r="Y81" t="s">
        <v>22</v>
      </c>
      <c r="Z81">
        <v>0</v>
      </c>
      <c r="AA81" t="s">
        <v>22</v>
      </c>
      <c r="AC81">
        <v>330</v>
      </c>
      <c r="AD81" t="s">
        <v>333</v>
      </c>
      <c r="AE81" t="s">
        <v>120</v>
      </c>
    </row>
    <row r="82" spans="1:31" s="3" customFormat="1" x14ac:dyDescent="0.25">
      <c r="A82" s="6" t="s">
        <v>334</v>
      </c>
      <c r="B82" s="3" t="s">
        <v>335</v>
      </c>
      <c r="C82" t="s">
        <v>1361</v>
      </c>
      <c r="J82" s="14"/>
      <c r="L82" s="17"/>
      <c r="M82" s="9" t="s">
        <v>22</v>
      </c>
      <c r="O82" s="3" t="s">
        <v>22</v>
      </c>
      <c r="P82" s="3" t="s">
        <v>22</v>
      </c>
      <c r="Q82" s="3" t="s">
        <v>22</v>
      </c>
      <c r="R82" s="3" t="s">
        <v>22</v>
      </c>
      <c r="S82" s="9" t="s">
        <v>22</v>
      </c>
      <c r="T82" s="3" t="s">
        <v>22</v>
      </c>
      <c r="U82" s="3" t="s">
        <v>22</v>
      </c>
      <c r="V82" s="3" t="s">
        <v>22</v>
      </c>
      <c r="W82" s="3" t="s">
        <v>22</v>
      </c>
      <c r="X82" s="3" t="s">
        <v>22</v>
      </c>
      <c r="Y82" s="3" t="s">
        <v>22</v>
      </c>
      <c r="Z82" s="3" t="s">
        <v>22</v>
      </c>
      <c r="AA82" s="3" t="s">
        <v>22</v>
      </c>
      <c r="AC82" s="3" t="s">
        <v>22</v>
      </c>
    </row>
    <row r="83" spans="1:31" x14ac:dyDescent="0.25">
      <c r="A83" s="7" t="s">
        <v>336</v>
      </c>
      <c r="B83" t="s">
        <v>327</v>
      </c>
      <c r="C83" t="s">
        <v>1361</v>
      </c>
      <c r="D83" t="s">
        <v>1358</v>
      </c>
      <c r="E83">
        <v>330</v>
      </c>
      <c r="F83">
        <f>1/G83</f>
        <v>3.0303030303030299E-3</v>
      </c>
      <c r="G83">
        <v>330</v>
      </c>
      <c r="H83">
        <f>G83*F83</f>
        <v>1</v>
      </c>
      <c r="I83">
        <f>E83*H83</f>
        <v>330</v>
      </c>
      <c r="J83" s="16">
        <f>L83*F83</f>
        <v>5.0206611570247903E-2</v>
      </c>
      <c r="K83">
        <f>J83*E83</f>
        <v>16.568181818181799</v>
      </c>
      <c r="L83" s="19">
        <f>M83/G83</f>
        <v>16.568181818181799</v>
      </c>
      <c r="M83" s="11">
        <v>5467.5</v>
      </c>
      <c r="N83" t="s">
        <v>28</v>
      </c>
      <c r="O83" t="s">
        <v>337</v>
      </c>
      <c r="P83" t="s">
        <v>338</v>
      </c>
      <c r="Q83" t="s">
        <v>339</v>
      </c>
      <c r="R83" t="s">
        <v>340</v>
      </c>
      <c r="S83" s="11">
        <v>5467.5</v>
      </c>
      <c r="T83" s="1">
        <v>30375</v>
      </c>
      <c r="U83" t="s">
        <v>341</v>
      </c>
      <c r="V83" s="2">
        <v>44166</v>
      </c>
      <c r="W83">
        <v>180</v>
      </c>
      <c r="X83" s="2">
        <v>44346</v>
      </c>
      <c r="Y83" t="s">
        <v>22</v>
      </c>
      <c r="Z83">
        <v>0</v>
      </c>
      <c r="AA83" t="s">
        <v>22</v>
      </c>
      <c r="AC83">
        <v>330</v>
      </c>
      <c r="AD83" t="s">
        <v>333</v>
      </c>
      <c r="AE83" t="s">
        <v>120</v>
      </c>
    </row>
    <row r="84" spans="1:31" x14ac:dyDescent="0.25">
      <c r="A84" s="7" t="s">
        <v>342</v>
      </c>
      <c r="B84" t="s">
        <v>343</v>
      </c>
      <c r="C84" t="s">
        <v>1361</v>
      </c>
      <c r="D84" t="s">
        <v>1358</v>
      </c>
      <c r="E84">
        <v>330</v>
      </c>
      <c r="F84">
        <f>1/G84</f>
        <v>3.0303030303030299E-3</v>
      </c>
      <c r="G84">
        <v>330</v>
      </c>
      <c r="H84">
        <f>G84*F84</f>
        <v>1</v>
      </c>
      <c r="I84">
        <f>E84*H84</f>
        <v>330</v>
      </c>
      <c r="J84" s="16">
        <f>L84*F84</f>
        <v>4.2188429752066103E-2</v>
      </c>
      <c r="K84">
        <f>J84*E84</f>
        <v>13.9221818181818</v>
      </c>
      <c r="L84" s="19">
        <f>M84/G84</f>
        <v>13.9221818181818</v>
      </c>
      <c r="M84" s="11">
        <v>4594.32</v>
      </c>
      <c r="N84" t="s">
        <v>28</v>
      </c>
      <c r="O84" t="s">
        <v>344</v>
      </c>
      <c r="P84" t="s">
        <v>317</v>
      </c>
      <c r="Q84" t="s">
        <v>345</v>
      </c>
      <c r="R84" t="s">
        <v>346</v>
      </c>
      <c r="S84" s="11">
        <v>4594.32</v>
      </c>
      <c r="T84" s="1">
        <v>25524</v>
      </c>
      <c r="U84" t="s">
        <v>347</v>
      </c>
      <c r="V84" s="2">
        <v>44173</v>
      </c>
      <c r="W84">
        <v>180</v>
      </c>
      <c r="X84" s="2">
        <v>44353</v>
      </c>
      <c r="Y84" t="s">
        <v>22</v>
      </c>
      <c r="Z84">
        <v>0</v>
      </c>
      <c r="AA84" t="s">
        <v>22</v>
      </c>
      <c r="AC84">
        <v>330</v>
      </c>
      <c r="AD84" t="s">
        <v>333</v>
      </c>
      <c r="AE84" t="s">
        <v>120</v>
      </c>
    </row>
    <row r="85" spans="1:31" s="3" customFormat="1" x14ac:dyDescent="0.25">
      <c r="A85" s="6" t="s">
        <v>348</v>
      </c>
      <c r="B85" s="3" t="s">
        <v>349</v>
      </c>
      <c r="C85" t="s">
        <v>1361</v>
      </c>
      <c r="J85" s="14"/>
      <c r="L85" s="17"/>
      <c r="M85" s="9" t="s">
        <v>22</v>
      </c>
      <c r="O85" s="3" t="s">
        <v>22</v>
      </c>
      <c r="P85" s="3" t="s">
        <v>22</v>
      </c>
      <c r="Q85" s="3" t="s">
        <v>22</v>
      </c>
      <c r="R85" s="3" t="s">
        <v>22</v>
      </c>
      <c r="S85" s="9" t="s">
        <v>22</v>
      </c>
      <c r="T85" s="3" t="s">
        <v>22</v>
      </c>
      <c r="U85" s="3" t="s">
        <v>22</v>
      </c>
      <c r="V85" s="3" t="s">
        <v>22</v>
      </c>
      <c r="W85" s="3" t="s">
        <v>22</v>
      </c>
      <c r="X85" s="3" t="s">
        <v>22</v>
      </c>
      <c r="Y85" s="3" t="s">
        <v>22</v>
      </c>
      <c r="Z85" s="3" t="s">
        <v>22</v>
      </c>
      <c r="AA85" s="3" t="s">
        <v>22</v>
      </c>
      <c r="AC85" s="3" t="s">
        <v>22</v>
      </c>
    </row>
    <row r="86" spans="1:31" x14ac:dyDescent="0.25">
      <c r="A86" s="7" t="s">
        <v>350</v>
      </c>
      <c r="B86" t="s">
        <v>351</v>
      </c>
      <c r="C86" t="s">
        <v>1361</v>
      </c>
      <c r="D86" t="s">
        <v>1358</v>
      </c>
      <c r="E86">
        <v>330</v>
      </c>
      <c r="F86">
        <f>1/G86</f>
        <v>3.0303030303030299E-3</v>
      </c>
      <c r="G86">
        <v>330</v>
      </c>
      <c r="H86">
        <f>G86*F86</f>
        <v>1</v>
      </c>
      <c r="I86">
        <f>E86*H86</f>
        <v>330</v>
      </c>
      <c r="J86" s="16">
        <f>L86*F86</f>
        <v>6.7739944903581206E-2</v>
      </c>
      <c r="K86">
        <f>J86*E86</f>
        <v>22.3541818181818</v>
      </c>
      <c r="L86" s="19">
        <f>M86/G86</f>
        <v>22.3541818181818</v>
      </c>
      <c r="M86" s="11">
        <v>7376.88</v>
      </c>
      <c r="N86" t="s">
        <v>28</v>
      </c>
      <c r="O86" t="s">
        <v>352</v>
      </c>
      <c r="P86" t="s">
        <v>168</v>
      </c>
      <c r="Q86" t="s">
        <v>353</v>
      </c>
      <c r="R86" t="s">
        <v>354</v>
      </c>
      <c r="S86" s="11">
        <v>7376.88</v>
      </c>
      <c r="T86" s="1">
        <v>40983</v>
      </c>
      <c r="U86" t="s">
        <v>355</v>
      </c>
      <c r="V86" s="2">
        <v>44173</v>
      </c>
      <c r="W86">
        <v>180</v>
      </c>
      <c r="X86" s="2">
        <v>44353</v>
      </c>
      <c r="Y86" t="s">
        <v>22</v>
      </c>
      <c r="Z86">
        <v>0</v>
      </c>
      <c r="AA86" t="s">
        <v>22</v>
      </c>
      <c r="AC86">
        <v>330</v>
      </c>
      <c r="AD86" t="s">
        <v>333</v>
      </c>
      <c r="AE86" t="s">
        <v>120</v>
      </c>
    </row>
    <row r="87" spans="1:31" s="3" customFormat="1" x14ac:dyDescent="0.25">
      <c r="A87" s="6" t="s">
        <v>356</v>
      </c>
      <c r="B87" s="3" t="s">
        <v>357</v>
      </c>
      <c r="C87" t="s">
        <v>1361</v>
      </c>
      <c r="J87" s="14"/>
      <c r="L87" s="17"/>
      <c r="M87" s="9" t="s">
        <v>22</v>
      </c>
      <c r="O87" s="3" t="s">
        <v>22</v>
      </c>
      <c r="P87" s="3" t="s">
        <v>22</v>
      </c>
      <c r="Q87" s="3" t="s">
        <v>22</v>
      </c>
      <c r="R87" s="3" t="s">
        <v>22</v>
      </c>
      <c r="S87" s="9" t="s">
        <v>22</v>
      </c>
      <c r="T87" s="3" t="s">
        <v>22</v>
      </c>
      <c r="U87" s="3" t="s">
        <v>22</v>
      </c>
      <c r="V87" s="3" t="s">
        <v>22</v>
      </c>
      <c r="W87" s="3" t="s">
        <v>22</v>
      </c>
      <c r="X87" s="3" t="s">
        <v>22</v>
      </c>
      <c r="Y87" s="3" t="s">
        <v>22</v>
      </c>
      <c r="Z87" s="3" t="s">
        <v>22</v>
      </c>
      <c r="AA87" s="3" t="s">
        <v>22</v>
      </c>
      <c r="AC87" s="3" t="s">
        <v>22</v>
      </c>
    </row>
    <row r="88" spans="1:31" x14ac:dyDescent="0.25">
      <c r="A88" s="7" t="s">
        <v>358</v>
      </c>
      <c r="B88" t="s">
        <v>359</v>
      </c>
      <c r="C88" t="s">
        <v>1361</v>
      </c>
      <c r="D88" t="s">
        <v>1358</v>
      </c>
      <c r="E88">
        <v>330</v>
      </c>
      <c r="F88">
        <f>1/G88</f>
        <v>3.0303030303030299E-3</v>
      </c>
      <c r="G88">
        <v>330</v>
      </c>
      <c r="H88">
        <f>G88*F88</f>
        <v>1</v>
      </c>
      <c r="I88">
        <f>E88*H88</f>
        <v>330</v>
      </c>
      <c r="J88" s="16">
        <f>L88*F88</f>
        <v>4.1344260789715398E-2</v>
      </c>
      <c r="K88">
        <f>J88*E88</f>
        <v>13.6436060606061</v>
      </c>
      <c r="L88" s="19">
        <f>M88/G88</f>
        <v>13.6436060606061</v>
      </c>
      <c r="M88" s="11">
        <v>4502.3900000000003</v>
      </c>
      <c r="N88" t="s">
        <v>28</v>
      </c>
      <c r="O88" t="s">
        <v>360</v>
      </c>
      <c r="P88" t="s">
        <v>361</v>
      </c>
      <c r="Q88" t="s">
        <v>362</v>
      </c>
      <c r="R88" t="s">
        <v>363</v>
      </c>
      <c r="S88" s="11">
        <v>4502.3900000000003</v>
      </c>
      <c r="T88" s="1">
        <v>25013</v>
      </c>
      <c r="U88" t="s">
        <v>364</v>
      </c>
      <c r="V88" s="2">
        <v>44166</v>
      </c>
      <c r="W88">
        <v>180</v>
      </c>
      <c r="X88" s="2">
        <v>44346</v>
      </c>
      <c r="Y88" t="s">
        <v>22</v>
      </c>
      <c r="Z88">
        <v>0</v>
      </c>
      <c r="AA88" t="s">
        <v>22</v>
      </c>
      <c r="AC88">
        <v>330</v>
      </c>
      <c r="AD88" t="s">
        <v>333</v>
      </c>
      <c r="AE88" t="s">
        <v>120</v>
      </c>
    </row>
    <row r="89" spans="1:31" s="3" customFormat="1" x14ac:dyDescent="0.25">
      <c r="A89" s="6" t="s">
        <v>365</v>
      </c>
      <c r="B89" s="3" t="s">
        <v>366</v>
      </c>
      <c r="C89" t="s">
        <v>1361</v>
      </c>
      <c r="J89" s="14"/>
      <c r="L89" s="17"/>
      <c r="M89" s="9" t="s">
        <v>22</v>
      </c>
      <c r="O89" s="3" t="s">
        <v>22</v>
      </c>
      <c r="P89" s="3" t="s">
        <v>22</v>
      </c>
      <c r="Q89" s="3" t="s">
        <v>22</v>
      </c>
      <c r="R89" s="3" t="s">
        <v>22</v>
      </c>
      <c r="S89" s="9" t="s">
        <v>22</v>
      </c>
      <c r="T89" s="3" t="s">
        <v>22</v>
      </c>
      <c r="U89" s="3" t="s">
        <v>22</v>
      </c>
      <c r="V89" s="3" t="s">
        <v>22</v>
      </c>
      <c r="W89" s="3" t="s">
        <v>22</v>
      </c>
      <c r="X89" s="3" t="s">
        <v>22</v>
      </c>
      <c r="Y89" s="3" t="s">
        <v>22</v>
      </c>
      <c r="Z89" s="3" t="s">
        <v>22</v>
      </c>
      <c r="AA89" s="3" t="s">
        <v>22</v>
      </c>
      <c r="AC89" s="3" t="s">
        <v>22</v>
      </c>
    </row>
    <row r="90" spans="1:31" x14ac:dyDescent="0.25">
      <c r="A90" s="7" t="s">
        <v>367</v>
      </c>
      <c r="B90" s="12" t="s">
        <v>368</v>
      </c>
      <c r="C90" t="s">
        <v>1361</v>
      </c>
      <c r="M90" s="11">
        <v>1474.15</v>
      </c>
      <c r="N90" t="s">
        <v>28</v>
      </c>
      <c r="O90" t="s">
        <v>308</v>
      </c>
      <c r="P90" t="s">
        <v>213</v>
      </c>
      <c r="Q90" t="s">
        <v>369</v>
      </c>
      <c r="R90">
        <v>0</v>
      </c>
      <c r="S90" s="11">
        <v>1474.15</v>
      </c>
      <c r="T90" s="1">
        <v>9213</v>
      </c>
      <c r="U90" t="s">
        <v>370</v>
      </c>
      <c r="V90" s="2">
        <v>44166</v>
      </c>
      <c r="W90">
        <v>160</v>
      </c>
      <c r="X90" s="2">
        <v>44326</v>
      </c>
      <c r="Y90" t="s">
        <v>22</v>
      </c>
      <c r="Z90">
        <v>0</v>
      </c>
      <c r="AA90" t="s">
        <v>22</v>
      </c>
      <c r="AC90">
        <v>20</v>
      </c>
      <c r="AD90" t="s">
        <v>200</v>
      </c>
      <c r="AE90" t="s">
        <v>120</v>
      </c>
    </row>
    <row r="91" spans="1:31" s="3" customFormat="1" x14ac:dyDescent="0.25">
      <c r="A91" s="6" t="s">
        <v>371</v>
      </c>
      <c r="B91" s="3" t="s">
        <v>372</v>
      </c>
      <c r="C91" t="s">
        <v>1361</v>
      </c>
      <c r="J91" s="14"/>
      <c r="L91" s="17"/>
      <c r="M91" s="9" t="s">
        <v>22</v>
      </c>
      <c r="O91" s="3" t="s">
        <v>22</v>
      </c>
      <c r="P91" s="3" t="s">
        <v>22</v>
      </c>
      <c r="Q91" s="3" t="s">
        <v>22</v>
      </c>
      <c r="R91" s="3" t="s">
        <v>22</v>
      </c>
      <c r="S91" s="9" t="s">
        <v>22</v>
      </c>
      <c r="T91" s="3" t="s">
        <v>22</v>
      </c>
      <c r="U91" s="3" t="s">
        <v>22</v>
      </c>
      <c r="V91" s="3" t="s">
        <v>22</v>
      </c>
      <c r="W91" s="3" t="s">
        <v>22</v>
      </c>
      <c r="X91" s="3" t="s">
        <v>22</v>
      </c>
      <c r="Y91" s="3" t="s">
        <v>22</v>
      </c>
      <c r="Z91" s="3" t="s">
        <v>22</v>
      </c>
      <c r="AA91" s="3" t="s">
        <v>22</v>
      </c>
      <c r="AC91" s="3" t="s">
        <v>22</v>
      </c>
    </row>
    <row r="92" spans="1:31" x14ac:dyDescent="0.25">
      <c r="A92" s="7" t="s">
        <v>373</v>
      </c>
      <c r="B92" t="s">
        <v>374</v>
      </c>
      <c r="C92" t="s">
        <v>1361</v>
      </c>
      <c r="D92" t="s">
        <v>1358</v>
      </c>
      <c r="E92">
        <v>330</v>
      </c>
      <c r="F92">
        <f>1/G92</f>
        <v>3.0303030303030299E-3</v>
      </c>
      <c r="G92">
        <v>330</v>
      </c>
      <c r="H92">
        <f>G92*F92</f>
        <v>1</v>
      </c>
      <c r="I92">
        <f>E92*H92</f>
        <v>330</v>
      </c>
      <c r="J92" s="16">
        <f>L92*F92</f>
        <v>3.04796143250688E-2</v>
      </c>
      <c r="K92">
        <f>J92*E92</f>
        <v>10.058272727272699</v>
      </c>
      <c r="L92" s="19">
        <f>M92/G92</f>
        <v>10.058272727272699</v>
      </c>
      <c r="M92" s="11">
        <v>3319.23</v>
      </c>
      <c r="N92" t="s">
        <v>28</v>
      </c>
      <c r="O92" t="s">
        <v>375</v>
      </c>
      <c r="P92" t="s">
        <v>376</v>
      </c>
      <c r="Q92" t="s">
        <v>377</v>
      </c>
      <c r="R92" t="s">
        <v>378</v>
      </c>
      <c r="S92" s="11">
        <v>3319.23</v>
      </c>
      <c r="T92" t="s">
        <v>379</v>
      </c>
      <c r="U92" t="s">
        <v>380</v>
      </c>
      <c r="V92" s="2">
        <v>44203</v>
      </c>
      <c r="W92">
        <v>180</v>
      </c>
      <c r="X92" s="2">
        <v>44383</v>
      </c>
      <c r="Y92" t="s">
        <v>22</v>
      </c>
      <c r="Z92">
        <v>0</v>
      </c>
      <c r="AA92" t="s">
        <v>22</v>
      </c>
      <c r="AC92">
        <v>330</v>
      </c>
      <c r="AD92" t="s">
        <v>333</v>
      </c>
      <c r="AE92" t="s">
        <v>120</v>
      </c>
    </row>
    <row r="93" spans="1:31" s="3" customFormat="1" x14ac:dyDescent="0.25">
      <c r="A93" s="6" t="s">
        <v>381</v>
      </c>
      <c r="B93" s="3" t="s">
        <v>382</v>
      </c>
      <c r="C93" t="s">
        <v>1382</v>
      </c>
      <c r="J93" s="14"/>
      <c r="L93" s="17"/>
      <c r="M93" s="9" t="s">
        <v>22</v>
      </c>
      <c r="O93" s="3" t="s">
        <v>22</v>
      </c>
      <c r="P93" s="3" t="s">
        <v>22</v>
      </c>
      <c r="Q93" s="3" t="s">
        <v>22</v>
      </c>
      <c r="R93" s="3" t="s">
        <v>22</v>
      </c>
      <c r="S93" s="9" t="s">
        <v>22</v>
      </c>
      <c r="T93" s="3" t="s">
        <v>22</v>
      </c>
      <c r="U93" s="3" t="s">
        <v>22</v>
      </c>
      <c r="V93" s="3" t="s">
        <v>22</v>
      </c>
      <c r="W93" s="3" t="s">
        <v>22</v>
      </c>
      <c r="X93" s="3" t="s">
        <v>22</v>
      </c>
      <c r="Y93" s="3" t="s">
        <v>22</v>
      </c>
      <c r="Z93" s="3" t="s">
        <v>22</v>
      </c>
      <c r="AA93" s="3" t="s">
        <v>22</v>
      </c>
      <c r="AC93" s="3" t="s">
        <v>22</v>
      </c>
    </row>
    <row r="94" spans="1:31" x14ac:dyDescent="0.25">
      <c r="A94" s="7" t="s">
        <v>383</v>
      </c>
      <c r="B94" t="s">
        <v>384</v>
      </c>
      <c r="C94" t="s">
        <v>103</v>
      </c>
      <c r="D94" t="s">
        <v>1364</v>
      </c>
      <c r="E94">
        <v>85</v>
      </c>
      <c r="F94">
        <f>1/G94</f>
        <v>1.1764705882352899E-2</v>
      </c>
      <c r="G94">
        <v>85</v>
      </c>
      <c r="H94">
        <f>G94*F94</f>
        <v>0.999999999999996</v>
      </c>
      <c r="I94">
        <f>E94*H94</f>
        <v>84.999999999999702</v>
      </c>
      <c r="J94" s="16">
        <f>L94*F94</f>
        <v>0.206974394463667</v>
      </c>
      <c r="K94">
        <f>J94*E94</f>
        <v>17.592823529411699</v>
      </c>
      <c r="L94" s="19">
        <f>M94/G94</f>
        <v>17.592823529411799</v>
      </c>
      <c r="M94" s="11">
        <v>1495.39</v>
      </c>
      <c r="N94" t="s">
        <v>1283</v>
      </c>
      <c r="O94">
        <v>85</v>
      </c>
      <c r="P94" t="s">
        <v>385</v>
      </c>
      <c r="Q94" t="s">
        <v>386</v>
      </c>
      <c r="R94" t="s">
        <v>387</v>
      </c>
      <c r="S94" s="11">
        <v>1495.39</v>
      </c>
      <c r="T94" s="1">
        <v>9969</v>
      </c>
      <c r="U94" t="s">
        <v>370</v>
      </c>
      <c r="V94" s="2">
        <v>44195</v>
      </c>
      <c r="W94">
        <v>150</v>
      </c>
      <c r="X94" s="2">
        <v>44345</v>
      </c>
      <c r="Y94" t="s">
        <v>22</v>
      </c>
      <c r="Z94">
        <v>0</v>
      </c>
      <c r="AA94" t="s">
        <v>22</v>
      </c>
      <c r="AC94" t="s">
        <v>22</v>
      </c>
      <c r="AD94" t="s">
        <v>388</v>
      </c>
      <c r="AE94" t="s">
        <v>103</v>
      </c>
    </row>
    <row r="95" spans="1:31" s="3" customFormat="1" x14ac:dyDescent="0.25">
      <c r="A95" s="6" t="s">
        <v>389</v>
      </c>
      <c r="B95" s="3" t="s">
        <v>390</v>
      </c>
      <c r="C95" t="s">
        <v>1361</v>
      </c>
      <c r="J95" s="14"/>
      <c r="L95" s="17"/>
      <c r="M95" s="9" t="s">
        <v>22</v>
      </c>
      <c r="O95" s="3" t="s">
        <v>22</v>
      </c>
      <c r="P95" s="3" t="s">
        <v>22</v>
      </c>
      <c r="Q95" s="3" t="s">
        <v>22</v>
      </c>
      <c r="R95" s="3" t="s">
        <v>22</v>
      </c>
      <c r="S95" s="9" t="s">
        <v>22</v>
      </c>
      <c r="T95" s="3" t="s">
        <v>22</v>
      </c>
      <c r="U95" s="3" t="s">
        <v>22</v>
      </c>
      <c r="V95" s="3" t="s">
        <v>22</v>
      </c>
      <c r="W95" s="3" t="s">
        <v>22</v>
      </c>
      <c r="X95" s="3" t="s">
        <v>22</v>
      </c>
      <c r="Y95" s="3" t="s">
        <v>22</v>
      </c>
      <c r="Z95" s="3" t="s">
        <v>22</v>
      </c>
      <c r="AA95" s="3" t="s">
        <v>22</v>
      </c>
      <c r="AC95" s="3" t="s">
        <v>22</v>
      </c>
    </row>
    <row r="96" spans="1:31" s="3" customFormat="1" x14ac:dyDescent="0.25">
      <c r="A96" s="6" t="s">
        <v>391</v>
      </c>
      <c r="B96" s="3" t="s">
        <v>392</v>
      </c>
      <c r="C96" t="s">
        <v>1361</v>
      </c>
      <c r="J96" s="14"/>
      <c r="L96" s="17"/>
      <c r="M96" s="9" t="s">
        <v>22</v>
      </c>
      <c r="O96" s="3" t="s">
        <v>22</v>
      </c>
      <c r="P96" s="3" t="s">
        <v>22</v>
      </c>
      <c r="Q96" s="3" t="s">
        <v>22</v>
      </c>
      <c r="R96" s="3" t="s">
        <v>22</v>
      </c>
      <c r="S96" s="9" t="s">
        <v>22</v>
      </c>
      <c r="T96" s="3" t="s">
        <v>22</v>
      </c>
      <c r="U96" s="3" t="s">
        <v>22</v>
      </c>
      <c r="V96" s="3" t="s">
        <v>22</v>
      </c>
      <c r="W96" s="3" t="s">
        <v>22</v>
      </c>
      <c r="X96" s="3" t="s">
        <v>22</v>
      </c>
      <c r="Y96" s="3" t="s">
        <v>22</v>
      </c>
      <c r="Z96" s="3" t="s">
        <v>22</v>
      </c>
      <c r="AA96" s="3" t="s">
        <v>22</v>
      </c>
      <c r="AC96" s="3" t="s">
        <v>22</v>
      </c>
    </row>
    <row r="97" spans="1:31" x14ac:dyDescent="0.25">
      <c r="A97" s="7" t="s">
        <v>393</v>
      </c>
      <c r="B97" t="s">
        <v>94</v>
      </c>
      <c r="C97" t="s">
        <v>1361</v>
      </c>
      <c r="D97" t="s">
        <v>1359</v>
      </c>
      <c r="E97">
        <v>330</v>
      </c>
      <c r="F97">
        <f>1/G97</f>
        <v>3.0303030303030299E-3</v>
      </c>
      <c r="G97">
        <v>330</v>
      </c>
      <c r="H97">
        <f>G97*F97</f>
        <v>1</v>
      </c>
      <c r="I97">
        <f>E97*H97</f>
        <v>330</v>
      </c>
      <c r="J97" s="16">
        <f>L97*F97</f>
        <v>9.9087235996327006E-3</v>
      </c>
      <c r="K97">
        <f>J97*E97</f>
        <v>3.26987878787879</v>
      </c>
      <c r="L97" s="19">
        <f>M97/G97</f>
        <v>3.26987878787879</v>
      </c>
      <c r="M97" s="11">
        <v>1079.06</v>
      </c>
      <c r="N97" t="s">
        <v>1283</v>
      </c>
      <c r="O97" t="s">
        <v>394</v>
      </c>
      <c r="P97" t="s">
        <v>395</v>
      </c>
      <c r="Q97" t="s">
        <v>396</v>
      </c>
      <c r="R97" t="s">
        <v>397</v>
      </c>
      <c r="S97" s="11">
        <v>1079.06</v>
      </c>
      <c r="T97" s="1">
        <v>5995</v>
      </c>
      <c r="U97" t="s">
        <v>65</v>
      </c>
      <c r="V97" s="2">
        <v>44193</v>
      </c>
      <c r="W97">
        <v>180</v>
      </c>
      <c r="X97" s="2">
        <v>44373</v>
      </c>
      <c r="Y97" t="s">
        <v>22</v>
      </c>
      <c r="Z97">
        <v>0</v>
      </c>
      <c r="AA97" t="s">
        <v>22</v>
      </c>
      <c r="AC97">
        <v>330</v>
      </c>
      <c r="AD97" t="s">
        <v>398</v>
      </c>
      <c r="AE97" t="s">
        <v>120</v>
      </c>
    </row>
    <row r="98" spans="1:31" s="3" customFormat="1" x14ac:dyDescent="0.25">
      <c r="A98" s="6" t="s">
        <v>399</v>
      </c>
      <c r="B98" s="3" t="s">
        <v>400</v>
      </c>
      <c r="C98" t="s">
        <v>1362</v>
      </c>
      <c r="J98" s="14"/>
      <c r="L98" s="17"/>
      <c r="M98" s="9" t="s">
        <v>22</v>
      </c>
      <c r="O98" s="3" t="s">
        <v>22</v>
      </c>
      <c r="P98" s="3" t="s">
        <v>22</v>
      </c>
      <c r="Q98" s="3" t="s">
        <v>22</v>
      </c>
      <c r="R98" s="3" t="s">
        <v>22</v>
      </c>
      <c r="S98" s="9" t="s">
        <v>22</v>
      </c>
      <c r="T98" s="3" t="s">
        <v>22</v>
      </c>
      <c r="U98" s="3" t="s">
        <v>22</v>
      </c>
      <c r="V98" s="3" t="s">
        <v>22</v>
      </c>
      <c r="W98" s="3" t="s">
        <v>22</v>
      </c>
      <c r="X98" s="3" t="s">
        <v>22</v>
      </c>
      <c r="Y98" s="3" t="s">
        <v>22</v>
      </c>
      <c r="Z98" s="3" t="s">
        <v>22</v>
      </c>
      <c r="AA98" s="3" t="s">
        <v>22</v>
      </c>
      <c r="AC98" s="3" t="s">
        <v>22</v>
      </c>
    </row>
    <row r="99" spans="1:31" x14ac:dyDescent="0.25">
      <c r="A99" s="7" t="s">
        <v>401</v>
      </c>
      <c r="B99" t="s">
        <v>402</v>
      </c>
      <c r="C99" t="s">
        <v>1362</v>
      </c>
      <c r="D99" t="s">
        <v>1363</v>
      </c>
      <c r="E99">
        <v>328</v>
      </c>
      <c r="F99">
        <f>1/G99</f>
        <v>3.0487804878048799E-3</v>
      </c>
      <c r="G99">
        <v>328</v>
      </c>
      <c r="H99">
        <f>G99*F99</f>
        <v>1</v>
      </c>
      <c r="I99">
        <f>E99*H99</f>
        <v>328</v>
      </c>
      <c r="J99" s="16">
        <f>L99*F99</f>
        <v>1.9336146638905399E-2</v>
      </c>
      <c r="K99">
        <f>J99*E99</f>
        <v>6.3422560975609699</v>
      </c>
      <c r="L99" s="19">
        <f>M99/G99</f>
        <v>6.3422560975609796</v>
      </c>
      <c r="M99" s="11">
        <v>2080.2600000000002</v>
      </c>
      <c r="N99" t="s">
        <v>1283</v>
      </c>
      <c r="O99" t="s">
        <v>403</v>
      </c>
      <c r="P99" t="s">
        <v>404</v>
      </c>
      <c r="Q99" t="s">
        <v>405</v>
      </c>
      <c r="R99" t="s">
        <v>406</v>
      </c>
      <c r="S99" s="11">
        <v>2080.2600000000002</v>
      </c>
      <c r="T99" s="1">
        <v>11557</v>
      </c>
      <c r="U99" t="s">
        <v>329</v>
      </c>
      <c r="V99" s="2">
        <v>44193</v>
      </c>
      <c r="W99">
        <v>180</v>
      </c>
      <c r="X99" s="2">
        <v>44373</v>
      </c>
      <c r="Y99" t="s">
        <v>22</v>
      </c>
      <c r="Z99">
        <v>0</v>
      </c>
      <c r="AA99" t="s">
        <v>22</v>
      </c>
      <c r="AC99">
        <v>330</v>
      </c>
      <c r="AD99" t="s">
        <v>407</v>
      </c>
      <c r="AE99" t="s">
        <v>408</v>
      </c>
    </row>
    <row r="100" spans="1:31" s="3" customFormat="1" x14ac:dyDescent="0.25">
      <c r="A100" s="6" t="s">
        <v>409</v>
      </c>
      <c r="B100" s="3" t="s">
        <v>410</v>
      </c>
      <c r="C100" t="s">
        <v>1361</v>
      </c>
      <c r="J100" s="14"/>
      <c r="L100" s="17"/>
      <c r="M100" s="9" t="s">
        <v>22</v>
      </c>
      <c r="O100" s="3" t="s">
        <v>22</v>
      </c>
      <c r="P100" s="3" t="s">
        <v>22</v>
      </c>
      <c r="Q100" s="3" t="s">
        <v>22</v>
      </c>
      <c r="R100" s="3" t="s">
        <v>22</v>
      </c>
      <c r="S100" s="9" t="s">
        <v>22</v>
      </c>
      <c r="T100" s="3" t="s">
        <v>22</v>
      </c>
      <c r="U100" s="3" t="s">
        <v>22</v>
      </c>
      <c r="V100" s="3" t="s">
        <v>22</v>
      </c>
      <c r="W100" s="3" t="s">
        <v>22</v>
      </c>
      <c r="X100" s="3" t="s">
        <v>22</v>
      </c>
      <c r="Y100" s="3" t="s">
        <v>22</v>
      </c>
      <c r="Z100" s="3" t="s">
        <v>22</v>
      </c>
      <c r="AA100" s="3" t="s">
        <v>22</v>
      </c>
      <c r="AC100" s="3" t="s">
        <v>22</v>
      </c>
    </row>
    <row r="101" spans="1:31" x14ac:dyDescent="0.25">
      <c r="A101" s="7" t="s">
        <v>411</v>
      </c>
      <c r="B101" t="s">
        <v>412</v>
      </c>
      <c r="C101" t="s">
        <v>1362</v>
      </c>
      <c r="D101" t="s">
        <v>1360</v>
      </c>
      <c r="E101">
        <v>328</v>
      </c>
      <c r="F101">
        <f>1/G101</f>
        <v>3.0487804878048799E-3</v>
      </c>
      <c r="G101">
        <v>328</v>
      </c>
      <c r="H101">
        <f>G101*F101</f>
        <v>1</v>
      </c>
      <c r="I101">
        <f>E101*H101</f>
        <v>328</v>
      </c>
      <c r="J101" s="16">
        <f>L101*F101</f>
        <v>8.9191701368233293E-3</v>
      </c>
      <c r="K101">
        <f>J101*E101</f>
        <v>2.9254878048780499</v>
      </c>
      <c r="L101" s="19">
        <f>M101/G101</f>
        <v>2.9254878048780499</v>
      </c>
      <c r="M101" s="11">
        <v>959.56</v>
      </c>
      <c r="N101" t="s">
        <v>1283</v>
      </c>
      <c r="O101">
        <v>328</v>
      </c>
      <c r="P101" t="s">
        <v>413</v>
      </c>
      <c r="Q101" t="s">
        <v>414</v>
      </c>
      <c r="R101" t="s">
        <v>415</v>
      </c>
      <c r="S101" s="11">
        <v>959.56</v>
      </c>
      <c r="T101" s="1">
        <v>5331</v>
      </c>
      <c r="U101" t="s">
        <v>416</v>
      </c>
      <c r="V101" s="2">
        <v>44193</v>
      </c>
      <c r="W101">
        <v>180</v>
      </c>
      <c r="X101" s="2">
        <v>44373</v>
      </c>
      <c r="Y101" t="s">
        <v>22</v>
      </c>
      <c r="Z101">
        <v>0</v>
      </c>
      <c r="AA101" t="s">
        <v>22</v>
      </c>
      <c r="AC101">
        <v>328</v>
      </c>
      <c r="AD101" t="s">
        <v>417</v>
      </c>
      <c r="AE101" t="s">
        <v>408</v>
      </c>
    </row>
    <row r="102" spans="1:31" x14ac:dyDescent="0.25">
      <c r="A102" s="7" t="s">
        <v>418</v>
      </c>
      <c r="B102" t="s">
        <v>419</v>
      </c>
      <c r="C102" t="s">
        <v>1361</v>
      </c>
      <c r="D102" t="s">
        <v>1365</v>
      </c>
      <c r="E102">
        <v>330</v>
      </c>
      <c r="F102">
        <f>1/G102</f>
        <v>3.0303030303030299E-3</v>
      </c>
      <c r="G102">
        <v>330</v>
      </c>
      <c r="H102">
        <f>G102*F102</f>
        <v>1</v>
      </c>
      <c r="I102">
        <f>E102*H102</f>
        <v>330</v>
      </c>
      <c r="J102" s="16">
        <f>L102*F102</f>
        <v>1.4287878787878801E-2</v>
      </c>
      <c r="K102">
        <f>J102*E102</f>
        <v>4.7149999999999999</v>
      </c>
      <c r="L102" s="19">
        <f>M102/G102</f>
        <v>4.7149999999999999</v>
      </c>
      <c r="M102" s="11">
        <v>1555.95</v>
      </c>
      <c r="N102" t="s">
        <v>1283</v>
      </c>
      <c r="O102">
        <v>330</v>
      </c>
      <c r="P102" t="s">
        <v>420</v>
      </c>
      <c r="Q102" t="s">
        <v>421</v>
      </c>
      <c r="R102" t="s">
        <v>422</v>
      </c>
      <c r="S102" s="11">
        <v>1555.95</v>
      </c>
      <c r="T102" s="1">
        <v>8644</v>
      </c>
      <c r="U102" t="s">
        <v>423</v>
      </c>
      <c r="V102" s="2">
        <v>44193</v>
      </c>
      <c r="W102">
        <v>180</v>
      </c>
      <c r="X102" s="2">
        <v>44373</v>
      </c>
      <c r="Y102" t="s">
        <v>22</v>
      </c>
      <c r="Z102">
        <v>0</v>
      </c>
      <c r="AA102" t="s">
        <v>22</v>
      </c>
      <c r="AC102">
        <v>330</v>
      </c>
      <c r="AD102" t="s">
        <v>333</v>
      </c>
      <c r="AE102" t="s">
        <v>120</v>
      </c>
    </row>
    <row r="103" spans="1:31" s="3" customFormat="1" x14ac:dyDescent="0.25">
      <c r="A103" s="6" t="s">
        <v>424</v>
      </c>
      <c r="B103" s="3" t="s">
        <v>425</v>
      </c>
      <c r="C103" t="s">
        <v>1361</v>
      </c>
      <c r="J103" s="14"/>
      <c r="L103" s="17"/>
      <c r="M103" s="9" t="s">
        <v>22</v>
      </c>
      <c r="O103" s="3" t="s">
        <v>22</v>
      </c>
      <c r="P103" s="3" t="s">
        <v>22</v>
      </c>
      <c r="Q103" s="3" t="s">
        <v>22</v>
      </c>
      <c r="R103" s="3" t="s">
        <v>22</v>
      </c>
      <c r="S103" s="9" t="s">
        <v>22</v>
      </c>
      <c r="T103" s="3" t="s">
        <v>22</v>
      </c>
      <c r="U103" s="3" t="s">
        <v>22</v>
      </c>
      <c r="V103" s="3" t="s">
        <v>22</v>
      </c>
      <c r="W103" s="3" t="s">
        <v>22</v>
      </c>
      <c r="X103" s="3" t="s">
        <v>22</v>
      </c>
      <c r="Y103" s="3" t="s">
        <v>22</v>
      </c>
      <c r="Z103" s="3" t="s">
        <v>22</v>
      </c>
      <c r="AA103" s="3" t="s">
        <v>22</v>
      </c>
      <c r="AC103" s="3" t="s">
        <v>22</v>
      </c>
    </row>
    <row r="104" spans="1:31" x14ac:dyDescent="0.25">
      <c r="A104" s="7" t="s">
        <v>426</v>
      </c>
      <c r="B104" t="s">
        <v>427</v>
      </c>
      <c r="C104" t="s">
        <v>1361</v>
      </c>
      <c r="D104" t="s">
        <v>1365</v>
      </c>
      <c r="E104">
        <v>330</v>
      </c>
      <c r="F104">
        <f>1/G104</f>
        <v>3.0303030303030299E-3</v>
      </c>
      <c r="G104">
        <v>330</v>
      </c>
      <c r="H104">
        <f>G104*F104</f>
        <v>1</v>
      </c>
      <c r="I104">
        <f>E104*H104</f>
        <v>330</v>
      </c>
      <c r="J104" s="16">
        <f>L104*F104</f>
        <v>4.67015610651976E-3</v>
      </c>
      <c r="K104">
        <f>J104*E104</f>
        <v>1.54115151515152</v>
      </c>
      <c r="L104" s="19">
        <f>M104/G104</f>
        <v>1.54115151515152</v>
      </c>
      <c r="M104" s="11">
        <v>508.58</v>
      </c>
      <c r="N104" t="s">
        <v>1283</v>
      </c>
      <c r="O104">
        <v>330</v>
      </c>
      <c r="P104" t="s">
        <v>428</v>
      </c>
      <c r="Q104" t="s">
        <v>429</v>
      </c>
      <c r="R104" t="s">
        <v>430</v>
      </c>
      <c r="S104" s="11">
        <v>508.58</v>
      </c>
      <c r="T104" s="1">
        <v>2825</v>
      </c>
      <c r="U104" t="s">
        <v>147</v>
      </c>
      <c r="V104" s="2">
        <v>44195</v>
      </c>
      <c r="W104">
        <v>180</v>
      </c>
      <c r="X104" s="2">
        <v>44375</v>
      </c>
      <c r="Y104" t="s">
        <v>22</v>
      </c>
      <c r="Z104">
        <v>0</v>
      </c>
      <c r="AA104" t="s">
        <v>22</v>
      </c>
      <c r="AC104">
        <v>330</v>
      </c>
      <c r="AD104" t="s">
        <v>333</v>
      </c>
      <c r="AE104" t="s">
        <v>120</v>
      </c>
    </row>
    <row r="105" spans="1:31" x14ac:dyDescent="0.25">
      <c r="A105" s="7" t="s">
        <v>431</v>
      </c>
      <c r="B105" t="s">
        <v>432</v>
      </c>
      <c r="C105" t="s">
        <v>1362</v>
      </c>
      <c r="D105" t="s">
        <v>1360</v>
      </c>
      <c r="E105">
        <v>328</v>
      </c>
      <c r="F105">
        <f>1/G105</f>
        <v>3.0487804878048799E-3</v>
      </c>
      <c r="G105">
        <v>328</v>
      </c>
      <c r="H105">
        <f>G105*F105</f>
        <v>1</v>
      </c>
      <c r="I105">
        <f>E105*H105</f>
        <v>328</v>
      </c>
      <c r="J105" s="16">
        <f>L105*F105</f>
        <v>1.6022828673408699E-3</v>
      </c>
      <c r="K105">
        <f>J105*E105</f>
        <v>0.52554878048780496</v>
      </c>
      <c r="L105" s="19">
        <f>M105/G105</f>
        <v>0.52554878048780496</v>
      </c>
      <c r="M105" s="11">
        <v>172.38</v>
      </c>
      <c r="N105" t="s">
        <v>1283</v>
      </c>
      <c r="O105">
        <v>328</v>
      </c>
      <c r="P105" t="s">
        <v>433</v>
      </c>
      <c r="Q105" t="s">
        <v>434</v>
      </c>
      <c r="R105" t="s">
        <v>435</v>
      </c>
      <c r="S105" s="11">
        <v>172.38</v>
      </c>
      <c r="T105" t="s">
        <v>436</v>
      </c>
      <c r="U105" t="s">
        <v>437</v>
      </c>
      <c r="V105" s="2">
        <v>44195</v>
      </c>
      <c r="W105">
        <v>180</v>
      </c>
      <c r="X105" s="2">
        <v>44375</v>
      </c>
      <c r="Y105" t="s">
        <v>22</v>
      </c>
      <c r="Z105">
        <v>0</v>
      </c>
      <c r="AA105" t="s">
        <v>22</v>
      </c>
      <c r="AC105">
        <v>328</v>
      </c>
      <c r="AD105" t="s">
        <v>417</v>
      </c>
      <c r="AE105" t="s">
        <v>408</v>
      </c>
    </row>
    <row r="106" spans="1:31" x14ac:dyDescent="0.25">
      <c r="A106" s="7" t="s">
        <v>438</v>
      </c>
      <c r="B106" t="s">
        <v>439</v>
      </c>
      <c r="C106" t="s">
        <v>1362</v>
      </c>
      <c r="D106" t="s">
        <v>1366</v>
      </c>
      <c r="E106">
        <v>328</v>
      </c>
      <c r="F106">
        <f>1/G106</f>
        <v>3.0487804878048799E-3</v>
      </c>
      <c r="G106">
        <v>328</v>
      </c>
      <c r="H106">
        <f>G106*F106</f>
        <v>1</v>
      </c>
      <c r="I106">
        <f>E106*H106</f>
        <v>328</v>
      </c>
      <c r="J106" s="16">
        <f>L106*F106</f>
        <v>4.8983120166567404E-3</v>
      </c>
      <c r="K106">
        <f>J106*E106</f>
        <v>1.60664634146341</v>
      </c>
      <c r="L106" s="19">
        <f>M106/G106</f>
        <v>1.60664634146341</v>
      </c>
      <c r="M106" s="11">
        <v>526.98</v>
      </c>
      <c r="N106" t="s">
        <v>1283</v>
      </c>
      <c r="O106">
        <v>984</v>
      </c>
      <c r="P106" t="s">
        <v>376</v>
      </c>
      <c r="Q106" t="s">
        <v>440</v>
      </c>
      <c r="R106" t="s">
        <v>441</v>
      </c>
      <c r="S106" s="11">
        <v>526.98</v>
      </c>
      <c r="T106" s="1">
        <v>2928</v>
      </c>
      <c r="U106" t="s">
        <v>147</v>
      </c>
      <c r="V106" s="2">
        <v>44195</v>
      </c>
      <c r="W106">
        <v>180</v>
      </c>
      <c r="X106" s="2">
        <v>44375</v>
      </c>
      <c r="Y106" t="s">
        <v>22</v>
      </c>
      <c r="Z106">
        <v>0</v>
      </c>
      <c r="AA106" t="s">
        <v>22</v>
      </c>
      <c r="AC106">
        <v>330</v>
      </c>
      <c r="AD106" t="s">
        <v>442</v>
      </c>
      <c r="AE106" t="s">
        <v>120</v>
      </c>
    </row>
    <row r="107" spans="1:31" s="3" customFormat="1" x14ac:dyDescent="0.25">
      <c r="A107" s="6" t="s">
        <v>443</v>
      </c>
      <c r="B107" s="3" t="s">
        <v>444</v>
      </c>
      <c r="C107" t="s">
        <v>1361</v>
      </c>
      <c r="J107" s="14"/>
      <c r="L107" s="17"/>
      <c r="M107" s="9" t="s">
        <v>22</v>
      </c>
      <c r="O107" s="3" t="s">
        <v>22</v>
      </c>
      <c r="P107" s="3" t="s">
        <v>22</v>
      </c>
      <c r="Q107" s="3" t="s">
        <v>22</v>
      </c>
      <c r="R107" s="3" t="s">
        <v>22</v>
      </c>
      <c r="S107" s="9" t="s">
        <v>22</v>
      </c>
      <c r="T107" s="3" t="s">
        <v>22</v>
      </c>
      <c r="U107" s="3" t="s">
        <v>22</v>
      </c>
      <c r="V107" s="3" t="s">
        <v>22</v>
      </c>
      <c r="W107" s="3" t="s">
        <v>22</v>
      </c>
      <c r="X107" s="3" t="s">
        <v>22</v>
      </c>
      <c r="Y107" s="3" t="s">
        <v>22</v>
      </c>
      <c r="Z107" s="3" t="s">
        <v>22</v>
      </c>
      <c r="AA107" s="3" t="s">
        <v>22</v>
      </c>
      <c r="AC107" s="3" t="s">
        <v>22</v>
      </c>
    </row>
    <row r="108" spans="1:31" x14ac:dyDescent="0.25">
      <c r="A108" s="7" t="s">
        <v>445</v>
      </c>
      <c r="B108" t="s">
        <v>446</v>
      </c>
      <c r="C108" t="s">
        <v>1361</v>
      </c>
      <c r="D108" t="s">
        <v>1367</v>
      </c>
      <c r="E108">
        <v>330</v>
      </c>
      <c r="F108">
        <f>1/G108</f>
        <v>3.0303030303030299E-3</v>
      </c>
      <c r="G108">
        <v>330</v>
      </c>
      <c r="H108">
        <f>G108*F108</f>
        <v>1</v>
      </c>
      <c r="I108">
        <f>E108*H108</f>
        <v>330</v>
      </c>
      <c r="J108" s="16">
        <f>L108*F108</f>
        <v>0.128039761248852</v>
      </c>
      <c r="K108">
        <f>J108*E108</f>
        <v>42.253121212121201</v>
      </c>
      <c r="L108" s="19">
        <f>M108/G108</f>
        <v>42.253121212121201</v>
      </c>
      <c r="M108" s="11">
        <v>13943.53</v>
      </c>
      <c r="N108" t="s">
        <v>28</v>
      </c>
      <c r="O108" t="s">
        <v>447</v>
      </c>
      <c r="P108" t="s">
        <v>448</v>
      </c>
      <c r="Q108" t="s">
        <v>449</v>
      </c>
      <c r="R108" t="s">
        <v>450</v>
      </c>
      <c r="S108" s="11">
        <v>13943.53</v>
      </c>
      <c r="T108" s="1">
        <v>77464</v>
      </c>
      <c r="U108" t="s">
        <v>451</v>
      </c>
      <c r="V108" s="2">
        <v>44180</v>
      </c>
      <c r="W108">
        <v>180</v>
      </c>
      <c r="X108" s="2">
        <v>44360</v>
      </c>
      <c r="Y108" t="s">
        <v>22</v>
      </c>
      <c r="Z108">
        <v>0</v>
      </c>
      <c r="AA108" t="s">
        <v>22</v>
      </c>
      <c r="AC108">
        <v>330</v>
      </c>
      <c r="AD108" t="s">
        <v>452</v>
      </c>
      <c r="AE108" t="s">
        <v>120</v>
      </c>
    </row>
    <row r="109" spans="1:31" x14ac:dyDescent="0.25">
      <c r="A109" s="7" t="s">
        <v>453</v>
      </c>
      <c r="B109" t="s">
        <v>454</v>
      </c>
      <c r="C109" t="s">
        <v>1361</v>
      </c>
      <c r="D109" t="s">
        <v>1367</v>
      </c>
      <c r="E109">
        <v>330</v>
      </c>
      <c r="F109">
        <f>1/G109</f>
        <v>3.0303030303030299E-3</v>
      </c>
      <c r="G109">
        <v>330</v>
      </c>
      <c r="H109">
        <f>G109*F109</f>
        <v>1</v>
      </c>
      <c r="I109">
        <f>E109*H109</f>
        <v>330</v>
      </c>
      <c r="J109" s="16">
        <f>L109*F109</f>
        <v>6.8695133149678502E-3</v>
      </c>
      <c r="K109">
        <f>J109*E109</f>
        <v>2.2669393939393898</v>
      </c>
      <c r="L109" s="19">
        <f>M109/G109</f>
        <v>2.2669393939393898</v>
      </c>
      <c r="M109" s="11">
        <v>748.09</v>
      </c>
      <c r="N109" t="s">
        <v>28</v>
      </c>
      <c r="O109" t="s">
        <v>447</v>
      </c>
      <c r="P109" t="s">
        <v>455</v>
      </c>
      <c r="Q109" t="s">
        <v>456</v>
      </c>
      <c r="R109">
        <v>0</v>
      </c>
      <c r="S109" s="11">
        <v>748.09</v>
      </c>
      <c r="T109" s="1">
        <v>4156</v>
      </c>
      <c r="U109" t="s">
        <v>457</v>
      </c>
      <c r="V109" s="2">
        <v>44180</v>
      </c>
      <c r="W109">
        <v>180</v>
      </c>
      <c r="X109" s="2">
        <v>44360</v>
      </c>
      <c r="Y109" t="s">
        <v>22</v>
      </c>
      <c r="Z109">
        <v>0</v>
      </c>
      <c r="AA109" t="s">
        <v>22</v>
      </c>
      <c r="AC109">
        <v>330</v>
      </c>
      <c r="AD109" t="s">
        <v>452</v>
      </c>
      <c r="AE109" t="s">
        <v>120</v>
      </c>
    </row>
    <row r="110" spans="1:31" s="3" customFormat="1" x14ac:dyDescent="0.25">
      <c r="A110" s="6" t="s">
        <v>458</v>
      </c>
      <c r="B110" s="3" t="s">
        <v>459</v>
      </c>
      <c r="C110" t="s">
        <v>1361</v>
      </c>
      <c r="J110" s="14"/>
      <c r="L110" s="17"/>
      <c r="M110" s="9" t="s">
        <v>22</v>
      </c>
      <c r="O110" s="3" t="s">
        <v>22</v>
      </c>
      <c r="P110" s="3" t="s">
        <v>22</v>
      </c>
      <c r="Q110" s="3" t="s">
        <v>22</v>
      </c>
      <c r="R110" s="3" t="s">
        <v>22</v>
      </c>
      <c r="S110" s="9" t="s">
        <v>22</v>
      </c>
      <c r="T110" s="3" t="s">
        <v>22</v>
      </c>
      <c r="U110" s="3" t="s">
        <v>22</v>
      </c>
      <c r="V110" s="3" t="s">
        <v>22</v>
      </c>
      <c r="W110" s="3" t="s">
        <v>22</v>
      </c>
      <c r="X110" s="3" t="s">
        <v>22</v>
      </c>
      <c r="Y110" s="3" t="s">
        <v>22</v>
      </c>
      <c r="Z110" s="3" t="s">
        <v>22</v>
      </c>
      <c r="AA110" s="3" t="s">
        <v>22</v>
      </c>
      <c r="AC110" s="3" t="s">
        <v>22</v>
      </c>
    </row>
    <row r="111" spans="1:31" x14ac:dyDescent="0.25">
      <c r="A111" s="7" t="s">
        <v>460</v>
      </c>
      <c r="B111" t="s">
        <v>96</v>
      </c>
      <c r="C111" t="s">
        <v>1361</v>
      </c>
      <c r="D111" t="s">
        <v>1358</v>
      </c>
      <c r="E111">
        <v>330</v>
      </c>
      <c r="F111">
        <f>1/G111</f>
        <v>3.0303030303030299E-3</v>
      </c>
      <c r="G111">
        <v>330</v>
      </c>
      <c r="H111">
        <f>G111*F111</f>
        <v>1</v>
      </c>
      <c r="I111">
        <f>E111*H111</f>
        <v>330</v>
      </c>
      <c r="J111" s="16">
        <f>L111*F111</f>
        <v>4.2497704315886103E-3</v>
      </c>
      <c r="K111">
        <f>J111*E111</f>
        <v>1.4024242424242399</v>
      </c>
      <c r="L111" s="19">
        <f>M111/G111</f>
        <v>1.4024242424242399</v>
      </c>
      <c r="M111" s="11">
        <v>462.8</v>
      </c>
      <c r="N111" t="s">
        <v>43</v>
      </c>
      <c r="O111" t="s">
        <v>461</v>
      </c>
      <c r="P111" t="s">
        <v>106</v>
      </c>
      <c r="Q111" t="s">
        <v>462</v>
      </c>
      <c r="R111">
        <v>0</v>
      </c>
      <c r="S111" s="11">
        <v>462.8</v>
      </c>
      <c r="T111" s="1">
        <v>3085</v>
      </c>
      <c r="U111" t="s">
        <v>48</v>
      </c>
      <c r="V111" s="2">
        <v>44166</v>
      </c>
      <c r="W111">
        <v>150</v>
      </c>
      <c r="X111" s="2">
        <v>44316</v>
      </c>
      <c r="Y111" t="s">
        <v>22</v>
      </c>
      <c r="Z111">
        <v>0</v>
      </c>
      <c r="AA111" t="s">
        <v>22</v>
      </c>
      <c r="AC111">
        <v>330</v>
      </c>
      <c r="AD111" t="s">
        <v>333</v>
      </c>
      <c r="AE111" t="s">
        <v>120</v>
      </c>
    </row>
    <row r="112" spans="1:31" s="3" customFormat="1" x14ac:dyDescent="0.25">
      <c r="A112" s="6" t="s">
        <v>463</v>
      </c>
      <c r="B112" s="3" t="s">
        <v>464</v>
      </c>
      <c r="C112" t="s">
        <v>1361</v>
      </c>
      <c r="J112" s="14"/>
      <c r="L112" s="17"/>
      <c r="M112" s="9" t="s">
        <v>22</v>
      </c>
      <c r="O112" s="3" t="s">
        <v>22</v>
      </c>
      <c r="P112" s="3" t="s">
        <v>22</v>
      </c>
      <c r="Q112" s="3" t="s">
        <v>22</v>
      </c>
      <c r="R112" s="3" t="s">
        <v>22</v>
      </c>
      <c r="S112" s="9" t="s">
        <v>22</v>
      </c>
      <c r="T112" s="3" t="s">
        <v>22</v>
      </c>
      <c r="U112" s="3" t="s">
        <v>22</v>
      </c>
      <c r="V112" s="3" t="s">
        <v>22</v>
      </c>
      <c r="W112" s="3" t="s">
        <v>22</v>
      </c>
      <c r="X112" s="3" t="s">
        <v>22</v>
      </c>
      <c r="Y112" s="3" t="s">
        <v>22</v>
      </c>
      <c r="Z112" s="3" t="s">
        <v>22</v>
      </c>
      <c r="AA112" s="3" t="s">
        <v>22</v>
      </c>
      <c r="AC112" s="3" t="s">
        <v>22</v>
      </c>
    </row>
    <row r="113" spans="1:31" x14ac:dyDescent="0.25">
      <c r="A113" s="7" t="s">
        <v>465</v>
      </c>
      <c r="B113" t="s">
        <v>466</v>
      </c>
      <c r="C113" t="s">
        <v>1361</v>
      </c>
      <c r="D113" t="s">
        <v>1358</v>
      </c>
      <c r="E113">
        <v>330</v>
      </c>
      <c r="F113">
        <f>1/G113</f>
        <v>3.0303030303030299E-3</v>
      </c>
      <c r="G113">
        <v>330</v>
      </c>
      <c r="H113">
        <f>G113*F113</f>
        <v>1</v>
      </c>
      <c r="I113">
        <f>E113*H113</f>
        <v>330</v>
      </c>
      <c r="J113" s="16">
        <f>L113*F113</f>
        <v>9.3472910927456295E-3</v>
      </c>
      <c r="K113">
        <f>J113*E113</f>
        <v>3.0846060606060601</v>
      </c>
      <c r="L113" s="19">
        <f>M113/G113</f>
        <v>3.0846060606060601</v>
      </c>
      <c r="M113" s="11">
        <v>1017.92</v>
      </c>
      <c r="N113" t="s">
        <v>43</v>
      </c>
      <c r="O113" t="s">
        <v>467</v>
      </c>
      <c r="P113" t="s">
        <v>199</v>
      </c>
      <c r="Q113" t="s">
        <v>468</v>
      </c>
      <c r="R113" t="s">
        <v>469</v>
      </c>
      <c r="S113" s="11">
        <v>1017.92</v>
      </c>
      <c r="T113" s="1">
        <v>5655</v>
      </c>
      <c r="U113" t="s">
        <v>470</v>
      </c>
      <c r="V113" s="2">
        <v>44193</v>
      </c>
      <c r="W113">
        <v>180</v>
      </c>
      <c r="X113" s="2">
        <v>44373</v>
      </c>
      <c r="Y113" t="s">
        <v>22</v>
      </c>
      <c r="Z113">
        <v>0</v>
      </c>
      <c r="AA113" t="s">
        <v>22</v>
      </c>
      <c r="AC113">
        <v>330</v>
      </c>
      <c r="AD113" t="s">
        <v>333</v>
      </c>
      <c r="AE113" t="s">
        <v>120</v>
      </c>
    </row>
    <row r="114" spans="1:31" s="3" customFormat="1" x14ac:dyDescent="0.25">
      <c r="A114" s="6" t="s">
        <v>471</v>
      </c>
      <c r="B114" s="3" t="s">
        <v>472</v>
      </c>
      <c r="C114" t="s">
        <v>1361</v>
      </c>
      <c r="J114" s="14"/>
      <c r="L114" s="17"/>
      <c r="M114" s="9" t="s">
        <v>22</v>
      </c>
      <c r="O114" s="3" t="s">
        <v>22</v>
      </c>
      <c r="P114" s="3" t="s">
        <v>22</v>
      </c>
      <c r="Q114" s="3" t="s">
        <v>22</v>
      </c>
      <c r="R114" s="3" t="s">
        <v>22</v>
      </c>
      <c r="S114" s="9" t="s">
        <v>22</v>
      </c>
      <c r="T114" s="3" t="s">
        <v>22</v>
      </c>
      <c r="U114" s="3" t="s">
        <v>22</v>
      </c>
      <c r="V114" s="3" t="s">
        <v>22</v>
      </c>
      <c r="W114" s="3" t="s">
        <v>22</v>
      </c>
      <c r="X114" s="3" t="s">
        <v>22</v>
      </c>
      <c r="Y114" s="3" t="s">
        <v>22</v>
      </c>
      <c r="Z114" s="3" t="s">
        <v>22</v>
      </c>
      <c r="AA114" s="3" t="s">
        <v>22</v>
      </c>
      <c r="AC114" s="3" t="s">
        <v>22</v>
      </c>
    </row>
    <row r="115" spans="1:31" x14ac:dyDescent="0.25">
      <c r="A115" s="7" t="s">
        <v>473</v>
      </c>
      <c r="B115" t="s">
        <v>474</v>
      </c>
      <c r="C115" t="s">
        <v>1361</v>
      </c>
      <c r="D115" t="s">
        <v>1358</v>
      </c>
      <c r="E115">
        <v>330</v>
      </c>
      <c r="F115">
        <f>1/G115</f>
        <v>3.0303030303030299E-3</v>
      </c>
      <c r="G115">
        <v>330</v>
      </c>
      <c r="H115">
        <f>G115*F115</f>
        <v>1</v>
      </c>
      <c r="I115">
        <f>E115*H115</f>
        <v>330</v>
      </c>
      <c r="J115" s="16">
        <f>L115*F115</f>
        <v>6.5472910927456395E-4</v>
      </c>
      <c r="K115">
        <f>J115*E115</f>
        <v>0.21606060606060601</v>
      </c>
      <c r="L115" s="19">
        <f>M115/G115</f>
        <v>0.21606060606060601</v>
      </c>
      <c r="M115" s="11">
        <v>71.3</v>
      </c>
      <c r="N115" t="s">
        <v>28</v>
      </c>
      <c r="O115" t="s">
        <v>475</v>
      </c>
      <c r="P115" t="s">
        <v>147</v>
      </c>
      <c r="Q115" t="s">
        <v>476</v>
      </c>
      <c r="R115" t="s">
        <v>477</v>
      </c>
      <c r="S115" s="11">
        <v>71.3</v>
      </c>
      <c r="T115" t="s">
        <v>478</v>
      </c>
      <c r="U115" t="s">
        <v>54</v>
      </c>
      <c r="V115" s="2">
        <v>44203</v>
      </c>
      <c r="W115">
        <v>200</v>
      </c>
      <c r="X115" s="2">
        <v>44403</v>
      </c>
      <c r="Y115" t="s">
        <v>22</v>
      </c>
      <c r="Z115">
        <v>0</v>
      </c>
      <c r="AA115" t="s">
        <v>22</v>
      </c>
      <c r="AC115">
        <v>330</v>
      </c>
      <c r="AD115" t="s">
        <v>333</v>
      </c>
      <c r="AE115" t="s">
        <v>120</v>
      </c>
    </row>
    <row r="116" spans="1:31" x14ac:dyDescent="0.25">
      <c r="A116" s="7" t="s">
        <v>479</v>
      </c>
      <c r="B116" t="s">
        <v>480</v>
      </c>
      <c r="C116" t="s">
        <v>1361</v>
      </c>
      <c r="D116" t="s">
        <v>1358</v>
      </c>
      <c r="E116">
        <v>330</v>
      </c>
      <c r="F116">
        <f>1/G116</f>
        <v>3.0303030303030299E-3</v>
      </c>
      <c r="G116">
        <v>330</v>
      </c>
      <c r="H116">
        <f>G116*F116</f>
        <v>1</v>
      </c>
      <c r="I116">
        <f>E116*H116</f>
        <v>330</v>
      </c>
      <c r="J116" s="16">
        <f>L116*F116</f>
        <v>2.8193480257116599E-2</v>
      </c>
      <c r="K116">
        <f>J116*E116</f>
        <v>9.3038484848484799</v>
      </c>
      <c r="L116" s="19">
        <f>M116/G116</f>
        <v>9.3038484848484906</v>
      </c>
      <c r="M116" s="11">
        <v>3070.27</v>
      </c>
      <c r="N116" t="s">
        <v>28</v>
      </c>
      <c r="O116" t="s">
        <v>481</v>
      </c>
      <c r="P116" t="s">
        <v>455</v>
      </c>
      <c r="Q116" t="s">
        <v>482</v>
      </c>
      <c r="R116">
        <v>0</v>
      </c>
      <c r="S116" s="11">
        <v>3070.27</v>
      </c>
      <c r="T116" s="1">
        <v>15351</v>
      </c>
      <c r="U116" t="s">
        <v>483</v>
      </c>
      <c r="V116" s="2">
        <v>44180</v>
      </c>
      <c r="W116">
        <v>200</v>
      </c>
      <c r="X116" s="2">
        <v>44380</v>
      </c>
      <c r="Y116" t="s">
        <v>22</v>
      </c>
      <c r="Z116">
        <v>0</v>
      </c>
      <c r="AA116" t="s">
        <v>22</v>
      </c>
      <c r="AC116">
        <v>330</v>
      </c>
      <c r="AD116" t="s">
        <v>333</v>
      </c>
      <c r="AE116" t="s">
        <v>120</v>
      </c>
    </row>
    <row r="117" spans="1:31" x14ac:dyDescent="0.25">
      <c r="A117" s="7" t="s">
        <v>484</v>
      </c>
      <c r="B117" t="s">
        <v>485</v>
      </c>
      <c r="C117" t="s">
        <v>1361</v>
      </c>
      <c r="D117" t="s">
        <v>1358</v>
      </c>
      <c r="E117">
        <v>330</v>
      </c>
      <c r="F117">
        <f>1/G117</f>
        <v>3.0303030303030299E-3</v>
      </c>
      <c r="G117">
        <v>330</v>
      </c>
      <c r="H117">
        <f>G117*F117</f>
        <v>1</v>
      </c>
      <c r="I117">
        <f>E117*H117</f>
        <v>330</v>
      </c>
      <c r="J117" s="16">
        <f>L117*F117</f>
        <v>4.8824609733700598E-3</v>
      </c>
      <c r="K117">
        <f>J117*E117</f>
        <v>1.61121212121212</v>
      </c>
      <c r="L117" s="19">
        <f>M117/G117</f>
        <v>1.61121212121212</v>
      </c>
      <c r="M117" s="11">
        <v>531.70000000000005</v>
      </c>
      <c r="N117" t="s">
        <v>28</v>
      </c>
      <c r="O117" t="s">
        <v>486</v>
      </c>
      <c r="P117" t="s">
        <v>487</v>
      </c>
      <c r="Q117" t="s">
        <v>488</v>
      </c>
      <c r="R117" t="s">
        <v>489</v>
      </c>
      <c r="S117" s="11">
        <v>531.70000000000005</v>
      </c>
      <c r="T117" s="1">
        <v>2659</v>
      </c>
      <c r="U117" t="s">
        <v>147</v>
      </c>
      <c r="V117" s="2">
        <v>44180</v>
      </c>
      <c r="W117">
        <v>200</v>
      </c>
      <c r="X117" s="2">
        <v>44380</v>
      </c>
      <c r="Y117" t="s">
        <v>22</v>
      </c>
      <c r="Z117">
        <v>0</v>
      </c>
      <c r="AA117" t="s">
        <v>22</v>
      </c>
      <c r="AC117">
        <v>330</v>
      </c>
      <c r="AD117" t="s">
        <v>333</v>
      </c>
      <c r="AE117" t="s">
        <v>120</v>
      </c>
    </row>
    <row r="118" spans="1:31" x14ac:dyDescent="0.25">
      <c r="A118" s="7" t="s">
        <v>490</v>
      </c>
      <c r="B118" t="s">
        <v>491</v>
      </c>
      <c r="C118" t="s">
        <v>1361</v>
      </c>
      <c r="D118" t="s">
        <v>1358</v>
      </c>
      <c r="E118">
        <v>330</v>
      </c>
      <c r="F118">
        <f>1/G118</f>
        <v>3.0303030303030299E-3</v>
      </c>
      <c r="G118">
        <v>330</v>
      </c>
      <c r="H118">
        <f>G118*F118</f>
        <v>1</v>
      </c>
      <c r="I118">
        <f>E118*H118</f>
        <v>330</v>
      </c>
      <c r="J118" s="16">
        <f>L118*F118</f>
        <v>8.1623507805326009E-3</v>
      </c>
      <c r="K118">
        <f>J118*E118</f>
        <v>2.69357575757576</v>
      </c>
      <c r="L118" s="19">
        <f>M118/G118</f>
        <v>2.69357575757576</v>
      </c>
      <c r="M118" s="11">
        <v>888.88</v>
      </c>
      <c r="N118" t="s">
        <v>28</v>
      </c>
      <c r="O118" t="s">
        <v>492</v>
      </c>
      <c r="P118" t="s">
        <v>416</v>
      </c>
      <c r="Q118" t="s">
        <v>493</v>
      </c>
      <c r="R118" t="s">
        <v>494</v>
      </c>
      <c r="S118" s="11">
        <v>888.88</v>
      </c>
      <c r="T118" s="1">
        <v>5926</v>
      </c>
      <c r="U118" t="s">
        <v>495</v>
      </c>
      <c r="V118" s="2">
        <v>44180</v>
      </c>
      <c r="W118">
        <v>150</v>
      </c>
      <c r="X118" s="2">
        <v>44330</v>
      </c>
      <c r="Y118" t="s">
        <v>22</v>
      </c>
      <c r="Z118">
        <v>0</v>
      </c>
      <c r="AA118" t="s">
        <v>22</v>
      </c>
      <c r="AC118">
        <v>330</v>
      </c>
      <c r="AD118" t="s">
        <v>333</v>
      </c>
      <c r="AE118" t="s">
        <v>120</v>
      </c>
    </row>
    <row r="119" spans="1:31" x14ac:dyDescent="0.25">
      <c r="A119" s="7" t="s">
        <v>496</v>
      </c>
      <c r="B119" t="s">
        <v>497</v>
      </c>
      <c r="C119" t="s">
        <v>1361</v>
      </c>
      <c r="D119" t="s">
        <v>1358</v>
      </c>
      <c r="E119">
        <v>330</v>
      </c>
      <c r="F119">
        <f>1/G119</f>
        <v>3.0303030303030299E-3</v>
      </c>
      <c r="G119">
        <v>330</v>
      </c>
      <c r="H119">
        <f>G119*F119</f>
        <v>1</v>
      </c>
      <c r="I119">
        <f>E119*H119</f>
        <v>330</v>
      </c>
      <c r="J119" s="16">
        <f>L119*F119</f>
        <v>2.9610560146923801E-2</v>
      </c>
      <c r="K119">
        <f>J119*E119</f>
        <v>9.7714848484848496</v>
      </c>
      <c r="L119" s="19">
        <f>M119/G119</f>
        <v>9.7714848484848496</v>
      </c>
      <c r="M119" s="11">
        <v>3224.59</v>
      </c>
      <c r="N119" t="s">
        <v>28</v>
      </c>
      <c r="O119" t="s">
        <v>498</v>
      </c>
      <c r="P119" t="s">
        <v>437</v>
      </c>
      <c r="Q119" t="s">
        <v>499</v>
      </c>
      <c r="R119" t="s">
        <v>500</v>
      </c>
      <c r="S119" s="11">
        <v>3224.59</v>
      </c>
      <c r="T119" t="s">
        <v>501</v>
      </c>
      <c r="U119" t="s">
        <v>502</v>
      </c>
      <c r="V119" s="2">
        <v>44180</v>
      </c>
      <c r="W119">
        <v>230</v>
      </c>
      <c r="X119" s="2">
        <v>44410</v>
      </c>
      <c r="Y119" t="s">
        <v>22</v>
      </c>
      <c r="Z119">
        <v>0</v>
      </c>
      <c r="AA119" t="s">
        <v>22</v>
      </c>
      <c r="AC119">
        <v>330</v>
      </c>
      <c r="AD119" t="s">
        <v>333</v>
      </c>
      <c r="AE119" t="s">
        <v>120</v>
      </c>
    </row>
    <row r="120" spans="1:31" s="3" customFormat="1" x14ac:dyDescent="0.25">
      <c r="A120" s="6" t="s">
        <v>503</v>
      </c>
      <c r="B120" s="3" t="s">
        <v>504</v>
      </c>
      <c r="C120" t="s">
        <v>1290</v>
      </c>
      <c r="J120" s="14"/>
      <c r="L120" s="17"/>
      <c r="M120" s="9" t="s">
        <v>22</v>
      </c>
      <c r="O120" s="3" t="s">
        <v>22</v>
      </c>
      <c r="P120" s="3" t="s">
        <v>22</v>
      </c>
      <c r="Q120" s="3" t="s">
        <v>22</v>
      </c>
      <c r="R120" s="3" t="s">
        <v>22</v>
      </c>
      <c r="S120" s="9" t="s">
        <v>22</v>
      </c>
      <c r="T120" s="3" t="s">
        <v>22</v>
      </c>
      <c r="U120" s="3" t="s">
        <v>22</v>
      </c>
      <c r="V120" s="3" t="s">
        <v>22</v>
      </c>
      <c r="W120" s="3" t="s">
        <v>22</v>
      </c>
      <c r="X120" s="3" t="s">
        <v>22</v>
      </c>
      <c r="Y120" s="3" t="s">
        <v>22</v>
      </c>
      <c r="Z120" s="3" t="s">
        <v>22</v>
      </c>
      <c r="AA120" s="3" t="s">
        <v>22</v>
      </c>
      <c r="AC120" s="3" t="s">
        <v>22</v>
      </c>
    </row>
    <row r="121" spans="1:31" s="3" customFormat="1" x14ac:dyDescent="0.25">
      <c r="A121" s="6" t="s">
        <v>505</v>
      </c>
      <c r="B121" s="3" t="s">
        <v>506</v>
      </c>
      <c r="C121" t="s">
        <v>1290</v>
      </c>
      <c r="J121" s="14"/>
      <c r="L121" s="17"/>
      <c r="M121" s="9" t="s">
        <v>22</v>
      </c>
      <c r="O121" s="3" t="s">
        <v>22</v>
      </c>
      <c r="P121" s="3" t="s">
        <v>22</v>
      </c>
      <c r="Q121" s="3" t="s">
        <v>22</v>
      </c>
      <c r="R121" s="3" t="s">
        <v>22</v>
      </c>
      <c r="S121" s="9" t="s">
        <v>22</v>
      </c>
      <c r="T121" s="3" t="s">
        <v>22</v>
      </c>
      <c r="U121" s="3" t="s">
        <v>22</v>
      </c>
      <c r="V121" s="3" t="s">
        <v>22</v>
      </c>
      <c r="W121" s="3" t="s">
        <v>22</v>
      </c>
      <c r="X121" s="3" t="s">
        <v>22</v>
      </c>
      <c r="Y121" s="3" t="s">
        <v>22</v>
      </c>
      <c r="Z121" s="3" t="s">
        <v>22</v>
      </c>
      <c r="AA121" s="3" t="s">
        <v>22</v>
      </c>
      <c r="AC121" s="3" t="s">
        <v>22</v>
      </c>
    </row>
    <row r="122" spans="1:31" x14ac:dyDescent="0.25">
      <c r="A122" s="7" t="s">
        <v>507</v>
      </c>
      <c r="B122" t="s">
        <v>508</v>
      </c>
      <c r="C122" t="s">
        <v>1290</v>
      </c>
      <c r="D122" t="s">
        <v>1380</v>
      </c>
      <c r="E122">
        <v>20</v>
      </c>
      <c r="F122">
        <f>1/G122</f>
        <v>0.05</v>
      </c>
      <c r="G122">
        <v>20</v>
      </c>
      <c r="H122">
        <f>G122*F122</f>
        <v>1</v>
      </c>
      <c r="I122">
        <f>E122*H122</f>
        <v>20</v>
      </c>
      <c r="J122" s="16">
        <f>L122*F122</f>
        <v>1.0010250000000001</v>
      </c>
      <c r="K122">
        <f>J122*E122</f>
        <v>20.020499999999998</v>
      </c>
      <c r="L122" s="19">
        <f>M122/G122</f>
        <v>20.020499999999998</v>
      </c>
      <c r="M122" s="11">
        <v>400.41</v>
      </c>
      <c r="N122" t="s">
        <v>28</v>
      </c>
      <c r="O122" t="s">
        <v>509</v>
      </c>
      <c r="P122" t="s">
        <v>387</v>
      </c>
      <c r="Q122" t="s">
        <v>510</v>
      </c>
      <c r="R122" t="s">
        <v>511</v>
      </c>
      <c r="S122" s="11">
        <v>400.41</v>
      </c>
      <c r="T122" s="1">
        <v>4449</v>
      </c>
      <c r="U122" t="s">
        <v>125</v>
      </c>
      <c r="V122" s="2">
        <v>44331</v>
      </c>
      <c r="W122">
        <v>90</v>
      </c>
      <c r="X122" s="2">
        <v>44421</v>
      </c>
      <c r="Y122" t="s">
        <v>22</v>
      </c>
      <c r="Z122">
        <v>0</v>
      </c>
      <c r="AA122" t="s">
        <v>22</v>
      </c>
      <c r="AC122" t="s">
        <v>22</v>
      </c>
      <c r="AE122" t="s">
        <v>78</v>
      </c>
    </row>
    <row r="123" spans="1:31" s="3" customFormat="1" x14ac:dyDescent="0.25">
      <c r="A123" s="6" t="s">
        <v>512</v>
      </c>
      <c r="B123" s="3" t="s">
        <v>513</v>
      </c>
      <c r="C123" t="s">
        <v>1290</v>
      </c>
      <c r="J123" s="14"/>
      <c r="L123" s="17"/>
      <c r="M123" s="9" t="s">
        <v>22</v>
      </c>
      <c r="O123" s="3" t="s">
        <v>22</v>
      </c>
      <c r="P123" s="3" t="s">
        <v>22</v>
      </c>
      <c r="Q123" s="3" t="s">
        <v>22</v>
      </c>
      <c r="R123" s="3" t="s">
        <v>22</v>
      </c>
      <c r="S123" s="9" t="s">
        <v>22</v>
      </c>
      <c r="T123" s="3" t="s">
        <v>22</v>
      </c>
      <c r="U123" s="3" t="s">
        <v>22</v>
      </c>
      <c r="V123" s="3" t="s">
        <v>22</v>
      </c>
      <c r="W123" s="3" t="s">
        <v>22</v>
      </c>
      <c r="X123" s="3" t="s">
        <v>22</v>
      </c>
      <c r="Y123" s="3" t="s">
        <v>22</v>
      </c>
      <c r="Z123" s="3" t="s">
        <v>22</v>
      </c>
      <c r="AA123" s="3" t="s">
        <v>22</v>
      </c>
      <c r="AC123" s="3" t="s">
        <v>22</v>
      </c>
    </row>
    <row r="124" spans="1:31" x14ac:dyDescent="0.25">
      <c r="A124" s="7" t="s">
        <v>514</v>
      </c>
      <c r="B124" t="s">
        <v>515</v>
      </c>
      <c r="C124" t="s">
        <v>1290</v>
      </c>
      <c r="D124" t="s">
        <v>1380</v>
      </c>
      <c r="E124">
        <v>20</v>
      </c>
      <c r="F124">
        <f>1/G124</f>
        <v>0.05</v>
      </c>
      <c r="G124">
        <v>20</v>
      </c>
      <c r="H124">
        <f>G124*F124</f>
        <v>1</v>
      </c>
      <c r="I124">
        <f>E124*H124</f>
        <v>20</v>
      </c>
      <c r="J124" s="16">
        <f>L124*F124</f>
        <v>2.0932750000000002</v>
      </c>
      <c r="K124">
        <f>J124*E124</f>
        <v>41.865499999999997</v>
      </c>
      <c r="L124" s="19">
        <f>M124/G124</f>
        <v>41.865499999999997</v>
      </c>
      <c r="M124" s="11">
        <v>837.31</v>
      </c>
      <c r="N124" t="s">
        <v>43</v>
      </c>
      <c r="O124" t="s">
        <v>516</v>
      </c>
      <c r="P124" t="s">
        <v>517</v>
      </c>
      <c r="Q124" t="s">
        <v>518</v>
      </c>
      <c r="R124" t="s">
        <v>338</v>
      </c>
      <c r="S124" s="11">
        <v>837.31</v>
      </c>
      <c r="T124" s="1">
        <v>9303</v>
      </c>
      <c r="U124" t="s">
        <v>387</v>
      </c>
      <c r="V124" s="2">
        <v>44352</v>
      </c>
      <c r="W124">
        <v>90</v>
      </c>
      <c r="X124" s="2">
        <v>44442</v>
      </c>
      <c r="Y124" t="s">
        <v>22</v>
      </c>
      <c r="Z124">
        <v>0</v>
      </c>
      <c r="AA124" t="s">
        <v>22</v>
      </c>
      <c r="AC124" t="s">
        <v>22</v>
      </c>
      <c r="AD124" t="s">
        <v>519</v>
      </c>
      <c r="AE124" t="s">
        <v>78</v>
      </c>
    </row>
    <row r="125" spans="1:31" s="3" customFormat="1" x14ac:dyDescent="0.25">
      <c r="A125" s="6" t="s">
        <v>520</v>
      </c>
      <c r="B125" s="3" t="s">
        <v>521</v>
      </c>
      <c r="C125" t="s">
        <v>1386</v>
      </c>
      <c r="J125" s="14"/>
      <c r="L125" s="17"/>
      <c r="M125" s="9" t="s">
        <v>22</v>
      </c>
      <c r="O125" s="3" t="s">
        <v>22</v>
      </c>
      <c r="P125" s="3" t="s">
        <v>22</v>
      </c>
      <c r="Q125" s="3" t="s">
        <v>22</v>
      </c>
      <c r="R125" s="3" t="s">
        <v>22</v>
      </c>
      <c r="S125" s="9" t="s">
        <v>22</v>
      </c>
      <c r="T125" s="3" t="s">
        <v>22</v>
      </c>
      <c r="U125" s="3" t="s">
        <v>22</v>
      </c>
      <c r="V125" s="3" t="s">
        <v>22</v>
      </c>
      <c r="W125" s="3" t="s">
        <v>22</v>
      </c>
      <c r="X125" s="3" t="s">
        <v>22</v>
      </c>
      <c r="Y125" s="3" t="s">
        <v>22</v>
      </c>
      <c r="Z125" s="3" t="s">
        <v>22</v>
      </c>
      <c r="AA125" s="3" t="s">
        <v>22</v>
      </c>
      <c r="AC125" s="3" t="s">
        <v>22</v>
      </c>
    </row>
    <row r="126" spans="1:31" x14ac:dyDescent="0.25">
      <c r="A126" s="7" t="s">
        <v>522</v>
      </c>
      <c r="B126" t="s">
        <v>523</v>
      </c>
      <c r="C126" t="s">
        <v>1361</v>
      </c>
      <c r="D126" t="s">
        <v>1358</v>
      </c>
      <c r="E126">
        <v>330</v>
      </c>
      <c r="F126">
        <f t="shared" ref="F126:F136" si="50">1/G126</f>
        <v>3.0303030303030299E-3</v>
      </c>
      <c r="G126">
        <v>330</v>
      </c>
      <c r="H126">
        <f t="shared" ref="H126:H136" si="51">G126*F126</f>
        <v>1</v>
      </c>
      <c r="I126">
        <f t="shared" ref="I126:I136" si="52">E126*H126</f>
        <v>330</v>
      </c>
      <c r="J126" s="16">
        <f t="shared" ref="J126:J136" si="53">L126*F126</f>
        <v>9.2665748393021205E-3</v>
      </c>
      <c r="K126">
        <f t="shared" ref="K126:K136" si="54">J126*E126</f>
        <v>3.0579696969697001</v>
      </c>
      <c r="L126" s="19">
        <f t="shared" ref="L126:L136" si="55">M126/G126</f>
        <v>3.0579696969697001</v>
      </c>
      <c r="M126" s="11">
        <v>1009.13</v>
      </c>
      <c r="N126" t="s">
        <v>28</v>
      </c>
      <c r="O126" t="s">
        <v>524</v>
      </c>
      <c r="P126" t="s">
        <v>376</v>
      </c>
      <c r="Q126" t="s">
        <v>525</v>
      </c>
      <c r="R126" t="s">
        <v>526</v>
      </c>
      <c r="S126" s="11">
        <v>1009.13</v>
      </c>
      <c r="T126" s="1">
        <v>5606</v>
      </c>
      <c r="U126" t="s">
        <v>470</v>
      </c>
      <c r="V126" s="2">
        <v>44203</v>
      </c>
      <c r="W126">
        <v>180</v>
      </c>
      <c r="X126" s="2">
        <v>44383</v>
      </c>
      <c r="Y126" t="s">
        <v>22</v>
      </c>
      <c r="Z126">
        <v>0</v>
      </c>
      <c r="AA126" t="s">
        <v>22</v>
      </c>
      <c r="AC126">
        <v>330</v>
      </c>
      <c r="AD126" t="s">
        <v>333</v>
      </c>
      <c r="AE126" t="s">
        <v>120</v>
      </c>
    </row>
    <row r="127" spans="1:31" x14ac:dyDescent="0.25">
      <c r="A127" s="7" t="s">
        <v>527</v>
      </c>
      <c r="B127" t="s">
        <v>528</v>
      </c>
      <c r="C127" t="s">
        <v>1290</v>
      </c>
      <c r="D127" t="s">
        <v>1289</v>
      </c>
      <c r="E127">
        <v>20</v>
      </c>
      <c r="F127">
        <f t="shared" si="50"/>
        <v>0.05</v>
      </c>
      <c r="G127">
        <v>20</v>
      </c>
      <c r="H127">
        <f t="shared" si="51"/>
        <v>1</v>
      </c>
      <c r="I127">
        <f t="shared" si="52"/>
        <v>20</v>
      </c>
      <c r="J127" s="16">
        <f t="shared" si="53"/>
        <v>0.28689999999999999</v>
      </c>
      <c r="K127">
        <f t="shared" si="54"/>
        <v>5.7380000000000004</v>
      </c>
      <c r="L127" s="19">
        <f t="shared" si="55"/>
        <v>5.7380000000000004</v>
      </c>
      <c r="M127" s="11">
        <v>114.76</v>
      </c>
      <c r="N127" t="s">
        <v>1283</v>
      </c>
      <c r="O127">
        <v>20</v>
      </c>
      <c r="P127" t="s">
        <v>529</v>
      </c>
      <c r="Q127" t="s">
        <v>530</v>
      </c>
      <c r="R127" t="s">
        <v>531</v>
      </c>
      <c r="S127" s="11">
        <v>114.76</v>
      </c>
      <c r="T127" t="s">
        <v>532</v>
      </c>
      <c r="U127" t="s">
        <v>83</v>
      </c>
      <c r="V127" s="2">
        <v>44263</v>
      </c>
      <c r="W127">
        <v>150</v>
      </c>
      <c r="X127" s="2">
        <v>44413</v>
      </c>
      <c r="Y127" t="s">
        <v>22</v>
      </c>
      <c r="Z127">
        <v>0</v>
      </c>
      <c r="AA127" t="s">
        <v>22</v>
      </c>
      <c r="AC127">
        <v>20</v>
      </c>
      <c r="AD127" t="s">
        <v>533</v>
      </c>
      <c r="AE127" t="s">
        <v>78</v>
      </c>
    </row>
    <row r="128" spans="1:31" x14ac:dyDescent="0.25">
      <c r="A128" s="7" t="s">
        <v>534</v>
      </c>
      <c r="B128" t="s">
        <v>535</v>
      </c>
      <c r="C128" t="s">
        <v>1290</v>
      </c>
      <c r="D128" t="s">
        <v>1289</v>
      </c>
      <c r="E128">
        <v>20</v>
      </c>
      <c r="F128">
        <f t="shared" si="50"/>
        <v>0.05</v>
      </c>
      <c r="G128">
        <v>20</v>
      </c>
      <c r="H128">
        <f t="shared" si="51"/>
        <v>1</v>
      </c>
      <c r="I128">
        <f t="shared" si="52"/>
        <v>20</v>
      </c>
      <c r="J128" s="16">
        <f t="shared" si="53"/>
        <v>0.14344999999999999</v>
      </c>
      <c r="K128">
        <f t="shared" si="54"/>
        <v>2.8690000000000002</v>
      </c>
      <c r="L128" s="19">
        <f t="shared" si="55"/>
        <v>2.8690000000000002</v>
      </c>
      <c r="M128" s="11">
        <v>57.38</v>
      </c>
      <c r="N128" t="s">
        <v>1283</v>
      </c>
      <c r="O128">
        <v>20</v>
      </c>
      <c r="P128" t="s">
        <v>536</v>
      </c>
      <c r="Q128" t="s">
        <v>537</v>
      </c>
      <c r="R128" t="s">
        <v>538</v>
      </c>
      <c r="S128" s="11">
        <v>57.38</v>
      </c>
      <c r="T128" t="s">
        <v>539</v>
      </c>
      <c r="U128" t="s">
        <v>54</v>
      </c>
      <c r="V128" s="2">
        <v>44263</v>
      </c>
      <c r="W128">
        <v>150</v>
      </c>
      <c r="X128" s="2">
        <v>44413</v>
      </c>
      <c r="Y128" t="s">
        <v>22</v>
      </c>
      <c r="Z128">
        <v>0</v>
      </c>
      <c r="AA128" t="s">
        <v>22</v>
      </c>
      <c r="AC128">
        <v>20</v>
      </c>
      <c r="AD128" t="s">
        <v>533</v>
      </c>
      <c r="AE128" t="s">
        <v>78</v>
      </c>
    </row>
    <row r="129" spans="1:31" x14ac:dyDescent="0.25">
      <c r="A129" s="7" t="s">
        <v>540</v>
      </c>
      <c r="B129" t="s">
        <v>541</v>
      </c>
      <c r="C129" t="s">
        <v>103</v>
      </c>
      <c r="D129" t="s">
        <v>1369</v>
      </c>
      <c r="E129">
        <v>85</v>
      </c>
      <c r="F129">
        <f t="shared" si="50"/>
        <v>1.1764705882352899E-2</v>
      </c>
      <c r="G129">
        <v>85</v>
      </c>
      <c r="H129">
        <f t="shared" si="51"/>
        <v>0.999999999999996</v>
      </c>
      <c r="I129">
        <f t="shared" si="52"/>
        <v>84.999999999999702</v>
      </c>
      <c r="J129" s="16">
        <f t="shared" si="53"/>
        <v>2.93882352941175E-2</v>
      </c>
      <c r="K129">
        <f t="shared" si="54"/>
        <v>2.49799999999999</v>
      </c>
      <c r="L129" s="19">
        <f t="shared" si="55"/>
        <v>2.4980000000000002</v>
      </c>
      <c r="M129" s="11">
        <v>212.33</v>
      </c>
      <c r="N129" t="s">
        <v>1283</v>
      </c>
      <c r="O129">
        <v>85</v>
      </c>
      <c r="P129" t="s">
        <v>86</v>
      </c>
      <c r="Q129" t="s">
        <v>542</v>
      </c>
      <c r="R129" t="s">
        <v>543</v>
      </c>
      <c r="S129" s="11">
        <v>212.33</v>
      </c>
      <c r="T129" s="1">
        <v>1416</v>
      </c>
      <c r="U129" t="s">
        <v>101</v>
      </c>
      <c r="V129" s="2">
        <v>44263</v>
      </c>
      <c r="W129">
        <v>150</v>
      </c>
      <c r="X129" s="2">
        <v>44413</v>
      </c>
      <c r="Y129" t="s">
        <v>22</v>
      </c>
      <c r="Z129">
        <v>0</v>
      </c>
      <c r="AA129" t="s">
        <v>22</v>
      </c>
      <c r="AC129">
        <v>85</v>
      </c>
      <c r="AD129" t="s">
        <v>119</v>
      </c>
      <c r="AE129" t="s">
        <v>103</v>
      </c>
    </row>
    <row r="130" spans="1:31" x14ac:dyDescent="0.25">
      <c r="A130" s="7" t="s">
        <v>544</v>
      </c>
      <c r="B130" t="s">
        <v>545</v>
      </c>
      <c r="C130" t="s">
        <v>1290</v>
      </c>
      <c r="D130" t="s">
        <v>1380</v>
      </c>
      <c r="E130">
        <v>20</v>
      </c>
      <c r="F130">
        <f t="shared" si="50"/>
        <v>0.05</v>
      </c>
      <c r="G130">
        <v>20</v>
      </c>
      <c r="H130">
        <f t="shared" si="51"/>
        <v>1</v>
      </c>
      <c r="I130">
        <f t="shared" si="52"/>
        <v>20</v>
      </c>
      <c r="J130" s="16">
        <f t="shared" si="53"/>
        <v>0.34015000000000001</v>
      </c>
      <c r="K130">
        <f t="shared" si="54"/>
        <v>6.8029999999999999</v>
      </c>
      <c r="L130" s="19">
        <f t="shared" si="55"/>
        <v>6.8029999999999999</v>
      </c>
      <c r="M130" s="11">
        <v>136.06</v>
      </c>
      <c r="N130" t="s">
        <v>1283</v>
      </c>
      <c r="O130">
        <v>125</v>
      </c>
      <c r="P130" t="s">
        <v>198</v>
      </c>
      <c r="Q130" t="s">
        <v>546</v>
      </c>
      <c r="R130" t="s">
        <v>547</v>
      </c>
      <c r="S130" s="11">
        <v>136.06</v>
      </c>
      <c r="T130" t="s">
        <v>548</v>
      </c>
      <c r="U130" t="s">
        <v>224</v>
      </c>
      <c r="V130" s="2">
        <v>44265</v>
      </c>
      <c r="W130">
        <v>150</v>
      </c>
      <c r="X130" s="2">
        <v>44415</v>
      </c>
      <c r="Y130" t="s">
        <v>22</v>
      </c>
      <c r="Z130">
        <v>0</v>
      </c>
      <c r="AA130" t="s">
        <v>22</v>
      </c>
      <c r="AC130">
        <v>125</v>
      </c>
      <c r="AD130" t="s">
        <v>549</v>
      </c>
      <c r="AE130" t="s">
        <v>103</v>
      </c>
    </row>
    <row r="131" spans="1:31" x14ac:dyDescent="0.25">
      <c r="A131" s="7" t="s">
        <v>550</v>
      </c>
      <c r="B131" t="s">
        <v>551</v>
      </c>
      <c r="C131" t="s">
        <v>1370</v>
      </c>
      <c r="D131" t="s">
        <v>1371</v>
      </c>
      <c r="E131">
        <v>2</v>
      </c>
      <c r="F131">
        <f t="shared" si="50"/>
        <v>0.5</v>
      </c>
      <c r="G131">
        <v>2</v>
      </c>
      <c r="H131">
        <f t="shared" si="51"/>
        <v>1</v>
      </c>
      <c r="I131">
        <f t="shared" si="52"/>
        <v>2</v>
      </c>
      <c r="J131" s="16">
        <f t="shared" si="53"/>
        <v>1.2</v>
      </c>
      <c r="K131">
        <f t="shared" si="54"/>
        <v>2.4</v>
      </c>
      <c r="L131" s="19">
        <f t="shared" si="55"/>
        <v>2.4</v>
      </c>
      <c r="M131" s="11">
        <v>4.8</v>
      </c>
      <c r="N131" t="s">
        <v>1283</v>
      </c>
      <c r="O131">
        <v>2</v>
      </c>
      <c r="P131" t="s">
        <v>81</v>
      </c>
      <c r="Q131" t="s">
        <v>82</v>
      </c>
      <c r="R131">
        <v>0</v>
      </c>
      <c r="S131" s="11">
        <v>4.8</v>
      </c>
      <c r="T131" t="s">
        <v>552</v>
      </c>
      <c r="U131">
        <v>0</v>
      </c>
      <c r="V131" s="2">
        <v>44193</v>
      </c>
      <c r="W131">
        <v>180</v>
      </c>
      <c r="X131" s="2">
        <v>44373</v>
      </c>
      <c r="Y131" t="s">
        <v>22</v>
      </c>
      <c r="Z131">
        <v>0</v>
      </c>
      <c r="AA131" t="s">
        <v>22</v>
      </c>
      <c r="AC131">
        <v>2</v>
      </c>
      <c r="AD131" t="s">
        <v>553</v>
      </c>
      <c r="AE131" t="s">
        <v>554</v>
      </c>
    </row>
    <row r="132" spans="1:31" x14ac:dyDescent="0.25">
      <c r="A132" s="7" t="s">
        <v>555</v>
      </c>
      <c r="B132" t="s">
        <v>556</v>
      </c>
      <c r="C132" t="s">
        <v>1370</v>
      </c>
      <c r="D132" t="s">
        <v>1371</v>
      </c>
      <c r="E132">
        <v>2</v>
      </c>
      <c r="F132">
        <f t="shared" si="50"/>
        <v>0.5</v>
      </c>
      <c r="G132">
        <v>2</v>
      </c>
      <c r="H132">
        <f t="shared" si="51"/>
        <v>1</v>
      </c>
      <c r="I132">
        <f t="shared" si="52"/>
        <v>2</v>
      </c>
      <c r="J132" s="16">
        <f t="shared" si="53"/>
        <v>1.6225000000000001</v>
      </c>
      <c r="K132">
        <f t="shared" si="54"/>
        <v>3.2450000000000001</v>
      </c>
      <c r="L132" s="19">
        <f t="shared" si="55"/>
        <v>3.2450000000000001</v>
      </c>
      <c r="M132" s="11">
        <v>6.49</v>
      </c>
      <c r="N132" t="s">
        <v>1283</v>
      </c>
      <c r="O132">
        <v>2</v>
      </c>
      <c r="P132" t="s">
        <v>557</v>
      </c>
      <c r="Q132" t="s">
        <v>164</v>
      </c>
      <c r="R132" t="s">
        <v>39</v>
      </c>
      <c r="S132" s="11">
        <v>6.49</v>
      </c>
      <c r="T132" t="s">
        <v>558</v>
      </c>
      <c r="U132">
        <v>0</v>
      </c>
      <c r="V132" s="2">
        <v>44193</v>
      </c>
      <c r="W132">
        <v>180</v>
      </c>
      <c r="X132" s="2">
        <v>44373</v>
      </c>
      <c r="Y132" t="s">
        <v>22</v>
      </c>
      <c r="Z132">
        <v>0</v>
      </c>
      <c r="AA132" t="s">
        <v>22</v>
      </c>
      <c r="AC132">
        <v>2</v>
      </c>
      <c r="AD132" t="s">
        <v>553</v>
      </c>
      <c r="AE132" t="s">
        <v>554</v>
      </c>
    </row>
    <row r="133" spans="1:31" x14ac:dyDescent="0.25">
      <c r="A133" s="7" t="s">
        <v>559</v>
      </c>
      <c r="B133" t="s">
        <v>560</v>
      </c>
      <c r="C133" t="s">
        <v>1370</v>
      </c>
      <c r="D133" t="s">
        <v>1376</v>
      </c>
      <c r="E133">
        <v>2</v>
      </c>
      <c r="F133">
        <f t="shared" si="50"/>
        <v>0.5</v>
      </c>
      <c r="G133">
        <v>2</v>
      </c>
      <c r="H133">
        <f t="shared" si="51"/>
        <v>1</v>
      </c>
      <c r="I133">
        <f t="shared" si="52"/>
        <v>2</v>
      </c>
      <c r="J133" s="16">
        <f t="shared" si="53"/>
        <v>3.2450000000000001</v>
      </c>
      <c r="K133">
        <f t="shared" si="54"/>
        <v>6.49</v>
      </c>
      <c r="L133" s="19">
        <f t="shared" si="55"/>
        <v>6.49</v>
      </c>
      <c r="M133" s="11">
        <v>12.98</v>
      </c>
      <c r="N133" t="s">
        <v>1283</v>
      </c>
      <c r="O133">
        <v>4</v>
      </c>
      <c r="P133" t="s">
        <v>557</v>
      </c>
      <c r="Q133">
        <v>13</v>
      </c>
      <c r="R133" t="s">
        <v>538</v>
      </c>
      <c r="S133" s="11">
        <v>12.98</v>
      </c>
      <c r="T133" t="s">
        <v>561</v>
      </c>
      <c r="U133">
        <v>0</v>
      </c>
      <c r="V133" s="2">
        <v>44193</v>
      </c>
      <c r="W133">
        <v>180</v>
      </c>
      <c r="X133" s="2">
        <v>44373</v>
      </c>
      <c r="Y133" t="s">
        <v>22</v>
      </c>
      <c r="Z133">
        <v>0</v>
      </c>
      <c r="AA133" t="s">
        <v>22</v>
      </c>
      <c r="AC133">
        <v>4</v>
      </c>
      <c r="AD133" t="s">
        <v>562</v>
      </c>
      <c r="AE133" t="s">
        <v>554</v>
      </c>
    </row>
    <row r="134" spans="1:31" x14ac:dyDescent="0.25">
      <c r="A134" s="7" t="s">
        <v>563</v>
      </c>
      <c r="B134" t="s">
        <v>564</v>
      </c>
      <c r="C134" t="s">
        <v>1370</v>
      </c>
      <c r="D134" t="s">
        <v>1371</v>
      </c>
      <c r="E134">
        <v>2</v>
      </c>
      <c r="F134">
        <f t="shared" si="50"/>
        <v>0.5</v>
      </c>
      <c r="G134">
        <v>2</v>
      </c>
      <c r="H134">
        <f t="shared" si="51"/>
        <v>1</v>
      </c>
      <c r="I134">
        <f t="shared" si="52"/>
        <v>2</v>
      </c>
      <c r="J134" s="16">
        <f t="shared" si="53"/>
        <v>0.53749999999999998</v>
      </c>
      <c r="K134">
        <f t="shared" si="54"/>
        <v>1.075</v>
      </c>
      <c r="L134" s="19">
        <f t="shared" si="55"/>
        <v>1.075</v>
      </c>
      <c r="M134" s="11">
        <v>2.15</v>
      </c>
      <c r="N134" t="s">
        <v>1283</v>
      </c>
      <c r="O134">
        <v>2</v>
      </c>
      <c r="P134" t="s">
        <v>565</v>
      </c>
      <c r="Q134" t="s">
        <v>566</v>
      </c>
      <c r="R134" t="s">
        <v>39</v>
      </c>
      <c r="S134" s="11">
        <v>2.15</v>
      </c>
      <c r="T134" t="s">
        <v>567</v>
      </c>
      <c r="U134">
        <v>0</v>
      </c>
      <c r="V134" s="2">
        <v>44194</v>
      </c>
      <c r="W134">
        <v>180</v>
      </c>
      <c r="X134" s="2">
        <v>44374</v>
      </c>
      <c r="Y134" t="s">
        <v>22</v>
      </c>
      <c r="Z134">
        <v>0</v>
      </c>
      <c r="AA134" t="s">
        <v>22</v>
      </c>
      <c r="AC134">
        <v>2</v>
      </c>
      <c r="AD134" t="s">
        <v>553</v>
      </c>
      <c r="AE134" t="s">
        <v>554</v>
      </c>
    </row>
    <row r="135" spans="1:31" x14ac:dyDescent="0.25">
      <c r="A135" s="7" t="s">
        <v>568</v>
      </c>
      <c r="B135" t="s">
        <v>569</v>
      </c>
      <c r="C135" t="s">
        <v>1370</v>
      </c>
      <c r="D135" t="s">
        <v>1376</v>
      </c>
      <c r="E135">
        <v>2</v>
      </c>
      <c r="F135">
        <f t="shared" si="50"/>
        <v>0.5</v>
      </c>
      <c r="G135">
        <v>2</v>
      </c>
      <c r="H135">
        <f t="shared" si="51"/>
        <v>1</v>
      </c>
      <c r="I135">
        <f t="shared" si="52"/>
        <v>2</v>
      </c>
      <c r="J135" s="16">
        <f t="shared" si="53"/>
        <v>1.0024999999999999</v>
      </c>
      <c r="K135">
        <f t="shared" si="54"/>
        <v>2.0049999999999999</v>
      </c>
      <c r="L135" s="19">
        <f t="shared" si="55"/>
        <v>2.0049999999999999</v>
      </c>
      <c r="M135" s="11">
        <v>4.01</v>
      </c>
      <c r="N135" t="s">
        <v>1283</v>
      </c>
      <c r="O135">
        <v>4</v>
      </c>
      <c r="P135">
        <v>1</v>
      </c>
      <c r="Q135">
        <v>4</v>
      </c>
      <c r="R135" t="s">
        <v>109</v>
      </c>
      <c r="S135" s="11">
        <v>4.01</v>
      </c>
      <c r="T135" t="s">
        <v>570</v>
      </c>
      <c r="U135">
        <v>0</v>
      </c>
      <c r="V135" s="2">
        <v>44171</v>
      </c>
      <c r="W135">
        <v>180</v>
      </c>
      <c r="X135" s="2">
        <v>44351</v>
      </c>
      <c r="Y135" t="s">
        <v>22</v>
      </c>
      <c r="Z135">
        <v>0</v>
      </c>
      <c r="AA135" t="s">
        <v>22</v>
      </c>
      <c r="AC135">
        <v>4</v>
      </c>
      <c r="AD135" t="s">
        <v>562</v>
      </c>
      <c r="AE135" t="s">
        <v>554</v>
      </c>
    </row>
    <row r="136" spans="1:31" x14ac:dyDescent="0.25">
      <c r="A136" s="7" t="s">
        <v>571</v>
      </c>
      <c r="B136" t="s">
        <v>572</v>
      </c>
      <c r="C136" t="s">
        <v>1361</v>
      </c>
      <c r="D136" t="s">
        <v>1358</v>
      </c>
      <c r="E136">
        <v>330</v>
      </c>
      <c r="F136">
        <f t="shared" si="50"/>
        <v>3.0303030303030299E-3</v>
      </c>
      <c r="G136">
        <v>330</v>
      </c>
      <c r="H136">
        <f t="shared" si="51"/>
        <v>1</v>
      </c>
      <c r="I136">
        <f t="shared" si="52"/>
        <v>330</v>
      </c>
      <c r="J136" s="16">
        <f t="shared" si="53"/>
        <v>9.26633608815427E-2</v>
      </c>
      <c r="K136">
        <f t="shared" si="54"/>
        <v>30.5789090909091</v>
      </c>
      <c r="L136" s="19">
        <f t="shared" si="55"/>
        <v>30.5789090909091</v>
      </c>
      <c r="M136" s="11">
        <v>10091.040000000001</v>
      </c>
      <c r="N136" t="s">
        <v>28</v>
      </c>
      <c r="O136" t="s">
        <v>573</v>
      </c>
      <c r="P136" t="s">
        <v>574</v>
      </c>
      <c r="Q136" t="s">
        <v>575</v>
      </c>
      <c r="R136" t="s">
        <v>109</v>
      </c>
      <c r="S136" s="11">
        <v>10091.040000000001</v>
      </c>
      <c r="T136" s="1">
        <v>43874</v>
      </c>
      <c r="U136" t="s">
        <v>576</v>
      </c>
      <c r="V136" s="2">
        <v>44200</v>
      </c>
      <c r="W136">
        <v>230</v>
      </c>
      <c r="X136" s="2">
        <v>44430</v>
      </c>
      <c r="Y136" t="s">
        <v>22</v>
      </c>
      <c r="Z136">
        <v>0</v>
      </c>
      <c r="AA136" t="s">
        <v>22</v>
      </c>
      <c r="AC136">
        <v>330</v>
      </c>
      <c r="AD136" t="s">
        <v>333</v>
      </c>
      <c r="AE136" t="s">
        <v>103</v>
      </c>
    </row>
    <row r="137" spans="1:31" x14ac:dyDescent="0.25">
      <c r="A137" s="7" t="s">
        <v>577</v>
      </c>
      <c r="B137" s="12" t="s">
        <v>578</v>
      </c>
      <c r="M137" s="11">
        <v>1278.1199999999999</v>
      </c>
      <c r="N137" t="s">
        <v>222</v>
      </c>
      <c r="O137" t="s">
        <v>579</v>
      </c>
      <c r="P137" t="s">
        <v>48</v>
      </c>
      <c r="Q137" t="s">
        <v>580</v>
      </c>
      <c r="R137" t="s">
        <v>581</v>
      </c>
      <c r="S137" s="11">
        <v>1278.1199999999999</v>
      </c>
      <c r="T137" s="1">
        <v>8521</v>
      </c>
      <c r="U137" t="s">
        <v>582</v>
      </c>
      <c r="V137" s="2">
        <v>44195</v>
      </c>
      <c r="W137">
        <v>150</v>
      </c>
      <c r="X137" s="2">
        <v>44345</v>
      </c>
      <c r="Y137" t="s">
        <v>22</v>
      </c>
      <c r="Z137">
        <v>0</v>
      </c>
      <c r="AA137" t="s">
        <v>22</v>
      </c>
      <c r="AC137">
        <v>330</v>
      </c>
      <c r="AD137" t="s">
        <v>333</v>
      </c>
      <c r="AE137" t="s">
        <v>120</v>
      </c>
    </row>
    <row r="138" spans="1:31" x14ac:dyDescent="0.25">
      <c r="A138" s="7" t="s">
        <v>583</v>
      </c>
      <c r="B138" t="s">
        <v>584</v>
      </c>
      <c r="C138" t="s">
        <v>1290</v>
      </c>
      <c r="D138" t="s">
        <v>1379</v>
      </c>
      <c r="E138">
        <v>20</v>
      </c>
      <c r="F138">
        <f>1/G138</f>
        <v>0.05</v>
      </c>
      <c r="G138">
        <v>20</v>
      </c>
      <c r="H138">
        <f>G138*F138</f>
        <v>1</v>
      </c>
      <c r="I138">
        <f>E138*H138</f>
        <v>20</v>
      </c>
      <c r="J138" s="16">
        <f>L138*F138</f>
        <v>0.58132499999999998</v>
      </c>
      <c r="K138">
        <f>J138*E138</f>
        <v>11.6265</v>
      </c>
      <c r="L138" s="19">
        <f>M138/G138</f>
        <v>11.6265</v>
      </c>
      <c r="M138" s="11">
        <v>232.53</v>
      </c>
      <c r="N138" t="s">
        <v>1283</v>
      </c>
      <c r="O138">
        <v>40</v>
      </c>
      <c r="P138" t="s">
        <v>585</v>
      </c>
      <c r="Q138" t="s">
        <v>586</v>
      </c>
      <c r="R138" t="s">
        <v>48</v>
      </c>
      <c r="S138" s="11">
        <v>232.53</v>
      </c>
      <c r="T138" s="1">
        <v>1057</v>
      </c>
      <c r="U138" t="s">
        <v>199</v>
      </c>
      <c r="V138" s="2">
        <v>44242</v>
      </c>
      <c r="W138">
        <v>220</v>
      </c>
      <c r="X138" s="2">
        <v>44462</v>
      </c>
      <c r="Y138" t="s">
        <v>22</v>
      </c>
      <c r="Z138">
        <v>0</v>
      </c>
      <c r="AA138" t="s">
        <v>22</v>
      </c>
      <c r="AC138">
        <v>40</v>
      </c>
      <c r="AD138" t="s">
        <v>587</v>
      </c>
      <c r="AE138" t="s">
        <v>103</v>
      </c>
    </row>
    <row r="139" spans="1:31" x14ac:dyDescent="0.25">
      <c r="A139" s="7" t="s">
        <v>588</v>
      </c>
      <c r="B139" s="12" t="s">
        <v>589</v>
      </c>
      <c r="M139" s="11">
        <v>1031.9100000000001</v>
      </c>
      <c r="N139" t="s">
        <v>28</v>
      </c>
      <c r="O139" t="s">
        <v>308</v>
      </c>
      <c r="P139" t="s">
        <v>455</v>
      </c>
      <c r="Q139" t="s">
        <v>590</v>
      </c>
      <c r="R139" t="s">
        <v>591</v>
      </c>
      <c r="S139" s="11">
        <v>1031.9100000000001</v>
      </c>
      <c r="T139" s="1">
        <v>6449</v>
      </c>
      <c r="U139" t="s">
        <v>592</v>
      </c>
      <c r="V139" s="2">
        <v>44205</v>
      </c>
      <c r="W139">
        <v>160</v>
      </c>
      <c r="X139" s="2">
        <v>44365</v>
      </c>
      <c r="Y139" t="s">
        <v>22</v>
      </c>
      <c r="Z139">
        <v>0</v>
      </c>
      <c r="AA139" t="s">
        <v>22</v>
      </c>
      <c r="AC139">
        <v>20</v>
      </c>
      <c r="AD139" t="s">
        <v>200</v>
      </c>
      <c r="AE139" t="s">
        <v>103</v>
      </c>
    </row>
    <row r="140" spans="1:31" x14ac:dyDescent="0.25">
      <c r="A140" s="7" t="s">
        <v>593</v>
      </c>
      <c r="B140" s="13" t="s">
        <v>594</v>
      </c>
      <c r="C140" t="s">
        <v>1382</v>
      </c>
      <c r="D140" t="s">
        <v>1381</v>
      </c>
      <c r="E140">
        <v>415</v>
      </c>
      <c r="F140">
        <f>1/G140</f>
        <v>2.4096385542168699E-3</v>
      </c>
      <c r="G140">
        <v>415</v>
      </c>
      <c r="H140">
        <f>G140*F140</f>
        <v>1</v>
      </c>
      <c r="I140">
        <f>E140*H140</f>
        <v>415</v>
      </c>
      <c r="J140" s="16">
        <f>L140*F140</f>
        <v>9.8289446944404193E-3</v>
      </c>
      <c r="K140">
        <f>J140*E140</f>
        <v>4.0790120481927703</v>
      </c>
      <c r="L140" s="19">
        <f>M140/G140</f>
        <v>4.0790120481927703</v>
      </c>
      <c r="M140" s="11">
        <v>1692.79</v>
      </c>
      <c r="N140" t="s">
        <v>1283</v>
      </c>
      <c r="O140">
        <v>415</v>
      </c>
      <c r="P140" t="s">
        <v>595</v>
      </c>
      <c r="Q140" t="s">
        <v>596</v>
      </c>
      <c r="R140" t="s">
        <v>597</v>
      </c>
      <c r="S140" s="11">
        <v>1692.79</v>
      </c>
      <c r="T140" s="1">
        <v>9404</v>
      </c>
      <c r="U140" t="s">
        <v>598</v>
      </c>
      <c r="V140" s="2">
        <v>44218</v>
      </c>
      <c r="W140">
        <v>180</v>
      </c>
      <c r="X140" s="2">
        <v>44398</v>
      </c>
      <c r="Y140" t="s">
        <v>22</v>
      </c>
      <c r="Z140">
        <v>0</v>
      </c>
      <c r="AA140" t="s">
        <v>22</v>
      </c>
      <c r="AC140">
        <v>415</v>
      </c>
      <c r="AD140" t="s">
        <v>599</v>
      </c>
      <c r="AE140" t="s">
        <v>120</v>
      </c>
    </row>
    <row r="141" spans="1:31" x14ac:dyDescent="0.25">
      <c r="A141" s="7" t="s">
        <v>600</v>
      </c>
      <c r="B141" s="12" t="s">
        <v>601</v>
      </c>
      <c r="M141" s="11">
        <v>2175.0300000000002</v>
      </c>
      <c r="N141" t="s">
        <v>28</v>
      </c>
      <c r="O141" t="s">
        <v>602</v>
      </c>
      <c r="P141" t="s">
        <v>147</v>
      </c>
      <c r="Q141" t="s">
        <v>603</v>
      </c>
      <c r="R141">
        <v>0</v>
      </c>
      <c r="S141" s="11">
        <v>2175.0300000000002</v>
      </c>
      <c r="T141" s="1">
        <v>11757</v>
      </c>
      <c r="U141" t="s">
        <v>60</v>
      </c>
      <c r="V141" s="2">
        <v>44098</v>
      </c>
      <c r="W141">
        <v>185</v>
      </c>
      <c r="X141" s="2">
        <v>44283</v>
      </c>
      <c r="Y141" t="s">
        <v>22</v>
      </c>
      <c r="Z141">
        <v>0</v>
      </c>
      <c r="AA141" t="s">
        <v>22</v>
      </c>
      <c r="AC141">
        <v>330</v>
      </c>
      <c r="AD141" t="s">
        <v>333</v>
      </c>
      <c r="AE141" t="s">
        <v>103</v>
      </c>
    </row>
    <row r="142" spans="1:31" x14ac:dyDescent="0.25">
      <c r="A142" s="7" t="s">
        <v>604</v>
      </c>
      <c r="B142" t="s">
        <v>605</v>
      </c>
      <c r="C142" t="s">
        <v>1361</v>
      </c>
      <c r="D142" t="s">
        <v>1358</v>
      </c>
      <c r="E142">
        <v>330</v>
      </c>
      <c r="F142">
        <f>1/G142</f>
        <v>3.0303030303030299E-3</v>
      </c>
      <c r="G142">
        <v>330</v>
      </c>
      <c r="H142">
        <f>G142*F142</f>
        <v>1</v>
      </c>
      <c r="I142">
        <f>E142*H142</f>
        <v>330</v>
      </c>
      <c r="J142" s="16">
        <f>L142*F142</f>
        <v>2.48887052341598E-2</v>
      </c>
      <c r="K142">
        <f>J142*E142</f>
        <v>8.2132727272727308</v>
      </c>
      <c r="L142" s="19">
        <f>M142/G142</f>
        <v>8.2132727272727308</v>
      </c>
      <c r="M142" s="11">
        <v>2710.38</v>
      </c>
      <c r="N142" t="s">
        <v>28</v>
      </c>
      <c r="O142" t="s">
        <v>606</v>
      </c>
      <c r="P142" t="s">
        <v>196</v>
      </c>
      <c r="Q142" t="s">
        <v>607</v>
      </c>
      <c r="R142" t="s">
        <v>608</v>
      </c>
      <c r="S142" s="11">
        <v>2710.38</v>
      </c>
      <c r="T142" s="1">
        <v>15058</v>
      </c>
      <c r="U142" t="s">
        <v>609</v>
      </c>
      <c r="V142" s="2">
        <v>44173</v>
      </c>
      <c r="W142">
        <v>180</v>
      </c>
      <c r="X142" s="2">
        <v>44353</v>
      </c>
      <c r="Y142" t="s">
        <v>22</v>
      </c>
      <c r="Z142">
        <v>0</v>
      </c>
      <c r="AA142" t="s">
        <v>22</v>
      </c>
      <c r="AC142">
        <v>330</v>
      </c>
      <c r="AD142" t="s">
        <v>333</v>
      </c>
      <c r="AE142" t="s">
        <v>120</v>
      </c>
    </row>
    <row r="143" spans="1:31" s="5" customFormat="1" x14ac:dyDescent="0.25">
      <c r="A143" s="8" t="s">
        <v>610</v>
      </c>
      <c r="B143" s="5" t="s">
        <v>611</v>
      </c>
      <c r="C143" t="s">
        <v>1388</v>
      </c>
      <c r="J143" s="15"/>
      <c r="L143" s="18"/>
      <c r="M143" s="10" t="s">
        <v>22</v>
      </c>
      <c r="O143" s="5" t="s">
        <v>22</v>
      </c>
      <c r="P143" s="5" t="s">
        <v>22</v>
      </c>
      <c r="Q143" s="5" t="s">
        <v>22</v>
      </c>
      <c r="R143" s="5" t="s">
        <v>22</v>
      </c>
      <c r="S143" s="10" t="s">
        <v>22</v>
      </c>
      <c r="T143" s="5" t="s">
        <v>22</v>
      </c>
      <c r="U143" s="5" t="s">
        <v>22</v>
      </c>
      <c r="V143" s="5" t="s">
        <v>22</v>
      </c>
      <c r="W143" s="5" t="s">
        <v>22</v>
      </c>
      <c r="X143" s="5" t="s">
        <v>22</v>
      </c>
      <c r="Y143" s="5" t="s">
        <v>22</v>
      </c>
      <c r="Z143" s="5" t="s">
        <v>22</v>
      </c>
      <c r="AA143" s="5" t="s">
        <v>22</v>
      </c>
      <c r="AB143" s="5" t="s">
        <v>120</v>
      </c>
      <c r="AC143" s="5" t="s">
        <v>22</v>
      </c>
    </row>
    <row r="144" spans="1:31" s="3" customFormat="1" x14ac:dyDescent="0.25">
      <c r="A144" s="6" t="s">
        <v>612</v>
      </c>
      <c r="B144" s="3" t="s">
        <v>613</v>
      </c>
      <c r="C144" t="s">
        <v>1361</v>
      </c>
      <c r="J144" s="14"/>
      <c r="L144" s="17"/>
      <c r="M144" s="9" t="s">
        <v>22</v>
      </c>
      <c r="O144" s="3" t="s">
        <v>22</v>
      </c>
      <c r="P144" s="3" t="s">
        <v>22</v>
      </c>
      <c r="Q144" s="3" t="s">
        <v>22</v>
      </c>
      <c r="R144" s="3" t="s">
        <v>22</v>
      </c>
      <c r="S144" s="9" t="s">
        <v>22</v>
      </c>
      <c r="T144" s="3" t="s">
        <v>22</v>
      </c>
      <c r="U144" s="3" t="s">
        <v>22</v>
      </c>
      <c r="V144" s="3" t="s">
        <v>22</v>
      </c>
      <c r="W144" s="3" t="s">
        <v>22</v>
      </c>
      <c r="X144" s="3" t="s">
        <v>22</v>
      </c>
      <c r="Y144" s="3" t="s">
        <v>22</v>
      </c>
      <c r="Z144" s="3" t="s">
        <v>22</v>
      </c>
      <c r="AA144" s="3" t="s">
        <v>22</v>
      </c>
      <c r="AC144" s="3" t="s">
        <v>22</v>
      </c>
    </row>
    <row r="145" spans="1:31" x14ac:dyDescent="0.25">
      <c r="A145" s="7" t="s">
        <v>614</v>
      </c>
      <c r="B145" t="s">
        <v>615</v>
      </c>
      <c r="C145" t="s">
        <v>1362</v>
      </c>
      <c r="D145" t="s">
        <v>1368</v>
      </c>
      <c r="E145">
        <v>328</v>
      </c>
      <c r="F145">
        <f t="shared" ref="F145:F154" si="56">1/G145</f>
        <v>3.0487804878048799E-3</v>
      </c>
      <c r="G145">
        <v>328</v>
      </c>
      <c r="H145">
        <f t="shared" ref="H145:H154" si="57">G145*F145</f>
        <v>1</v>
      </c>
      <c r="I145">
        <f t="shared" ref="I145:I154" si="58">E145*H145</f>
        <v>328</v>
      </c>
      <c r="J145" s="16">
        <f t="shared" ref="J145:J154" si="59">L145*F145</f>
        <v>6.6923520226055801E-3</v>
      </c>
      <c r="K145">
        <f t="shared" ref="K145:K154" si="60">J145*E145</f>
        <v>2.1950914634146299</v>
      </c>
      <c r="L145" s="19">
        <f t="shared" ref="L145:L154" si="61">M145/G145</f>
        <v>2.1950914634146299</v>
      </c>
      <c r="M145" s="11">
        <v>719.99</v>
      </c>
      <c r="N145" t="s">
        <v>1283</v>
      </c>
      <c r="O145">
        <v>328</v>
      </c>
      <c r="P145" t="s">
        <v>294</v>
      </c>
      <c r="Q145" t="s">
        <v>616</v>
      </c>
      <c r="R145" t="s">
        <v>617</v>
      </c>
      <c r="S145" s="11">
        <v>719.99</v>
      </c>
      <c r="T145" t="s">
        <v>618</v>
      </c>
      <c r="U145" t="s">
        <v>338</v>
      </c>
      <c r="V145" s="2">
        <v>44233</v>
      </c>
      <c r="W145">
        <v>200</v>
      </c>
      <c r="X145" s="2">
        <v>44433</v>
      </c>
      <c r="Y145" t="s">
        <v>22</v>
      </c>
      <c r="Z145">
        <v>0</v>
      </c>
      <c r="AA145" t="s">
        <v>22</v>
      </c>
      <c r="AC145">
        <v>328</v>
      </c>
      <c r="AD145" t="s">
        <v>619</v>
      </c>
      <c r="AE145" t="s">
        <v>408</v>
      </c>
    </row>
    <row r="146" spans="1:31" x14ac:dyDescent="0.25">
      <c r="A146" s="7" t="s">
        <v>620</v>
      </c>
      <c r="B146" t="s">
        <v>621</v>
      </c>
      <c r="C146" t="s">
        <v>1362</v>
      </c>
      <c r="D146" t="s">
        <v>1368</v>
      </c>
      <c r="E146">
        <v>328</v>
      </c>
      <c r="F146">
        <f t="shared" si="56"/>
        <v>3.0487804878048799E-3</v>
      </c>
      <c r="G146">
        <v>328</v>
      </c>
      <c r="H146">
        <f t="shared" si="57"/>
        <v>1</v>
      </c>
      <c r="I146">
        <f t="shared" si="58"/>
        <v>328</v>
      </c>
      <c r="J146" s="16">
        <f t="shared" si="59"/>
        <v>4.58897233789412E-3</v>
      </c>
      <c r="K146">
        <f t="shared" si="60"/>
        <v>1.50518292682927</v>
      </c>
      <c r="L146" s="19">
        <f t="shared" si="61"/>
        <v>1.50518292682927</v>
      </c>
      <c r="M146" s="11">
        <v>493.7</v>
      </c>
      <c r="N146" t="s">
        <v>1283</v>
      </c>
      <c r="O146">
        <v>328</v>
      </c>
      <c r="P146" t="s">
        <v>622</v>
      </c>
      <c r="Q146" t="s">
        <v>623</v>
      </c>
      <c r="R146" t="s">
        <v>624</v>
      </c>
      <c r="S146" s="11">
        <v>493.7</v>
      </c>
      <c r="T146" s="1">
        <v>2469</v>
      </c>
      <c r="U146" t="s">
        <v>40</v>
      </c>
      <c r="V146" s="2">
        <v>44233</v>
      </c>
      <c r="W146">
        <v>200</v>
      </c>
      <c r="X146" s="2">
        <v>44433</v>
      </c>
      <c r="Y146" t="s">
        <v>22</v>
      </c>
      <c r="Z146">
        <v>0</v>
      </c>
      <c r="AA146" t="s">
        <v>22</v>
      </c>
      <c r="AC146">
        <v>328</v>
      </c>
      <c r="AD146" t="s">
        <v>619</v>
      </c>
      <c r="AE146" t="s">
        <v>408</v>
      </c>
    </row>
    <row r="147" spans="1:31" x14ac:dyDescent="0.25">
      <c r="A147" s="7" t="s">
        <v>625</v>
      </c>
      <c r="B147" t="s">
        <v>626</v>
      </c>
      <c r="C147" t="s">
        <v>1370</v>
      </c>
      <c r="D147" t="s">
        <v>1371</v>
      </c>
      <c r="E147">
        <v>2</v>
      </c>
      <c r="F147">
        <f t="shared" si="56"/>
        <v>0.5</v>
      </c>
      <c r="G147">
        <v>2</v>
      </c>
      <c r="H147">
        <f t="shared" si="57"/>
        <v>1</v>
      </c>
      <c r="I147">
        <f t="shared" si="58"/>
        <v>2</v>
      </c>
      <c r="J147" s="16">
        <f t="shared" si="59"/>
        <v>3.9525000000000001</v>
      </c>
      <c r="K147">
        <f t="shared" si="60"/>
        <v>7.9050000000000002</v>
      </c>
      <c r="L147" s="19">
        <f t="shared" si="61"/>
        <v>7.9050000000000002</v>
      </c>
      <c r="M147" s="11">
        <v>15.81</v>
      </c>
      <c r="N147" t="s">
        <v>1283</v>
      </c>
      <c r="O147">
        <v>2</v>
      </c>
      <c r="P147" t="s">
        <v>627</v>
      </c>
      <c r="Q147" t="s">
        <v>628</v>
      </c>
      <c r="R147" t="s">
        <v>39</v>
      </c>
      <c r="S147" s="11">
        <v>15.81</v>
      </c>
      <c r="T147" t="s">
        <v>629</v>
      </c>
      <c r="U147">
        <v>0</v>
      </c>
      <c r="V147" s="2">
        <v>44233</v>
      </c>
      <c r="W147">
        <v>200</v>
      </c>
      <c r="X147" s="2">
        <v>44433</v>
      </c>
      <c r="Y147" t="s">
        <v>22</v>
      </c>
      <c r="Z147">
        <v>0</v>
      </c>
      <c r="AA147" t="s">
        <v>22</v>
      </c>
      <c r="AC147">
        <v>2</v>
      </c>
      <c r="AD147" t="s">
        <v>553</v>
      </c>
      <c r="AE147" t="s">
        <v>554</v>
      </c>
    </row>
    <row r="148" spans="1:31" x14ac:dyDescent="0.25">
      <c r="A148" s="7" t="s">
        <v>630</v>
      </c>
      <c r="B148" t="s">
        <v>631</v>
      </c>
      <c r="C148" t="s">
        <v>1362</v>
      </c>
      <c r="D148" t="s">
        <v>1368</v>
      </c>
      <c r="E148">
        <v>328</v>
      </c>
      <c r="F148">
        <f t="shared" si="56"/>
        <v>3.0487804878048799E-3</v>
      </c>
      <c r="G148">
        <v>328</v>
      </c>
      <c r="H148">
        <f t="shared" si="57"/>
        <v>1</v>
      </c>
      <c r="I148">
        <f t="shared" si="58"/>
        <v>328</v>
      </c>
      <c r="J148" s="16">
        <f t="shared" si="59"/>
        <v>6.8447910469958302E-3</v>
      </c>
      <c r="K148">
        <f t="shared" si="60"/>
        <v>2.2450914634146302</v>
      </c>
      <c r="L148" s="19">
        <f t="shared" si="61"/>
        <v>2.2450914634146302</v>
      </c>
      <c r="M148" s="11">
        <v>736.39</v>
      </c>
      <c r="N148" t="s">
        <v>1283</v>
      </c>
      <c r="O148">
        <v>328</v>
      </c>
      <c r="P148" t="s">
        <v>632</v>
      </c>
      <c r="Q148">
        <v>738</v>
      </c>
      <c r="R148" t="s">
        <v>617</v>
      </c>
      <c r="S148" s="11">
        <v>736.39</v>
      </c>
      <c r="T148" s="1">
        <v>3682</v>
      </c>
      <c r="U148" t="s">
        <v>338</v>
      </c>
      <c r="V148" s="2">
        <v>44233</v>
      </c>
      <c r="W148">
        <v>200</v>
      </c>
      <c r="X148" s="2">
        <v>44433</v>
      </c>
      <c r="Y148" t="s">
        <v>22</v>
      </c>
      <c r="Z148">
        <v>0</v>
      </c>
      <c r="AA148" t="s">
        <v>22</v>
      </c>
      <c r="AC148">
        <v>328</v>
      </c>
      <c r="AD148" t="s">
        <v>619</v>
      </c>
      <c r="AE148" t="s">
        <v>408</v>
      </c>
    </row>
    <row r="149" spans="1:31" x14ac:dyDescent="0.25">
      <c r="A149" s="7" t="s">
        <v>633</v>
      </c>
      <c r="B149" t="s">
        <v>634</v>
      </c>
      <c r="C149" t="s">
        <v>1370</v>
      </c>
      <c r="D149" t="s">
        <v>1371</v>
      </c>
      <c r="E149">
        <v>2</v>
      </c>
      <c r="F149">
        <f t="shared" si="56"/>
        <v>0.5</v>
      </c>
      <c r="G149">
        <v>2</v>
      </c>
      <c r="H149">
        <f t="shared" si="57"/>
        <v>1</v>
      </c>
      <c r="I149">
        <f t="shared" si="58"/>
        <v>2</v>
      </c>
      <c r="J149" s="16">
        <f t="shared" si="59"/>
        <v>5.1875</v>
      </c>
      <c r="K149">
        <f t="shared" si="60"/>
        <v>10.375</v>
      </c>
      <c r="L149" s="19">
        <f t="shared" si="61"/>
        <v>10.375</v>
      </c>
      <c r="M149" s="11">
        <v>20.75</v>
      </c>
      <c r="N149" t="s">
        <v>1283</v>
      </c>
      <c r="O149">
        <v>2</v>
      </c>
      <c r="P149" t="s">
        <v>635</v>
      </c>
      <c r="Q149" t="s">
        <v>636</v>
      </c>
      <c r="R149" t="s">
        <v>109</v>
      </c>
      <c r="S149" s="11">
        <v>20.75</v>
      </c>
      <c r="T149" t="s">
        <v>77</v>
      </c>
      <c r="U149" t="s">
        <v>109</v>
      </c>
      <c r="V149" s="2">
        <v>44233</v>
      </c>
      <c r="W149">
        <v>200</v>
      </c>
      <c r="X149" s="2">
        <v>44433</v>
      </c>
      <c r="Y149" t="s">
        <v>22</v>
      </c>
      <c r="Z149">
        <v>0</v>
      </c>
      <c r="AA149" t="s">
        <v>22</v>
      </c>
      <c r="AC149">
        <v>2</v>
      </c>
      <c r="AD149" t="s">
        <v>553</v>
      </c>
      <c r="AE149" t="s">
        <v>554</v>
      </c>
    </row>
    <row r="150" spans="1:31" x14ac:dyDescent="0.25">
      <c r="A150" s="7" t="s">
        <v>637</v>
      </c>
      <c r="B150" t="s">
        <v>638</v>
      </c>
      <c r="C150" t="s">
        <v>1361</v>
      </c>
      <c r="D150" t="s">
        <v>1358</v>
      </c>
      <c r="E150">
        <v>330</v>
      </c>
      <c r="F150">
        <f t="shared" si="56"/>
        <v>3.0303030303030299E-3</v>
      </c>
      <c r="G150">
        <v>330</v>
      </c>
      <c r="H150">
        <f t="shared" si="57"/>
        <v>1</v>
      </c>
      <c r="I150">
        <f t="shared" si="58"/>
        <v>330</v>
      </c>
      <c r="J150" s="16">
        <f t="shared" si="59"/>
        <v>4.1366391184572996E-3</v>
      </c>
      <c r="K150">
        <f t="shared" si="60"/>
        <v>1.36509090909091</v>
      </c>
      <c r="L150" s="19">
        <f t="shared" si="61"/>
        <v>1.36509090909091</v>
      </c>
      <c r="M150" s="11">
        <v>450.48</v>
      </c>
      <c r="N150" t="s">
        <v>1283</v>
      </c>
      <c r="O150">
        <v>330</v>
      </c>
      <c r="P150" t="s">
        <v>32</v>
      </c>
      <c r="Q150" t="s">
        <v>639</v>
      </c>
      <c r="R150" t="s">
        <v>640</v>
      </c>
      <c r="S150" s="11">
        <v>450.48</v>
      </c>
      <c r="T150" s="1">
        <v>2252</v>
      </c>
      <c r="U150" t="s">
        <v>48</v>
      </c>
      <c r="V150" s="2">
        <v>44233</v>
      </c>
      <c r="W150">
        <v>200</v>
      </c>
      <c r="X150" s="2">
        <v>44433</v>
      </c>
      <c r="Y150" t="s">
        <v>22</v>
      </c>
      <c r="Z150">
        <v>0</v>
      </c>
      <c r="AA150" t="s">
        <v>22</v>
      </c>
      <c r="AC150">
        <v>330</v>
      </c>
      <c r="AD150" t="s">
        <v>333</v>
      </c>
      <c r="AE150" t="s">
        <v>120</v>
      </c>
    </row>
    <row r="151" spans="1:31" x14ac:dyDescent="0.25">
      <c r="A151" s="7" t="s">
        <v>641</v>
      </c>
      <c r="B151" t="s">
        <v>642</v>
      </c>
      <c r="C151" t="s">
        <v>1362</v>
      </c>
      <c r="D151" t="s">
        <v>1368</v>
      </c>
      <c r="E151">
        <v>328</v>
      </c>
      <c r="F151">
        <f t="shared" si="56"/>
        <v>3.0487804878048799E-3</v>
      </c>
      <c r="G151">
        <v>328</v>
      </c>
      <c r="H151">
        <f t="shared" si="57"/>
        <v>1</v>
      </c>
      <c r="I151">
        <f t="shared" si="58"/>
        <v>328</v>
      </c>
      <c r="J151" s="16">
        <f t="shared" si="59"/>
        <v>4.6888013087447904E-3</v>
      </c>
      <c r="K151">
        <f t="shared" si="60"/>
        <v>1.5379268292682899</v>
      </c>
      <c r="L151" s="19">
        <f t="shared" si="61"/>
        <v>1.5379268292682899</v>
      </c>
      <c r="M151" s="11">
        <v>504.44</v>
      </c>
      <c r="N151" t="s">
        <v>1283</v>
      </c>
      <c r="O151">
        <v>328</v>
      </c>
      <c r="P151" t="s">
        <v>428</v>
      </c>
      <c r="Q151" t="s">
        <v>643</v>
      </c>
      <c r="R151" t="s">
        <v>644</v>
      </c>
      <c r="S151" s="11">
        <v>504.44</v>
      </c>
      <c r="T151" s="1">
        <v>2522</v>
      </c>
      <c r="U151" t="s">
        <v>147</v>
      </c>
      <c r="V151" s="2">
        <v>44233</v>
      </c>
      <c r="W151">
        <v>200</v>
      </c>
      <c r="X151" s="2">
        <v>44433</v>
      </c>
      <c r="Y151" t="s">
        <v>22</v>
      </c>
      <c r="Z151">
        <v>0</v>
      </c>
      <c r="AA151" t="s">
        <v>22</v>
      </c>
      <c r="AC151">
        <v>328</v>
      </c>
      <c r="AD151" t="s">
        <v>619</v>
      </c>
      <c r="AE151" t="s">
        <v>408</v>
      </c>
    </row>
    <row r="152" spans="1:31" x14ac:dyDescent="0.25">
      <c r="A152" s="7" t="s">
        <v>645</v>
      </c>
      <c r="B152" t="s">
        <v>646</v>
      </c>
      <c r="C152" t="s">
        <v>1361</v>
      </c>
      <c r="D152" t="s">
        <v>1358</v>
      </c>
      <c r="E152">
        <v>330</v>
      </c>
      <c r="F152">
        <f t="shared" si="56"/>
        <v>3.0303030303030299E-3</v>
      </c>
      <c r="G152">
        <v>330</v>
      </c>
      <c r="H152">
        <f t="shared" si="57"/>
        <v>1</v>
      </c>
      <c r="I152">
        <f t="shared" si="58"/>
        <v>330</v>
      </c>
      <c r="J152" s="16">
        <f t="shared" si="59"/>
        <v>7.54729109274564E-4</v>
      </c>
      <c r="K152">
        <f t="shared" si="60"/>
        <v>0.24906060606060601</v>
      </c>
      <c r="L152" s="19">
        <f t="shared" si="61"/>
        <v>0.24906060606060601</v>
      </c>
      <c r="M152" s="11">
        <v>82.19</v>
      </c>
      <c r="N152" t="s">
        <v>647</v>
      </c>
      <c r="O152">
        <v>330</v>
      </c>
      <c r="P152" t="s">
        <v>213</v>
      </c>
      <c r="Q152" t="s">
        <v>648</v>
      </c>
      <c r="R152" t="s">
        <v>649</v>
      </c>
      <c r="S152" s="11">
        <v>82.19</v>
      </c>
      <c r="T152" t="s">
        <v>650</v>
      </c>
      <c r="U152" t="s">
        <v>54</v>
      </c>
      <c r="V152" s="2">
        <v>44263</v>
      </c>
      <c r="W152">
        <v>200</v>
      </c>
      <c r="X152" s="2">
        <v>44463</v>
      </c>
      <c r="Y152" t="s">
        <v>22</v>
      </c>
      <c r="Z152">
        <v>0</v>
      </c>
      <c r="AA152" t="s">
        <v>22</v>
      </c>
      <c r="AC152">
        <v>330</v>
      </c>
      <c r="AD152" t="s">
        <v>333</v>
      </c>
      <c r="AE152" t="s">
        <v>120</v>
      </c>
    </row>
    <row r="153" spans="1:31" x14ac:dyDescent="0.25">
      <c r="A153" s="7" t="s">
        <v>651</v>
      </c>
      <c r="B153" t="s">
        <v>652</v>
      </c>
      <c r="C153" t="s">
        <v>1370</v>
      </c>
      <c r="D153" t="s">
        <v>1371</v>
      </c>
      <c r="E153">
        <v>2</v>
      </c>
      <c r="F153">
        <f t="shared" si="56"/>
        <v>0.5</v>
      </c>
      <c r="G153">
        <v>2</v>
      </c>
      <c r="H153">
        <f t="shared" si="57"/>
        <v>1</v>
      </c>
      <c r="I153">
        <f t="shared" si="58"/>
        <v>2</v>
      </c>
      <c r="J153" s="16">
        <f t="shared" si="59"/>
        <v>1.7324999999999999</v>
      </c>
      <c r="K153">
        <f t="shared" si="60"/>
        <v>3.4649999999999999</v>
      </c>
      <c r="L153" s="19">
        <f t="shared" si="61"/>
        <v>3.4649999999999999</v>
      </c>
      <c r="M153" s="11">
        <v>6.93</v>
      </c>
      <c r="N153" t="s">
        <v>647</v>
      </c>
      <c r="O153">
        <v>2</v>
      </c>
      <c r="P153" t="s">
        <v>653</v>
      </c>
      <c r="Q153" t="s">
        <v>654</v>
      </c>
      <c r="R153" t="s">
        <v>39</v>
      </c>
      <c r="S153" s="11">
        <v>6.93</v>
      </c>
      <c r="T153" t="s">
        <v>655</v>
      </c>
      <c r="U153">
        <v>0</v>
      </c>
      <c r="V153" s="2">
        <v>44390</v>
      </c>
      <c r="W153">
        <v>60</v>
      </c>
      <c r="X153" s="2">
        <v>44450</v>
      </c>
      <c r="Y153" t="s">
        <v>22</v>
      </c>
      <c r="Z153">
        <v>0</v>
      </c>
      <c r="AA153" t="s">
        <v>22</v>
      </c>
      <c r="AC153">
        <v>2</v>
      </c>
      <c r="AD153" t="s">
        <v>553</v>
      </c>
      <c r="AE153" t="s">
        <v>554</v>
      </c>
    </row>
    <row r="154" spans="1:31" x14ac:dyDescent="0.25">
      <c r="A154" s="7" t="s">
        <v>656</v>
      </c>
      <c r="B154" t="s">
        <v>657</v>
      </c>
      <c r="C154" t="s">
        <v>1372</v>
      </c>
      <c r="D154" t="s">
        <v>1373</v>
      </c>
      <c r="E154">
        <v>13</v>
      </c>
      <c r="F154">
        <f t="shared" si="56"/>
        <v>7.69230769230769E-2</v>
      </c>
      <c r="G154">
        <v>13</v>
      </c>
      <c r="H154">
        <f t="shared" si="57"/>
        <v>1</v>
      </c>
      <c r="I154">
        <f t="shared" si="58"/>
        <v>13</v>
      </c>
      <c r="J154" s="16">
        <f t="shared" si="59"/>
        <v>0.15994082840236701</v>
      </c>
      <c r="K154">
        <f t="shared" si="60"/>
        <v>2.0792307692307701</v>
      </c>
      <c r="L154" s="19">
        <f t="shared" si="61"/>
        <v>2.0792307692307701</v>
      </c>
      <c r="M154" s="11">
        <v>27.03</v>
      </c>
      <c r="N154" t="s">
        <v>647</v>
      </c>
      <c r="O154">
        <v>13</v>
      </c>
      <c r="P154" t="s">
        <v>658</v>
      </c>
      <c r="Q154" t="s">
        <v>659</v>
      </c>
      <c r="R154" t="s">
        <v>39</v>
      </c>
      <c r="S154" s="11">
        <v>27.03</v>
      </c>
      <c r="T154" t="s">
        <v>660</v>
      </c>
      <c r="U154" t="s">
        <v>109</v>
      </c>
      <c r="V154" s="2">
        <v>44390</v>
      </c>
      <c r="W154">
        <v>60</v>
      </c>
      <c r="X154" s="2">
        <v>44450</v>
      </c>
      <c r="Y154" t="s">
        <v>22</v>
      </c>
      <c r="Z154">
        <v>0</v>
      </c>
      <c r="AA154" t="s">
        <v>22</v>
      </c>
      <c r="AC154">
        <v>13</v>
      </c>
      <c r="AD154" t="s">
        <v>661</v>
      </c>
      <c r="AE154" t="s">
        <v>662</v>
      </c>
    </row>
    <row r="155" spans="1:31" s="3" customFormat="1" x14ac:dyDescent="0.25">
      <c r="A155" s="6" t="s">
        <v>663</v>
      </c>
      <c r="B155" s="3" t="s">
        <v>664</v>
      </c>
      <c r="C155" t="s">
        <v>1387</v>
      </c>
      <c r="J155" s="14"/>
      <c r="L155" s="17"/>
      <c r="M155" s="9" t="s">
        <v>22</v>
      </c>
      <c r="O155" s="3" t="s">
        <v>22</v>
      </c>
      <c r="P155" s="3" t="s">
        <v>22</v>
      </c>
      <c r="Q155" s="3" t="s">
        <v>22</v>
      </c>
      <c r="R155" s="3" t="s">
        <v>22</v>
      </c>
      <c r="S155" s="9" t="s">
        <v>22</v>
      </c>
      <c r="T155" s="3" t="s">
        <v>22</v>
      </c>
      <c r="U155" s="3" t="s">
        <v>22</v>
      </c>
      <c r="V155" s="3" t="s">
        <v>22</v>
      </c>
      <c r="W155" s="3" t="s">
        <v>22</v>
      </c>
      <c r="X155" s="3" t="s">
        <v>22</v>
      </c>
      <c r="Y155" s="3" t="s">
        <v>22</v>
      </c>
      <c r="Z155" s="3" t="s">
        <v>22</v>
      </c>
      <c r="AA155" s="3" t="s">
        <v>22</v>
      </c>
      <c r="AC155" s="3" t="s">
        <v>22</v>
      </c>
    </row>
    <row r="156" spans="1:31" x14ac:dyDescent="0.25">
      <c r="A156" s="7" t="s">
        <v>665</v>
      </c>
      <c r="B156" t="s">
        <v>666</v>
      </c>
      <c r="C156" t="s">
        <v>34</v>
      </c>
      <c r="E156">
        <v>1</v>
      </c>
      <c r="F156">
        <f>1/G156</f>
        <v>1</v>
      </c>
      <c r="G156">
        <v>1</v>
      </c>
      <c r="H156">
        <f>G156*F156</f>
        <v>1</v>
      </c>
      <c r="I156">
        <f>E156*H156</f>
        <v>1</v>
      </c>
      <c r="J156" s="16">
        <f>L156*F156</f>
        <v>200</v>
      </c>
      <c r="K156">
        <f>J156*E156</f>
        <v>200</v>
      </c>
      <c r="L156" s="19">
        <f>M156/G156</f>
        <v>200</v>
      </c>
      <c r="M156" s="11">
        <v>200</v>
      </c>
      <c r="N156" t="s">
        <v>1283</v>
      </c>
      <c r="O156">
        <v>1</v>
      </c>
      <c r="P156">
        <v>200</v>
      </c>
      <c r="Q156">
        <v>200</v>
      </c>
      <c r="R156">
        <v>0</v>
      </c>
      <c r="S156" s="11">
        <v>200</v>
      </c>
      <c r="T156" s="1">
        <v>4444</v>
      </c>
      <c r="U156" t="s">
        <v>101</v>
      </c>
      <c r="V156" s="2">
        <v>44396</v>
      </c>
      <c r="W156">
        <v>45</v>
      </c>
      <c r="X156" s="2">
        <v>44441</v>
      </c>
      <c r="Y156" t="s">
        <v>22</v>
      </c>
      <c r="Z156">
        <v>0</v>
      </c>
      <c r="AA156" t="s">
        <v>22</v>
      </c>
      <c r="AC156" t="s">
        <v>22</v>
      </c>
      <c r="AE156" t="s">
        <v>34</v>
      </c>
    </row>
    <row r="157" spans="1:31" x14ac:dyDescent="0.25">
      <c r="A157" s="7" t="s">
        <v>667</v>
      </c>
      <c r="B157" t="s">
        <v>668</v>
      </c>
      <c r="C157" t="s">
        <v>34</v>
      </c>
      <c r="E157">
        <v>1</v>
      </c>
      <c r="F157">
        <f>1/G157</f>
        <v>1</v>
      </c>
      <c r="G157">
        <v>1</v>
      </c>
      <c r="H157">
        <f>G157*F157</f>
        <v>1</v>
      </c>
      <c r="I157">
        <f>E157*H157</f>
        <v>1</v>
      </c>
      <c r="J157" s="16">
        <f>L157*F157</f>
        <v>9.09</v>
      </c>
      <c r="K157">
        <f>J157*E157</f>
        <v>9.09</v>
      </c>
      <c r="L157" s="19">
        <f>M157/G157</f>
        <v>9.09</v>
      </c>
      <c r="M157" s="11">
        <v>9.09</v>
      </c>
      <c r="N157" t="s">
        <v>1283</v>
      </c>
      <c r="O157">
        <v>1</v>
      </c>
      <c r="P157" t="s">
        <v>669</v>
      </c>
      <c r="Q157" t="s">
        <v>669</v>
      </c>
      <c r="R157">
        <v>0</v>
      </c>
      <c r="S157" s="11">
        <v>9.09</v>
      </c>
      <c r="T157" t="s">
        <v>149</v>
      </c>
      <c r="U157">
        <v>0</v>
      </c>
      <c r="V157" s="2">
        <v>44396</v>
      </c>
      <c r="W157">
        <v>60</v>
      </c>
      <c r="X157" s="2">
        <v>44456</v>
      </c>
      <c r="Y157" t="s">
        <v>22</v>
      </c>
      <c r="Z157">
        <v>0</v>
      </c>
      <c r="AA157" t="s">
        <v>22</v>
      </c>
      <c r="AC157" t="s">
        <v>22</v>
      </c>
      <c r="AE157" t="s">
        <v>34</v>
      </c>
    </row>
    <row r="158" spans="1:31" x14ac:dyDescent="0.25">
      <c r="A158" s="7" t="s">
        <v>670</v>
      </c>
      <c r="B158" t="s">
        <v>671</v>
      </c>
      <c r="C158" t="s">
        <v>1361</v>
      </c>
      <c r="D158" t="s">
        <v>1358</v>
      </c>
      <c r="E158">
        <v>330</v>
      </c>
      <c r="F158">
        <f>1/G158</f>
        <v>3.0303030303030299E-3</v>
      </c>
      <c r="G158">
        <v>330</v>
      </c>
      <c r="H158">
        <f>G158*F158</f>
        <v>1</v>
      </c>
      <c r="I158">
        <f>E158*H158</f>
        <v>330</v>
      </c>
      <c r="J158" s="16">
        <f>L158*F158</f>
        <v>3.9636363636363602E-2</v>
      </c>
      <c r="K158">
        <f>J158*E158</f>
        <v>13.08</v>
      </c>
      <c r="L158" s="19">
        <f>M158/G158</f>
        <v>13.08</v>
      </c>
      <c r="M158" s="11">
        <v>4316.3999999999996</v>
      </c>
      <c r="N158" t="s">
        <v>1283</v>
      </c>
      <c r="O158">
        <v>330</v>
      </c>
      <c r="P158" t="s">
        <v>672</v>
      </c>
      <c r="Q158" t="s">
        <v>673</v>
      </c>
      <c r="R158">
        <v>0</v>
      </c>
      <c r="S158" s="11">
        <v>4316.3999999999996</v>
      </c>
      <c r="T158" t="s">
        <v>674</v>
      </c>
      <c r="U158" t="s">
        <v>675</v>
      </c>
      <c r="V158" s="2">
        <v>44242</v>
      </c>
      <c r="W158">
        <v>180</v>
      </c>
      <c r="X158" s="2">
        <v>44422</v>
      </c>
      <c r="Y158" t="s">
        <v>22</v>
      </c>
      <c r="Z158">
        <v>0</v>
      </c>
      <c r="AA158" t="s">
        <v>22</v>
      </c>
      <c r="AC158" t="s">
        <v>22</v>
      </c>
      <c r="AD158" t="s">
        <v>676</v>
      </c>
      <c r="AE158" t="s">
        <v>103</v>
      </c>
    </row>
    <row r="159" spans="1:31" x14ac:dyDescent="0.25">
      <c r="A159" s="7" t="s">
        <v>677</v>
      </c>
      <c r="B159" t="s">
        <v>678</v>
      </c>
      <c r="C159" t="s">
        <v>1361</v>
      </c>
      <c r="D159" t="s">
        <v>1358</v>
      </c>
      <c r="E159">
        <v>330</v>
      </c>
      <c r="F159">
        <f>1/G159</f>
        <v>3.0303030303030299E-3</v>
      </c>
      <c r="G159">
        <v>330</v>
      </c>
      <c r="H159">
        <f>G159*F159</f>
        <v>1</v>
      </c>
      <c r="I159">
        <f>E159*H159</f>
        <v>330</v>
      </c>
      <c r="J159" s="16">
        <f>L159*F159</f>
        <v>3.4848484848484802E-2</v>
      </c>
      <c r="K159">
        <f>J159*E159</f>
        <v>11.5</v>
      </c>
      <c r="L159" s="19">
        <f>M159/G159</f>
        <v>11.5</v>
      </c>
      <c r="M159" s="11">
        <v>3795</v>
      </c>
      <c r="N159" t="s">
        <v>1283</v>
      </c>
      <c r="O159">
        <v>330</v>
      </c>
      <c r="P159" t="s">
        <v>679</v>
      </c>
      <c r="Q159">
        <v>3795</v>
      </c>
      <c r="R159">
        <v>0</v>
      </c>
      <c r="S159" s="11">
        <v>3795</v>
      </c>
      <c r="T159" s="1">
        <v>21083</v>
      </c>
      <c r="U159" t="s">
        <v>680</v>
      </c>
      <c r="V159" s="2">
        <v>44099</v>
      </c>
      <c r="W159">
        <v>180</v>
      </c>
      <c r="X159" s="2">
        <v>44279</v>
      </c>
      <c r="Y159" s="2">
        <v>44053</v>
      </c>
      <c r="Z159" t="s">
        <v>22</v>
      </c>
      <c r="AA159" t="s">
        <v>22</v>
      </c>
      <c r="AC159">
        <v>85</v>
      </c>
      <c r="AD159" t="s">
        <v>119</v>
      </c>
      <c r="AE159" t="s">
        <v>120</v>
      </c>
    </row>
    <row r="160" spans="1:31" x14ac:dyDescent="0.25">
      <c r="A160" s="7" t="s">
        <v>681</v>
      </c>
      <c r="B160" t="s">
        <v>682</v>
      </c>
      <c r="C160" t="s">
        <v>1361</v>
      </c>
      <c r="D160" t="s">
        <v>1358</v>
      </c>
      <c r="E160">
        <v>330</v>
      </c>
      <c r="F160">
        <f>1/G160</f>
        <v>3.0303030303030299E-3</v>
      </c>
      <c r="G160">
        <v>330</v>
      </c>
      <c r="H160">
        <f>G160*F160</f>
        <v>1</v>
      </c>
      <c r="I160">
        <f>E160*H160</f>
        <v>330</v>
      </c>
      <c r="J160" s="16">
        <f>L160*F160</f>
        <v>2.2424242424242399E-2</v>
      </c>
      <c r="K160">
        <f>J160*E160</f>
        <v>7.3999999999999897</v>
      </c>
      <c r="L160" s="19">
        <f>M160/G160</f>
        <v>7.4</v>
      </c>
      <c r="M160" s="11">
        <v>2442</v>
      </c>
      <c r="N160" t="s">
        <v>1283</v>
      </c>
      <c r="O160">
        <v>330</v>
      </c>
      <c r="P160" t="s">
        <v>683</v>
      </c>
      <c r="Q160">
        <v>2442</v>
      </c>
      <c r="R160">
        <v>0</v>
      </c>
      <c r="S160" s="11">
        <v>2442</v>
      </c>
      <c r="T160" s="1">
        <v>13567</v>
      </c>
      <c r="U160" t="s">
        <v>684</v>
      </c>
      <c r="V160" s="2">
        <v>44099</v>
      </c>
      <c r="W160">
        <v>180</v>
      </c>
      <c r="X160" s="2">
        <v>44279</v>
      </c>
      <c r="Y160" s="2">
        <v>44053</v>
      </c>
      <c r="Z160" t="s">
        <v>22</v>
      </c>
      <c r="AA160" t="s">
        <v>22</v>
      </c>
      <c r="AC160">
        <v>85</v>
      </c>
      <c r="AD160" t="s">
        <v>119</v>
      </c>
      <c r="AE160" t="s">
        <v>120</v>
      </c>
    </row>
    <row r="161" spans="1:31" s="3" customFormat="1" x14ac:dyDescent="0.25">
      <c r="A161" s="6" t="s">
        <v>685</v>
      </c>
      <c r="B161" s="3" t="s">
        <v>686</v>
      </c>
      <c r="C161" t="s">
        <v>1377</v>
      </c>
      <c r="J161" s="14"/>
      <c r="L161" s="17"/>
      <c r="M161" s="9" t="s">
        <v>22</v>
      </c>
      <c r="O161" s="3" t="s">
        <v>22</v>
      </c>
      <c r="P161" s="3" t="s">
        <v>22</v>
      </c>
      <c r="Q161" s="3" t="s">
        <v>22</v>
      </c>
      <c r="R161" s="3" t="s">
        <v>22</v>
      </c>
      <c r="S161" s="9" t="s">
        <v>22</v>
      </c>
      <c r="T161" s="3" t="s">
        <v>22</v>
      </c>
      <c r="U161" s="3" t="s">
        <v>22</v>
      </c>
      <c r="V161" s="3" t="s">
        <v>22</v>
      </c>
      <c r="W161" s="3" t="s">
        <v>22</v>
      </c>
      <c r="X161" s="3" t="s">
        <v>22</v>
      </c>
      <c r="Y161" s="3" t="s">
        <v>22</v>
      </c>
      <c r="Z161" s="3" t="s">
        <v>22</v>
      </c>
      <c r="AA161" s="3" t="s">
        <v>22</v>
      </c>
      <c r="AC161" s="3" t="s">
        <v>22</v>
      </c>
    </row>
    <row r="162" spans="1:31" x14ac:dyDescent="0.25">
      <c r="A162" s="7" t="s">
        <v>687</v>
      </c>
      <c r="B162" t="s">
        <v>688</v>
      </c>
      <c r="C162" t="s">
        <v>1290</v>
      </c>
      <c r="D162" t="s">
        <v>1289</v>
      </c>
      <c r="E162">
        <v>20</v>
      </c>
      <c r="F162">
        <f>1/G162</f>
        <v>0.05</v>
      </c>
      <c r="G162">
        <v>20</v>
      </c>
      <c r="H162">
        <f>G162*F162</f>
        <v>1</v>
      </c>
      <c r="I162">
        <f>E162*H162</f>
        <v>20</v>
      </c>
      <c r="J162" s="16">
        <f>L162*F162</f>
        <v>0.81850000000000001</v>
      </c>
      <c r="K162">
        <f>J162*E162</f>
        <v>16.37</v>
      </c>
      <c r="L162" s="19">
        <f>M162/G162</f>
        <v>16.37</v>
      </c>
      <c r="M162" s="11">
        <v>327.39999999999998</v>
      </c>
      <c r="N162" t="s">
        <v>1283</v>
      </c>
      <c r="O162">
        <v>20</v>
      </c>
      <c r="P162" t="s">
        <v>689</v>
      </c>
      <c r="Q162" t="s">
        <v>690</v>
      </c>
      <c r="R162">
        <v>0</v>
      </c>
      <c r="S162" s="11">
        <v>327.39999999999998</v>
      </c>
      <c r="T162" s="1">
        <v>2183</v>
      </c>
      <c r="U162" t="s">
        <v>319</v>
      </c>
      <c r="V162" s="2">
        <v>44070</v>
      </c>
      <c r="W162">
        <v>150</v>
      </c>
      <c r="X162" s="2">
        <v>44220</v>
      </c>
      <c r="Y162" t="s">
        <v>22</v>
      </c>
      <c r="Z162">
        <v>0</v>
      </c>
      <c r="AA162" t="s">
        <v>22</v>
      </c>
      <c r="AC162">
        <v>20</v>
      </c>
      <c r="AD162" t="s">
        <v>533</v>
      </c>
      <c r="AE162" t="s">
        <v>78</v>
      </c>
    </row>
    <row r="163" spans="1:31" x14ac:dyDescent="0.25">
      <c r="A163" s="7" t="s">
        <v>691</v>
      </c>
      <c r="B163" t="s">
        <v>692</v>
      </c>
      <c r="C163" t="s">
        <v>1361</v>
      </c>
      <c r="D163" t="s">
        <v>1358</v>
      </c>
      <c r="E163">
        <v>330</v>
      </c>
      <c r="F163">
        <f>1/G163</f>
        <v>3.0303030303030299E-3</v>
      </c>
      <c r="G163">
        <v>330</v>
      </c>
      <c r="H163">
        <f>G163*F163</f>
        <v>1</v>
      </c>
      <c r="I163">
        <f>E163*H163</f>
        <v>330</v>
      </c>
      <c r="J163" s="16">
        <f>L163*F163</f>
        <v>3.1212121212121201E-2</v>
      </c>
      <c r="K163">
        <f>J163*E163</f>
        <v>10.3</v>
      </c>
      <c r="L163" s="19">
        <f>M163/G163</f>
        <v>10.3</v>
      </c>
      <c r="M163" s="11">
        <v>3399</v>
      </c>
      <c r="N163" t="s">
        <v>1283</v>
      </c>
      <c r="O163">
        <v>330</v>
      </c>
      <c r="P163" t="s">
        <v>693</v>
      </c>
      <c r="Q163">
        <v>3399</v>
      </c>
      <c r="R163">
        <v>0</v>
      </c>
      <c r="S163" s="11">
        <v>3399</v>
      </c>
      <c r="T163" s="1">
        <v>19994</v>
      </c>
      <c r="U163" t="s">
        <v>694</v>
      </c>
      <c r="V163" s="2">
        <v>44173</v>
      </c>
      <c r="W163">
        <v>170</v>
      </c>
      <c r="X163" s="2">
        <v>44343</v>
      </c>
      <c r="Y163" s="2">
        <v>44053</v>
      </c>
      <c r="Z163" t="s">
        <v>22</v>
      </c>
      <c r="AA163" t="s">
        <v>22</v>
      </c>
      <c r="AC163">
        <v>85</v>
      </c>
      <c r="AD163" t="s">
        <v>119</v>
      </c>
      <c r="AE163" t="s">
        <v>120</v>
      </c>
    </row>
    <row r="164" spans="1:31" x14ac:dyDescent="0.25">
      <c r="A164" s="7" t="s">
        <v>695</v>
      </c>
      <c r="B164" t="s">
        <v>696</v>
      </c>
      <c r="C164" t="s">
        <v>1290</v>
      </c>
      <c r="D164" t="s">
        <v>1289</v>
      </c>
      <c r="E164">
        <v>20</v>
      </c>
      <c r="F164">
        <f>1/G164</f>
        <v>0.05</v>
      </c>
      <c r="G164">
        <v>20</v>
      </c>
      <c r="H164">
        <f>G164*F164</f>
        <v>1</v>
      </c>
      <c r="I164">
        <f>E164*H164</f>
        <v>20</v>
      </c>
      <c r="J164" s="16">
        <f>L164*F164</f>
        <v>0.82</v>
      </c>
      <c r="K164">
        <f>J164*E164</f>
        <v>16.399999999999999</v>
      </c>
      <c r="L164" s="19">
        <f>M164/G164</f>
        <v>16.399999999999999</v>
      </c>
      <c r="M164" s="11">
        <v>328</v>
      </c>
      <c r="N164" t="s">
        <v>1283</v>
      </c>
      <c r="O164">
        <v>20</v>
      </c>
      <c r="P164" t="s">
        <v>697</v>
      </c>
      <c r="Q164">
        <v>328</v>
      </c>
      <c r="R164">
        <v>0</v>
      </c>
      <c r="S164" s="11">
        <v>328</v>
      </c>
      <c r="T164" s="1">
        <v>5467</v>
      </c>
      <c r="U164" t="s">
        <v>319</v>
      </c>
      <c r="V164" s="2">
        <v>44362</v>
      </c>
      <c r="W164">
        <v>60</v>
      </c>
      <c r="X164" s="2">
        <v>44422</v>
      </c>
      <c r="Y164" t="s">
        <v>22</v>
      </c>
      <c r="Z164">
        <v>0</v>
      </c>
      <c r="AA164" t="s">
        <v>22</v>
      </c>
      <c r="AC164">
        <v>20</v>
      </c>
      <c r="AD164" t="s">
        <v>200</v>
      </c>
      <c r="AE164" t="s">
        <v>78</v>
      </c>
    </row>
    <row r="165" spans="1:31" s="3" customFormat="1" x14ac:dyDescent="0.25">
      <c r="A165" s="6" t="s">
        <v>698</v>
      </c>
      <c r="B165" s="3" t="s">
        <v>699</v>
      </c>
      <c r="C165" t="s">
        <v>1377</v>
      </c>
      <c r="J165" s="14"/>
      <c r="L165" s="17"/>
      <c r="M165" s="9" t="s">
        <v>22</v>
      </c>
      <c r="O165" s="3" t="s">
        <v>22</v>
      </c>
      <c r="P165" s="3" t="s">
        <v>22</v>
      </c>
      <c r="Q165" s="3" t="s">
        <v>22</v>
      </c>
      <c r="R165" s="3" t="s">
        <v>22</v>
      </c>
      <c r="S165" s="9" t="s">
        <v>22</v>
      </c>
      <c r="T165" s="3" t="s">
        <v>22</v>
      </c>
      <c r="U165" s="3" t="s">
        <v>22</v>
      </c>
      <c r="V165" s="3" t="s">
        <v>22</v>
      </c>
      <c r="W165" s="3" t="s">
        <v>22</v>
      </c>
      <c r="X165" s="3" t="s">
        <v>22</v>
      </c>
      <c r="Y165" s="3" t="s">
        <v>22</v>
      </c>
      <c r="Z165" s="3" t="s">
        <v>22</v>
      </c>
      <c r="AA165" s="3" t="s">
        <v>22</v>
      </c>
      <c r="AC165" s="3" t="s">
        <v>22</v>
      </c>
    </row>
    <row r="166" spans="1:31" x14ac:dyDescent="0.25">
      <c r="A166" s="7" t="s">
        <v>700</v>
      </c>
      <c r="B166" t="s">
        <v>701</v>
      </c>
      <c r="C166" t="s">
        <v>1377</v>
      </c>
      <c r="D166" t="s">
        <v>1378</v>
      </c>
      <c r="E166">
        <v>350</v>
      </c>
      <c r="F166">
        <f>1/G166</f>
        <v>2.8571428571428602E-3</v>
      </c>
      <c r="G166">
        <v>350</v>
      </c>
      <c r="H166">
        <f>G166*F166</f>
        <v>1</v>
      </c>
      <c r="I166">
        <f>E166*H166</f>
        <v>350</v>
      </c>
      <c r="J166" s="16">
        <f>L166*F166</f>
        <v>1.6114285714285699E-2</v>
      </c>
      <c r="K166">
        <f>J166*E166</f>
        <v>5.6399999999999899</v>
      </c>
      <c r="L166" s="19">
        <f>M166/G166</f>
        <v>5.64</v>
      </c>
      <c r="M166" s="11">
        <v>1974</v>
      </c>
      <c r="N166" t="s">
        <v>1283</v>
      </c>
      <c r="O166">
        <v>350</v>
      </c>
      <c r="P166" t="s">
        <v>702</v>
      </c>
      <c r="Q166">
        <v>1974</v>
      </c>
      <c r="R166">
        <v>0</v>
      </c>
      <c r="S166" s="11">
        <v>1974</v>
      </c>
      <c r="T166" t="s">
        <v>703</v>
      </c>
      <c r="U166" t="s">
        <v>317</v>
      </c>
      <c r="V166" s="2">
        <v>44301</v>
      </c>
      <c r="W166">
        <v>120</v>
      </c>
      <c r="X166" s="2">
        <v>44421</v>
      </c>
      <c r="Y166" t="s">
        <v>22</v>
      </c>
      <c r="Z166">
        <v>0</v>
      </c>
      <c r="AA166" t="s">
        <v>22</v>
      </c>
      <c r="AC166" t="s">
        <v>22</v>
      </c>
      <c r="AE166" t="s">
        <v>103</v>
      </c>
    </row>
    <row r="167" spans="1:31" x14ac:dyDescent="0.25">
      <c r="A167" s="7" t="s">
        <v>704</v>
      </c>
      <c r="B167" t="s">
        <v>705</v>
      </c>
      <c r="C167" t="s">
        <v>1377</v>
      </c>
      <c r="D167" t="s">
        <v>1378</v>
      </c>
      <c r="E167">
        <v>350</v>
      </c>
      <c r="F167">
        <f>1/G167</f>
        <v>2.8571428571428602E-3</v>
      </c>
      <c r="G167">
        <v>350</v>
      </c>
      <c r="H167">
        <f>G167*F167</f>
        <v>1</v>
      </c>
      <c r="I167">
        <f>E167*H167</f>
        <v>350</v>
      </c>
      <c r="J167" s="16">
        <f>L167*F167</f>
        <v>1.84E-2</v>
      </c>
      <c r="K167">
        <f>J167*E167</f>
        <v>6.44</v>
      </c>
      <c r="L167" s="19">
        <f>M167/G167</f>
        <v>6.44</v>
      </c>
      <c r="M167" s="11">
        <v>2254</v>
      </c>
      <c r="N167" t="s">
        <v>1283</v>
      </c>
      <c r="O167">
        <v>350</v>
      </c>
      <c r="P167" t="s">
        <v>706</v>
      </c>
      <c r="Q167">
        <v>2254</v>
      </c>
      <c r="R167">
        <v>0</v>
      </c>
      <c r="S167" s="11">
        <v>2254</v>
      </c>
      <c r="T167" s="1">
        <v>18783</v>
      </c>
      <c r="U167" t="s">
        <v>707</v>
      </c>
      <c r="V167" s="2">
        <v>44301</v>
      </c>
      <c r="W167">
        <v>120</v>
      </c>
      <c r="X167" s="2">
        <v>44421</v>
      </c>
      <c r="Y167" t="s">
        <v>22</v>
      </c>
      <c r="Z167">
        <v>0</v>
      </c>
      <c r="AA167" t="s">
        <v>22</v>
      </c>
      <c r="AC167" t="s">
        <v>22</v>
      </c>
      <c r="AE167" t="s">
        <v>120</v>
      </c>
    </row>
    <row r="168" spans="1:31" x14ac:dyDescent="0.25">
      <c r="A168" s="7" t="s">
        <v>708</v>
      </c>
      <c r="B168" t="s">
        <v>709</v>
      </c>
      <c r="C168" t="s">
        <v>1290</v>
      </c>
      <c r="D168" t="s">
        <v>1289</v>
      </c>
      <c r="E168">
        <v>20</v>
      </c>
      <c r="F168">
        <f>1/G168</f>
        <v>0.05</v>
      </c>
      <c r="G168">
        <v>20</v>
      </c>
      <c r="H168">
        <f>G168*F168</f>
        <v>1</v>
      </c>
      <c r="I168">
        <f>E168*H168</f>
        <v>20</v>
      </c>
      <c r="J168" s="16">
        <f>L168*F168</f>
        <v>0.67900000000000005</v>
      </c>
      <c r="K168">
        <f>J168*E168</f>
        <v>13.58</v>
      </c>
      <c r="L168" s="19">
        <f>M168/G168</f>
        <v>13.58</v>
      </c>
      <c r="M168" s="11">
        <v>271.60000000000002</v>
      </c>
      <c r="N168" t="s">
        <v>1283</v>
      </c>
      <c r="O168">
        <v>20</v>
      </c>
      <c r="P168" t="s">
        <v>710</v>
      </c>
      <c r="Q168" t="s">
        <v>711</v>
      </c>
      <c r="R168">
        <v>0</v>
      </c>
      <c r="S168" s="11">
        <v>271.60000000000002</v>
      </c>
      <c r="T168" s="1">
        <v>3018</v>
      </c>
      <c r="U168" t="s">
        <v>123</v>
      </c>
      <c r="V168" s="2">
        <v>44362</v>
      </c>
      <c r="W168">
        <v>90</v>
      </c>
      <c r="X168" s="2">
        <v>44452</v>
      </c>
      <c r="Y168" t="s">
        <v>22</v>
      </c>
      <c r="Z168">
        <v>0</v>
      </c>
      <c r="AA168" t="s">
        <v>22</v>
      </c>
      <c r="AC168">
        <v>20</v>
      </c>
      <c r="AD168" t="s">
        <v>200</v>
      </c>
      <c r="AE168" t="s">
        <v>78</v>
      </c>
    </row>
    <row r="169" spans="1:31" x14ac:dyDescent="0.25">
      <c r="A169" s="7" t="s">
        <v>712</v>
      </c>
      <c r="B169" t="s">
        <v>713</v>
      </c>
      <c r="C169" t="s">
        <v>1361</v>
      </c>
      <c r="D169" t="s">
        <v>1358</v>
      </c>
      <c r="E169">
        <v>330</v>
      </c>
      <c r="F169">
        <f>1/G169</f>
        <v>3.0303030303030299E-3</v>
      </c>
      <c r="G169">
        <v>330</v>
      </c>
      <c r="H169">
        <f>G169*F169</f>
        <v>1</v>
      </c>
      <c r="I169">
        <f>E169*H169</f>
        <v>330</v>
      </c>
      <c r="J169" s="16">
        <f>L169*F169</f>
        <v>7.6666666666666702E-2</v>
      </c>
      <c r="K169">
        <f>J169*E169</f>
        <v>25.3</v>
      </c>
      <c r="L169" s="19">
        <f>M169/G169</f>
        <v>25.3</v>
      </c>
      <c r="M169" s="11">
        <v>8349</v>
      </c>
      <c r="N169" t="s">
        <v>1283</v>
      </c>
      <c r="O169">
        <v>330</v>
      </c>
      <c r="P169" t="s">
        <v>714</v>
      </c>
      <c r="Q169">
        <v>8349</v>
      </c>
      <c r="R169">
        <v>0</v>
      </c>
      <c r="S169" s="11">
        <v>8349</v>
      </c>
      <c r="T169" s="1">
        <v>34788</v>
      </c>
      <c r="U169" t="s">
        <v>715</v>
      </c>
      <c r="V169" s="2">
        <v>44180</v>
      </c>
      <c r="W169">
        <v>240</v>
      </c>
      <c r="X169" s="2">
        <v>44420</v>
      </c>
      <c r="Y169" s="2">
        <v>44053</v>
      </c>
      <c r="Z169" t="s">
        <v>22</v>
      </c>
      <c r="AA169" t="s">
        <v>22</v>
      </c>
      <c r="AC169">
        <v>85</v>
      </c>
      <c r="AD169" t="s">
        <v>119</v>
      </c>
      <c r="AE169" t="s">
        <v>120</v>
      </c>
    </row>
    <row r="170" spans="1:31" x14ac:dyDescent="0.25">
      <c r="A170" s="7" t="s">
        <v>716</v>
      </c>
      <c r="B170" t="s">
        <v>671</v>
      </c>
      <c r="C170" t="s">
        <v>1361</v>
      </c>
      <c r="D170" t="s">
        <v>1358</v>
      </c>
      <c r="E170">
        <v>330</v>
      </c>
      <c r="F170">
        <f>1/G170</f>
        <v>3.0303030303030299E-3</v>
      </c>
      <c r="G170">
        <v>330</v>
      </c>
      <c r="H170">
        <f>G170*F170</f>
        <v>1</v>
      </c>
      <c r="I170">
        <f>E170*H170</f>
        <v>330</v>
      </c>
      <c r="J170" s="16">
        <f>L170*F170</f>
        <v>1.04242424242424E-2</v>
      </c>
      <c r="K170">
        <f>J170*E170</f>
        <v>3.4399999999999902</v>
      </c>
      <c r="L170" s="19">
        <f>M170/G170</f>
        <v>3.44</v>
      </c>
      <c r="M170" s="11">
        <v>1135.2</v>
      </c>
      <c r="N170" t="s">
        <v>1283</v>
      </c>
      <c r="O170">
        <v>330</v>
      </c>
      <c r="P170" t="s">
        <v>717</v>
      </c>
      <c r="Q170" t="s">
        <v>718</v>
      </c>
      <c r="R170">
        <v>0</v>
      </c>
      <c r="S170" s="11">
        <v>1135.2</v>
      </c>
      <c r="T170" s="1">
        <v>7568</v>
      </c>
      <c r="U170" t="s">
        <v>487</v>
      </c>
      <c r="V170" s="2">
        <v>44270</v>
      </c>
      <c r="W170">
        <v>150</v>
      </c>
      <c r="X170" s="2">
        <v>44420</v>
      </c>
      <c r="Y170" t="s">
        <v>22</v>
      </c>
      <c r="Z170">
        <v>0</v>
      </c>
      <c r="AA170" t="s">
        <v>22</v>
      </c>
      <c r="AC170" t="s">
        <v>22</v>
      </c>
      <c r="AE170" t="s">
        <v>103</v>
      </c>
    </row>
    <row r="171" spans="1:31" s="3" customFormat="1" x14ac:dyDescent="0.25">
      <c r="A171" s="6" t="s">
        <v>719</v>
      </c>
      <c r="B171" s="3" t="s">
        <v>720</v>
      </c>
      <c r="C171" t="s">
        <v>1382</v>
      </c>
      <c r="J171" s="14"/>
      <c r="L171" s="17"/>
      <c r="M171" s="9" t="s">
        <v>22</v>
      </c>
      <c r="O171" s="3" t="s">
        <v>22</v>
      </c>
      <c r="P171" s="3" t="s">
        <v>22</v>
      </c>
      <c r="Q171" s="3" t="s">
        <v>22</v>
      </c>
      <c r="R171" s="3" t="s">
        <v>22</v>
      </c>
      <c r="S171" s="9" t="s">
        <v>22</v>
      </c>
      <c r="T171" s="3" t="s">
        <v>22</v>
      </c>
      <c r="U171" s="3" t="s">
        <v>22</v>
      </c>
      <c r="V171" s="3" t="s">
        <v>22</v>
      </c>
      <c r="W171" s="3" t="s">
        <v>22</v>
      </c>
      <c r="X171" s="3" t="s">
        <v>22</v>
      </c>
      <c r="Y171" s="3" t="s">
        <v>22</v>
      </c>
      <c r="Z171" s="3" t="s">
        <v>22</v>
      </c>
      <c r="AA171" s="3" t="s">
        <v>22</v>
      </c>
      <c r="AC171" s="3" t="s">
        <v>22</v>
      </c>
    </row>
    <row r="172" spans="1:31" x14ac:dyDescent="0.25">
      <c r="A172" s="7" t="s">
        <v>721</v>
      </c>
      <c r="B172" t="s">
        <v>713</v>
      </c>
      <c r="C172" t="s">
        <v>1361</v>
      </c>
      <c r="D172" t="s">
        <v>1358</v>
      </c>
      <c r="E172">
        <v>330</v>
      </c>
      <c r="F172">
        <f>1/G172</f>
        <v>3.0303030303030299E-3</v>
      </c>
      <c r="G172">
        <v>330</v>
      </c>
      <c r="H172">
        <f>G172*F172</f>
        <v>1</v>
      </c>
      <c r="I172">
        <f>E172*H172</f>
        <v>330</v>
      </c>
      <c r="J172" s="16">
        <f>L172*F172</f>
        <v>1.37878787878788E-2</v>
      </c>
      <c r="K172">
        <f>J172*E172</f>
        <v>4.55</v>
      </c>
      <c r="L172" s="19">
        <f>M172/G172</f>
        <v>4.55</v>
      </c>
      <c r="M172" s="11">
        <v>1501.5</v>
      </c>
      <c r="N172" t="s">
        <v>1283</v>
      </c>
      <c r="O172">
        <v>330</v>
      </c>
      <c r="P172" t="s">
        <v>722</v>
      </c>
      <c r="Q172" t="s">
        <v>723</v>
      </c>
      <c r="R172">
        <v>0</v>
      </c>
      <c r="S172" s="11">
        <v>1501.5</v>
      </c>
      <c r="T172" s="1">
        <v>4692</v>
      </c>
      <c r="U172" t="s">
        <v>370</v>
      </c>
      <c r="V172" s="2">
        <v>44078</v>
      </c>
      <c r="W172">
        <v>320</v>
      </c>
      <c r="X172" s="2">
        <v>44397</v>
      </c>
      <c r="Y172" s="2">
        <v>44053</v>
      </c>
      <c r="Z172" t="s">
        <v>22</v>
      </c>
      <c r="AA172" t="s">
        <v>22</v>
      </c>
      <c r="AC172">
        <v>85</v>
      </c>
      <c r="AD172" t="s">
        <v>119</v>
      </c>
      <c r="AE172" t="s">
        <v>120</v>
      </c>
    </row>
    <row r="173" spans="1:31" x14ac:dyDescent="0.25">
      <c r="A173" s="7" t="s">
        <v>724</v>
      </c>
      <c r="B173" t="s">
        <v>725</v>
      </c>
      <c r="C173" t="s">
        <v>1361</v>
      </c>
      <c r="D173" t="s">
        <v>1358</v>
      </c>
      <c r="E173">
        <v>330</v>
      </c>
      <c r="F173">
        <f>1/G173</f>
        <v>3.0303030303030299E-3</v>
      </c>
      <c r="G173">
        <v>330</v>
      </c>
      <c r="H173">
        <f>G173*F173</f>
        <v>1</v>
      </c>
      <c r="I173">
        <f>E173*H173</f>
        <v>330</v>
      </c>
      <c r="J173" s="16">
        <f>L173*F173</f>
        <v>2.05151515151515E-2</v>
      </c>
      <c r="K173">
        <f>J173*E173</f>
        <v>6.77</v>
      </c>
      <c r="L173" s="19">
        <f>M173/G173</f>
        <v>6.77</v>
      </c>
      <c r="M173" s="11">
        <v>2234.1</v>
      </c>
      <c r="N173" t="s">
        <v>1283</v>
      </c>
      <c r="O173">
        <v>330</v>
      </c>
      <c r="P173" t="s">
        <v>726</v>
      </c>
      <c r="Q173" t="s">
        <v>727</v>
      </c>
      <c r="R173">
        <v>0</v>
      </c>
      <c r="S173" s="11">
        <v>2234.1</v>
      </c>
      <c r="T173" s="1">
        <v>9713</v>
      </c>
      <c r="U173" t="s">
        <v>707</v>
      </c>
      <c r="V173" s="2">
        <v>44233</v>
      </c>
      <c r="W173">
        <v>230</v>
      </c>
      <c r="X173" s="2">
        <v>44462</v>
      </c>
      <c r="Y173" t="s">
        <v>22</v>
      </c>
      <c r="Z173">
        <v>0</v>
      </c>
      <c r="AA173" t="s">
        <v>22</v>
      </c>
      <c r="AC173">
        <v>330</v>
      </c>
      <c r="AD173" t="s">
        <v>333</v>
      </c>
      <c r="AE173" t="s">
        <v>120</v>
      </c>
    </row>
    <row r="174" spans="1:31" x14ac:dyDescent="0.25">
      <c r="A174" s="7" t="s">
        <v>728</v>
      </c>
      <c r="B174" t="s">
        <v>729</v>
      </c>
      <c r="C174" t="s">
        <v>103</v>
      </c>
      <c r="D174" t="s">
        <v>1369</v>
      </c>
      <c r="E174">
        <v>85</v>
      </c>
      <c r="F174">
        <f>1/G174</f>
        <v>1.1764705882352899E-2</v>
      </c>
      <c r="G174">
        <v>85</v>
      </c>
      <c r="H174">
        <f>G174*F174</f>
        <v>0.999999999999996</v>
      </c>
      <c r="I174">
        <f>E174*H174</f>
        <v>84.999999999999702</v>
      </c>
      <c r="J174" s="16">
        <f>L174*F174</f>
        <v>1.1764705882352899E-2</v>
      </c>
      <c r="K174">
        <f>J174*E174</f>
        <v>0.999999999999996</v>
      </c>
      <c r="L174" s="19">
        <f>M174/G174</f>
        <v>1</v>
      </c>
      <c r="M174" s="11">
        <v>85</v>
      </c>
      <c r="N174" t="s">
        <v>1283</v>
      </c>
      <c r="O174">
        <v>85</v>
      </c>
      <c r="P174">
        <v>1</v>
      </c>
      <c r="Q174">
        <v>85</v>
      </c>
      <c r="R174">
        <v>0</v>
      </c>
      <c r="S174" s="11">
        <v>85</v>
      </c>
      <c r="T174" t="s">
        <v>730</v>
      </c>
      <c r="U174" t="s">
        <v>54</v>
      </c>
      <c r="V174" s="2">
        <v>44331</v>
      </c>
      <c r="W174">
        <v>90</v>
      </c>
      <c r="X174" s="2">
        <v>44421</v>
      </c>
      <c r="Y174" t="s">
        <v>22</v>
      </c>
      <c r="Z174">
        <v>0</v>
      </c>
      <c r="AA174" t="s">
        <v>22</v>
      </c>
      <c r="AC174">
        <v>85</v>
      </c>
      <c r="AD174" t="s">
        <v>119</v>
      </c>
      <c r="AE174" t="s">
        <v>103</v>
      </c>
    </row>
    <row r="175" spans="1:31" s="3" customFormat="1" x14ac:dyDescent="0.25">
      <c r="A175" s="6" t="s">
        <v>731</v>
      </c>
      <c r="B175" s="3" t="s">
        <v>732</v>
      </c>
      <c r="C175" t="s">
        <v>1385</v>
      </c>
      <c r="J175" s="14"/>
      <c r="L175" s="17"/>
      <c r="M175" s="9" t="s">
        <v>22</v>
      </c>
      <c r="O175" s="3" t="s">
        <v>22</v>
      </c>
      <c r="P175" s="3" t="s">
        <v>22</v>
      </c>
      <c r="Q175" s="3" t="s">
        <v>22</v>
      </c>
      <c r="R175" s="3" t="s">
        <v>22</v>
      </c>
      <c r="S175" s="9" t="s">
        <v>22</v>
      </c>
      <c r="T175" s="3" t="s">
        <v>22</v>
      </c>
      <c r="U175" s="3" t="s">
        <v>22</v>
      </c>
      <c r="V175" s="3" t="s">
        <v>22</v>
      </c>
      <c r="W175" s="3" t="s">
        <v>22</v>
      </c>
      <c r="X175" s="3" t="s">
        <v>22</v>
      </c>
      <c r="Y175" s="3" t="s">
        <v>22</v>
      </c>
      <c r="Z175" s="3" t="s">
        <v>22</v>
      </c>
      <c r="AA175" s="3" t="s">
        <v>22</v>
      </c>
      <c r="AC175" s="3" t="s">
        <v>22</v>
      </c>
    </row>
    <row r="176" spans="1:31" x14ac:dyDescent="0.25">
      <c r="A176" s="7" t="s">
        <v>733</v>
      </c>
      <c r="B176" t="s">
        <v>734</v>
      </c>
      <c r="C176" t="s">
        <v>103</v>
      </c>
      <c r="D176" t="s">
        <v>1369</v>
      </c>
      <c r="E176">
        <v>85</v>
      </c>
      <c r="F176">
        <f>1/G176</f>
        <v>1.1764705882352899E-2</v>
      </c>
      <c r="G176">
        <v>85</v>
      </c>
      <c r="H176">
        <f>G176*F176</f>
        <v>0.999999999999996</v>
      </c>
      <c r="I176">
        <f>E176*H176</f>
        <v>84.999999999999702</v>
      </c>
      <c r="J176" s="16">
        <f>L176*F176</f>
        <v>0.102059515570934</v>
      </c>
      <c r="K176">
        <f>J176*E176</f>
        <v>8.6750588235293904</v>
      </c>
      <c r="L176" s="19">
        <f>M196/G176</f>
        <v>8.6750588235294099</v>
      </c>
      <c r="M176" s="11">
        <v>3385.55</v>
      </c>
      <c r="N176" t="s">
        <v>1283</v>
      </c>
      <c r="O176">
        <v>85</v>
      </c>
      <c r="P176" t="s">
        <v>735</v>
      </c>
      <c r="Q176" t="s">
        <v>736</v>
      </c>
      <c r="R176">
        <v>0</v>
      </c>
      <c r="S176" s="11">
        <v>3385.55</v>
      </c>
      <c r="T176" t="s">
        <v>737</v>
      </c>
      <c r="U176" t="s">
        <v>694</v>
      </c>
      <c r="V176" s="2">
        <v>44158</v>
      </c>
      <c r="W176">
        <v>150</v>
      </c>
      <c r="X176" s="2">
        <v>44308</v>
      </c>
      <c r="Y176" t="s">
        <v>22</v>
      </c>
      <c r="Z176">
        <v>0</v>
      </c>
      <c r="AA176" t="s">
        <v>22</v>
      </c>
      <c r="AC176">
        <v>85</v>
      </c>
      <c r="AD176" t="s">
        <v>119</v>
      </c>
      <c r="AE176" t="s">
        <v>103</v>
      </c>
    </row>
    <row r="177" spans="1:31" x14ac:dyDescent="0.25">
      <c r="A177" s="7" t="s">
        <v>738</v>
      </c>
      <c r="B177" t="s">
        <v>739</v>
      </c>
      <c r="C177" t="s">
        <v>1290</v>
      </c>
      <c r="D177" t="s">
        <v>1289</v>
      </c>
      <c r="E177">
        <v>20</v>
      </c>
      <c r="F177">
        <f>1/G177</f>
        <v>0.05</v>
      </c>
      <c r="G177">
        <v>20</v>
      </c>
      <c r="H177">
        <f>G177*F177</f>
        <v>1</v>
      </c>
      <c r="I177">
        <f>E177*H177</f>
        <v>20</v>
      </c>
      <c r="J177" s="16">
        <f>L177*F177</f>
        <v>0.5</v>
      </c>
      <c r="K177">
        <f>J177*E177</f>
        <v>10</v>
      </c>
      <c r="L177" s="19">
        <f>M177/G177</f>
        <v>10</v>
      </c>
      <c r="M177" s="11">
        <v>200</v>
      </c>
      <c r="N177" t="s">
        <v>1283</v>
      </c>
      <c r="O177">
        <v>20</v>
      </c>
      <c r="P177">
        <v>10</v>
      </c>
      <c r="Q177">
        <v>200</v>
      </c>
      <c r="R177">
        <v>0</v>
      </c>
      <c r="S177" s="11">
        <v>200</v>
      </c>
      <c r="T177" s="1">
        <v>1333</v>
      </c>
      <c r="U177" t="s">
        <v>101</v>
      </c>
      <c r="V177" s="2">
        <v>44203</v>
      </c>
      <c r="W177">
        <v>150</v>
      </c>
      <c r="X177" s="2">
        <v>44353</v>
      </c>
      <c r="Y177" t="s">
        <v>22</v>
      </c>
      <c r="Z177">
        <v>0</v>
      </c>
      <c r="AA177" t="s">
        <v>22</v>
      </c>
      <c r="AC177">
        <v>20</v>
      </c>
      <c r="AD177" t="s">
        <v>533</v>
      </c>
      <c r="AE177" t="s">
        <v>78</v>
      </c>
    </row>
    <row r="178" spans="1:31" s="3" customFormat="1" x14ac:dyDescent="0.25">
      <c r="A178" s="6" t="s">
        <v>740</v>
      </c>
      <c r="B178" s="3" t="s">
        <v>741</v>
      </c>
      <c r="C178" t="s">
        <v>1377</v>
      </c>
      <c r="J178" s="14"/>
      <c r="L178" s="17"/>
      <c r="M178" s="9" t="s">
        <v>22</v>
      </c>
      <c r="O178" s="3" t="s">
        <v>22</v>
      </c>
      <c r="P178" s="3" t="s">
        <v>22</v>
      </c>
      <c r="Q178" s="3" t="s">
        <v>22</v>
      </c>
      <c r="R178" s="3" t="s">
        <v>22</v>
      </c>
      <c r="S178" s="9" t="s">
        <v>22</v>
      </c>
      <c r="T178" s="3" t="s">
        <v>22</v>
      </c>
      <c r="U178" s="3" t="s">
        <v>22</v>
      </c>
      <c r="V178" s="3" t="s">
        <v>22</v>
      </c>
      <c r="W178" s="3" t="s">
        <v>22</v>
      </c>
      <c r="X178" s="3" t="s">
        <v>22</v>
      </c>
      <c r="Y178" s="3" t="s">
        <v>22</v>
      </c>
      <c r="Z178" s="3" t="s">
        <v>22</v>
      </c>
      <c r="AA178" s="3" t="s">
        <v>22</v>
      </c>
      <c r="AC178" s="3" t="s">
        <v>22</v>
      </c>
    </row>
    <row r="179" spans="1:31" x14ac:dyDescent="0.25">
      <c r="A179" s="7" t="s">
        <v>742</v>
      </c>
      <c r="B179" t="s">
        <v>743</v>
      </c>
      <c r="C179" t="s">
        <v>1370</v>
      </c>
      <c r="D179" t="s">
        <v>1371</v>
      </c>
      <c r="E179">
        <v>2</v>
      </c>
      <c r="F179">
        <f t="shared" ref="F179:F188" si="62">1/G179</f>
        <v>0.5</v>
      </c>
      <c r="G179">
        <v>2</v>
      </c>
      <c r="H179">
        <f t="shared" ref="H179:H188" si="63">G179*F179</f>
        <v>1</v>
      </c>
      <c r="I179">
        <f t="shared" ref="I179:I188" si="64">E179*H179</f>
        <v>2</v>
      </c>
      <c r="J179" s="16">
        <f t="shared" ref="J179:J188" si="65">L179*F179</f>
        <v>2.6</v>
      </c>
      <c r="K179">
        <f t="shared" ref="K179:K188" si="66">J179*E179</f>
        <v>5.2</v>
      </c>
      <c r="L179" s="19">
        <f t="shared" ref="L179:L188" si="67">M179/G179</f>
        <v>5.2</v>
      </c>
      <c r="M179" s="11">
        <v>10.4</v>
      </c>
      <c r="N179" t="s">
        <v>1283</v>
      </c>
      <c r="O179">
        <v>2</v>
      </c>
      <c r="P179" t="s">
        <v>744</v>
      </c>
      <c r="Q179" t="s">
        <v>745</v>
      </c>
      <c r="R179">
        <v>0</v>
      </c>
      <c r="S179" s="11">
        <v>10.4</v>
      </c>
      <c r="T179" t="s">
        <v>746</v>
      </c>
      <c r="U179">
        <v>0</v>
      </c>
      <c r="V179" s="2">
        <v>44233</v>
      </c>
      <c r="W179">
        <v>200</v>
      </c>
      <c r="X179" s="2">
        <v>44433</v>
      </c>
      <c r="Y179" t="s">
        <v>22</v>
      </c>
      <c r="Z179">
        <v>0</v>
      </c>
      <c r="AA179" t="s">
        <v>22</v>
      </c>
      <c r="AC179">
        <v>2</v>
      </c>
      <c r="AD179" t="s">
        <v>553</v>
      </c>
      <c r="AE179" t="s">
        <v>554</v>
      </c>
    </row>
    <row r="180" spans="1:31" x14ac:dyDescent="0.25">
      <c r="A180" s="7" t="s">
        <v>747</v>
      </c>
      <c r="B180" t="s">
        <v>748</v>
      </c>
      <c r="C180" t="s">
        <v>1370</v>
      </c>
      <c r="D180" t="s">
        <v>1376</v>
      </c>
      <c r="E180">
        <v>2</v>
      </c>
      <c r="F180">
        <f t="shared" si="62"/>
        <v>0.5</v>
      </c>
      <c r="G180">
        <v>2</v>
      </c>
      <c r="H180">
        <f t="shared" si="63"/>
        <v>1</v>
      </c>
      <c r="I180">
        <f t="shared" si="64"/>
        <v>2</v>
      </c>
      <c r="J180" s="16">
        <f t="shared" si="65"/>
        <v>0.26250000000000001</v>
      </c>
      <c r="K180">
        <f t="shared" si="66"/>
        <v>0.52500000000000002</v>
      </c>
      <c r="L180" s="19">
        <f t="shared" si="67"/>
        <v>0.52500000000000002</v>
      </c>
      <c r="M180" s="11">
        <v>1.05</v>
      </c>
      <c r="N180" t="s">
        <v>1283</v>
      </c>
      <c r="O180">
        <v>4</v>
      </c>
      <c r="P180" t="s">
        <v>495</v>
      </c>
      <c r="Q180" t="s">
        <v>749</v>
      </c>
      <c r="R180" t="s">
        <v>109</v>
      </c>
      <c r="S180" s="11">
        <v>1.05</v>
      </c>
      <c r="T180" t="s">
        <v>751</v>
      </c>
      <c r="U180">
        <v>0</v>
      </c>
      <c r="V180" s="2">
        <v>44395</v>
      </c>
      <c r="W180">
        <v>30</v>
      </c>
      <c r="X180" s="2">
        <v>44425</v>
      </c>
      <c r="Y180" t="s">
        <v>22</v>
      </c>
      <c r="Z180">
        <v>0</v>
      </c>
      <c r="AA180" t="s">
        <v>22</v>
      </c>
      <c r="AC180">
        <v>4</v>
      </c>
      <c r="AD180" t="s">
        <v>519</v>
      </c>
      <c r="AE180" t="s">
        <v>554</v>
      </c>
    </row>
    <row r="181" spans="1:31" x14ac:dyDescent="0.25">
      <c r="A181" s="7" t="s">
        <v>752</v>
      </c>
      <c r="B181" t="s">
        <v>753</v>
      </c>
      <c r="C181" t="s">
        <v>1361</v>
      </c>
      <c r="D181" t="s">
        <v>1358</v>
      </c>
      <c r="E181">
        <v>330</v>
      </c>
      <c r="F181">
        <f t="shared" si="62"/>
        <v>3.0303030303030299E-3</v>
      </c>
      <c r="G181">
        <v>330</v>
      </c>
      <c r="H181">
        <f t="shared" si="63"/>
        <v>1</v>
      </c>
      <c r="I181">
        <f t="shared" si="64"/>
        <v>330</v>
      </c>
      <c r="J181" s="16">
        <f t="shared" si="65"/>
        <v>3.2882460973369999E-3</v>
      </c>
      <c r="K181">
        <f t="shared" si="66"/>
        <v>1.0851212121212099</v>
      </c>
      <c r="L181" s="19">
        <f t="shared" si="67"/>
        <v>1.0851212121212099</v>
      </c>
      <c r="M181" s="11">
        <v>358.09</v>
      </c>
      <c r="N181" t="s">
        <v>754</v>
      </c>
      <c r="O181">
        <v>330</v>
      </c>
      <c r="P181" t="s">
        <v>198</v>
      </c>
      <c r="Q181" t="s">
        <v>755</v>
      </c>
      <c r="R181" t="s">
        <v>617</v>
      </c>
      <c r="S181" s="11">
        <v>358.09</v>
      </c>
      <c r="T181" s="1">
        <v>1628</v>
      </c>
      <c r="U181" t="s">
        <v>756</v>
      </c>
      <c r="V181" s="2">
        <v>44263</v>
      </c>
      <c r="W181">
        <v>220</v>
      </c>
      <c r="X181" s="2">
        <v>44483</v>
      </c>
      <c r="Y181" t="s">
        <v>22</v>
      </c>
      <c r="Z181">
        <v>0</v>
      </c>
      <c r="AA181" t="s">
        <v>22</v>
      </c>
      <c r="AC181">
        <v>330</v>
      </c>
      <c r="AD181" t="s">
        <v>333</v>
      </c>
      <c r="AE181" t="s">
        <v>120</v>
      </c>
    </row>
    <row r="182" spans="1:31" x14ac:dyDescent="0.25">
      <c r="A182" s="7" t="s">
        <v>757</v>
      </c>
      <c r="B182" t="s">
        <v>758</v>
      </c>
      <c r="C182" t="s">
        <v>1361</v>
      </c>
      <c r="D182" t="s">
        <v>1358</v>
      </c>
      <c r="E182">
        <v>330</v>
      </c>
      <c r="F182">
        <f t="shared" si="62"/>
        <v>3.0303030303030299E-3</v>
      </c>
      <c r="G182">
        <v>330</v>
      </c>
      <c r="H182">
        <f t="shared" si="63"/>
        <v>1</v>
      </c>
      <c r="I182">
        <f t="shared" si="64"/>
        <v>330</v>
      </c>
      <c r="J182" s="16">
        <f t="shared" si="65"/>
        <v>2.5696969696969701E-2</v>
      </c>
      <c r="K182">
        <f t="shared" si="66"/>
        <v>8.48</v>
      </c>
      <c r="L182" s="19">
        <f t="shared" si="67"/>
        <v>8.48</v>
      </c>
      <c r="M182" s="11">
        <v>2798.4</v>
      </c>
      <c r="N182" t="s">
        <v>1283</v>
      </c>
      <c r="O182">
        <v>330</v>
      </c>
      <c r="P182" t="s">
        <v>759</v>
      </c>
      <c r="Q182" t="s">
        <v>760</v>
      </c>
      <c r="R182">
        <v>0</v>
      </c>
      <c r="S182" s="11">
        <v>2798.4</v>
      </c>
      <c r="T182" t="s">
        <v>761</v>
      </c>
      <c r="U182" t="s">
        <v>762</v>
      </c>
      <c r="V182" s="2">
        <v>44301</v>
      </c>
      <c r="W182">
        <v>160</v>
      </c>
      <c r="X182" s="2">
        <v>44461</v>
      </c>
      <c r="Y182" t="s">
        <v>22</v>
      </c>
      <c r="Z182">
        <v>0</v>
      </c>
      <c r="AA182" t="s">
        <v>22</v>
      </c>
      <c r="AC182">
        <v>330</v>
      </c>
      <c r="AD182" t="s">
        <v>333</v>
      </c>
      <c r="AE182" t="s">
        <v>120</v>
      </c>
    </row>
    <row r="183" spans="1:31" x14ac:dyDescent="0.25">
      <c r="A183" s="7" t="s">
        <v>763</v>
      </c>
      <c r="B183" t="s">
        <v>764</v>
      </c>
      <c r="C183" t="s">
        <v>1290</v>
      </c>
      <c r="D183" t="s">
        <v>1289</v>
      </c>
      <c r="E183">
        <v>20</v>
      </c>
      <c r="F183">
        <f t="shared" si="62"/>
        <v>0.05</v>
      </c>
      <c r="G183">
        <v>20</v>
      </c>
      <c r="H183">
        <f t="shared" si="63"/>
        <v>1</v>
      </c>
      <c r="I183">
        <f t="shared" si="64"/>
        <v>20</v>
      </c>
      <c r="J183" s="16">
        <f t="shared" si="65"/>
        <v>7.5499999999999998E-2</v>
      </c>
      <c r="K183">
        <f t="shared" si="66"/>
        <v>1.51</v>
      </c>
      <c r="L183" s="19">
        <f t="shared" si="67"/>
        <v>1.51</v>
      </c>
      <c r="M183" s="11">
        <v>30.2</v>
      </c>
      <c r="N183" t="s">
        <v>1283</v>
      </c>
      <c r="O183">
        <v>20</v>
      </c>
      <c r="P183" t="s">
        <v>622</v>
      </c>
      <c r="Q183" t="s">
        <v>765</v>
      </c>
      <c r="R183">
        <v>0</v>
      </c>
      <c r="S183" s="11">
        <v>30.2</v>
      </c>
      <c r="T183" t="s">
        <v>766</v>
      </c>
      <c r="U183" t="s">
        <v>109</v>
      </c>
      <c r="V183" s="2">
        <v>44233</v>
      </c>
      <c r="W183">
        <v>200</v>
      </c>
      <c r="X183" s="2">
        <v>44433</v>
      </c>
      <c r="Y183" t="s">
        <v>22</v>
      </c>
      <c r="Z183">
        <v>0</v>
      </c>
      <c r="AA183" t="s">
        <v>22</v>
      </c>
      <c r="AC183">
        <v>20</v>
      </c>
      <c r="AD183" t="s">
        <v>533</v>
      </c>
      <c r="AE183" t="s">
        <v>78</v>
      </c>
    </row>
    <row r="184" spans="1:31" x14ac:dyDescent="0.25">
      <c r="A184" s="7" t="s">
        <v>767</v>
      </c>
      <c r="B184" t="s">
        <v>768</v>
      </c>
      <c r="C184" t="s">
        <v>1370</v>
      </c>
      <c r="D184" t="s">
        <v>1371</v>
      </c>
      <c r="E184">
        <v>2</v>
      </c>
      <c r="F184">
        <f t="shared" si="62"/>
        <v>0.5</v>
      </c>
      <c r="G184">
        <v>2</v>
      </c>
      <c r="H184">
        <f t="shared" si="63"/>
        <v>1</v>
      </c>
      <c r="I184">
        <f t="shared" si="64"/>
        <v>2</v>
      </c>
      <c r="J184" s="16">
        <f t="shared" si="65"/>
        <v>0.1875</v>
      </c>
      <c r="K184">
        <f t="shared" si="66"/>
        <v>0.375</v>
      </c>
      <c r="L184" s="19">
        <f t="shared" si="67"/>
        <v>0.375</v>
      </c>
      <c r="M184" s="11">
        <v>0.75</v>
      </c>
      <c r="N184" t="s">
        <v>1283</v>
      </c>
      <c r="O184">
        <v>2</v>
      </c>
      <c r="P184" t="s">
        <v>582</v>
      </c>
      <c r="Q184" t="s">
        <v>769</v>
      </c>
      <c r="R184" t="s">
        <v>109</v>
      </c>
      <c r="S184" s="11">
        <v>0.75</v>
      </c>
      <c r="T184" t="s">
        <v>770</v>
      </c>
      <c r="U184">
        <v>0</v>
      </c>
      <c r="V184" s="2">
        <v>44306</v>
      </c>
      <c r="W184">
        <v>120</v>
      </c>
      <c r="X184" s="2">
        <v>44426</v>
      </c>
      <c r="Y184" t="s">
        <v>22</v>
      </c>
      <c r="Z184">
        <v>0</v>
      </c>
      <c r="AA184" t="s">
        <v>22</v>
      </c>
      <c r="AC184">
        <v>2</v>
      </c>
      <c r="AD184" t="s">
        <v>771</v>
      </c>
      <c r="AE184" t="s">
        <v>554</v>
      </c>
    </row>
    <row r="185" spans="1:31" x14ac:dyDescent="0.25">
      <c r="A185" s="7" t="s">
        <v>772</v>
      </c>
      <c r="B185" t="s">
        <v>773</v>
      </c>
      <c r="C185" t="s">
        <v>1372</v>
      </c>
      <c r="D185" t="s">
        <v>1375</v>
      </c>
      <c r="E185">
        <v>13</v>
      </c>
      <c r="F185">
        <f t="shared" si="62"/>
        <v>7.69230769230769E-2</v>
      </c>
      <c r="G185">
        <v>13</v>
      </c>
      <c r="H185">
        <f t="shared" si="63"/>
        <v>1</v>
      </c>
      <c r="I185">
        <f t="shared" si="64"/>
        <v>13</v>
      </c>
      <c r="J185" s="16">
        <f t="shared" si="65"/>
        <v>0.143372781065088</v>
      </c>
      <c r="K185">
        <f t="shared" si="66"/>
        <v>1.8638461538461399</v>
      </c>
      <c r="L185" s="19">
        <f t="shared" si="67"/>
        <v>1.8638461538461499</v>
      </c>
      <c r="M185" s="11">
        <v>24.23</v>
      </c>
      <c r="N185" t="s">
        <v>754</v>
      </c>
      <c r="O185">
        <v>26</v>
      </c>
      <c r="P185" t="s">
        <v>502</v>
      </c>
      <c r="Q185" t="s">
        <v>774</v>
      </c>
      <c r="R185" t="s">
        <v>437</v>
      </c>
      <c r="S185" s="11">
        <v>24.23</v>
      </c>
      <c r="T185" t="s">
        <v>775</v>
      </c>
      <c r="U185" t="s">
        <v>109</v>
      </c>
      <c r="V185" s="2">
        <v>44306</v>
      </c>
      <c r="W185">
        <v>120</v>
      </c>
      <c r="X185" s="2">
        <v>44426</v>
      </c>
      <c r="Y185" t="s">
        <v>22</v>
      </c>
      <c r="Z185">
        <v>0</v>
      </c>
      <c r="AA185" t="s">
        <v>22</v>
      </c>
      <c r="AC185">
        <v>26</v>
      </c>
      <c r="AD185" t="s">
        <v>776</v>
      </c>
      <c r="AE185" t="s">
        <v>662</v>
      </c>
    </row>
    <row r="186" spans="1:31" x14ac:dyDescent="0.25">
      <c r="A186" s="7" t="s">
        <v>777</v>
      </c>
      <c r="B186" t="s">
        <v>778</v>
      </c>
      <c r="C186" t="s">
        <v>1372</v>
      </c>
      <c r="D186" t="s">
        <v>1373</v>
      </c>
      <c r="E186">
        <v>13</v>
      </c>
      <c r="F186">
        <f t="shared" si="62"/>
        <v>7.69230769230769E-2</v>
      </c>
      <c r="G186">
        <v>13</v>
      </c>
      <c r="H186">
        <f t="shared" si="63"/>
        <v>1</v>
      </c>
      <c r="I186">
        <f t="shared" si="64"/>
        <v>13</v>
      </c>
      <c r="J186" s="16">
        <f t="shared" si="65"/>
        <v>5.1775147928994097E-2</v>
      </c>
      <c r="K186">
        <f t="shared" si="66"/>
        <v>0.67307692307692302</v>
      </c>
      <c r="L186" s="19">
        <f t="shared" si="67"/>
        <v>0.67307692307692302</v>
      </c>
      <c r="M186" s="11">
        <v>8.75</v>
      </c>
      <c r="N186" t="s">
        <v>754</v>
      </c>
      <c r="O186">
        <v>13</v>
      </c>
      <c r="P186" t="s">
        <v>779</v>
      </c>
      <c r="Q186" t="s">
        <v>780</v>
      </c>
      <c r="R186" t="s">
        <v>224</v>
      </c>
      <c r="S186" s="11">
        <v>8.75</v>
      </c>
      <c r="T186" t="s">
        <v>781</v>
      </c>
      <c r="U186">
        <v>0</v>
      </c>
      <c r="V186" s="2">
        <v>44306</v>
      </c>
      <c r="W186">
        <v>120</v>
      </c>
      <c r="X186" s="2">
        <v>44426</v>
      </c>
      <c r="Y186" t="s">
        <v>22</v>
      </c>
      <c r="Z186">
        <v>0</v>
      </c>
      <c r="AA186" t="s">
        <v>22</v>
      </c>
      <c r="AC186">
        <v>13</v>
      </c>
      <c r="AD186" t="s">
        <v>771</v>
      </c>
      <c r="AE186" t="s">
        <v>662</v>
      </c>
    </row>
    <row r="187" spans="1:31" x14ac:dyDescent="0.25">
      <c r="A187" s="7" t="s">
        <v>782</v>
      </c>
      <c r="B187" t="s">
        <v>783</v>
      </c>
      <c r="C187" t="s">
        <v>1372</v>
      </c>
      <c r="D187" t="s">
        <v>1374</v>
      </c>
      <c r="E187">
        <v>13</v>
      </c>
      <c r="F187">
        <f t="shared" si="62"/>
        <v>7.69230769230769E-2</v>
      </c>
      <c r="G187">
        <v>13</v>
      </c>
      <c r="H187">
        <f t="shared" si="63"/>
        <v>1</v>
      </c>
      <c r="I187">
        <f t="shared" si="64"/>
        <v>13</v>
      </c>
      <c r="J187" s="16">
        <f t="shared" si="65"/>
        <v>0.474201183431952</v>
      </c>
      <c r="K187">
        <f t="shared" si="66"/>
        <v>6.1646153846153799</v>
      </c>
      <c r="L187" s="19">
        <f t="shared" si="67"/>
        <v>6.1646153846153799</v>
      </c>
      <c r="M187" s="11">
        <v>80.14</v>
      </c>
      <c r="N187" t="s">
        <v>1283</v>
      </c>
      <c r="O187">
        <v>52</v>
      </c>
      <c r="P187" t="s">
        <v>428</v>
      </c>
      <c r="Q187" t="s">
        <v>784</v>
      </c>
      <c r="R187" t="s">
        <v>101</v>
      </c>
      <c r="S187" s="11">
        <v>80.14</v>
      </c>
      <c r="T187" t="s">
        <v>785</v>
      </c>
      <c r="U187" t="s">
        <v>54</v>
      </c>
      <c r="V187" s="2">
        <v>44301</v>
      </c>
      <c r="W187">
        <v>120</v>
      </c>
      <c r="X187" s="2">
        <v>44421</v>
      </c>
      <c r="Y187" t="s">
        <v>22</v>
      </c>
      <c r="Z187">
        <v>0</v>
      </c>
      <c r="AA187" t="s">
        <v>22</v>
      </c>
      <c r="AC187">
        <v>52</v>
      </c>
      <c r="AD187" t="s">
        <v>786</v>
      </c>
      <c r="AE187" t="s">
        <v>662</v>
      </c>
    </row>
    <row r="188" spans="1:31" x14ac:dyDescent="0.25">
      <c r="A188" s="7" t="s">
        <v>787</v>
      </c>
      <c r="B188" t="s">
        <v>788</v>
      </c>
      <c r="C188" t="s">
        <v>1372</v>
      </c>
      <c r="D188" t="s">
        <v>1373</v>
      </c>
      <c r="E188">
        <v>13</v>
      </c>
      <c r="F188">
        <f t="shared" si="62"/>
        <v>7.69230769230769E-2</v>
      </c>
      <c r="G188">
        <v>13</v>
      </c>
      <c r="H188">
        <f t="shared" si="63"/>
        <v>1</v>
      </c>
      <c r="I188">
        <f t="shared" si="64"/>
        <v>13</v>
      </c>
      <c r="J188" s="16">
        <f t="shared" si="65"/>
        <v>0.48</v>
      </c>
      <c r="K188">
        <f t="shared" si="66"/>
        <v>6.24</v>
      </c>
      <c r="L188" s="19">
        <f t="shared" si="67"/>
        <v>6.24</v>
      </c>
      <c r="M188" s="11">
        <v>81.12</v>
      </c>
      <c r="N188" t="s">
        <v>1283</v>
      </c>
      <c r="O188">
        <v>13</v>
      </c>
      <c r="P188" t="s">
        <v>789</v>
      </c>
      <c r="Q188" t="s">
        <v>790</v>
      </c>
      <c r="R188">
        <v>0</v>
      </c>
      <c r="S188" s="11">
        <v>81.12</v>
      </c>
      <c r="T188" t="s">
        <v>791</v>
      </c>
      <c r="U188" t="s">
        <v>54</v>
      </c>
      <c r="V188" s="2">
        <v>44306</v>
      </c>
      <c r="W188">
        <v>120</v>
      </c>
      <c r="X188" s="2">
        <v>44426</v>
      </c>
      <c r="Y188" t="s">
        <v>22</v>
      </c>
      <c r="Z188">
        <v>0</v>
      </c>
      <c r="AA188" t="s">
        <v>22</v>
      </c>
      <c r="AC188">
        <v>13</v>
      </c>
      <c r="AD188" t="s">
        <v>771</v>
      </c>
      <c r="AE188" t="s">
        <v>662</v>
      </c>
    </row>
    <row r="189" spans="1:31" x14ac:dyDescent="0.25">
      <c r="A189" s="7" t="s">
        <v>792</v>
      </c>
      <c r="B189" s="12" t="s">
        <v>793</v>
      </c>
      <c r="M189" s="11">
        <v>105.86</v>
      </c>
      <c r="N189" t="s">
        <v>28</v>
      </c>
      <c r="O189" t="s">
        <v>794</v>
      </c>
      <c r="P189" t="s">
        <v>582</v>
      </c>
      <c r="Q189" t="s">
        <v>795</v>
      </c>
      <c r="R189" t="s">
        <v>796</v>
      </c>
      <c r="S189" s="11">
        <v>105.86</v>
      </c>
      <c r="T189" t="s">
        <v>797</v>
      </c>
      <c r="U189" t="s">
        <v>83</v>
      </c>
      <c r="V189" s="2">
        <v>44306</v>
      </c>
      <c r="W189">
        <v>150</v>
      </c>
      <c r="X189" s="2">
        <v>44456</v>
      </c>
      <c r="Y189" t="s">
        <v>22</v>
      </c>
      <c r="Z189">
        <v>0</v>
      </c>
      <c r="AA189" t="s">
        <v>22</v>
      </c>
      <c r="AC189">
        <v>288</v>
      </c>
      <c r="AD189" t="s">
        <v>798</v>
      </c>
      <c r="AE189" t="s">
        <v>120</v>
      </c>
    </row>
    <row r="190" spans="1:31" x14ac:dyDescent="0.25">
      <c r="A190" s="7" t="s">
        <v>799</v>
      </c>
      <c r="B190" t="s">
        <v>800</v>
      </c>
      <c r="C190" t="s">
        <v>1290</v>
      </c>
      <c r="D190" t="s">
        <v>1289</v>
      </c>
      <c r="E190">
        <v>20</v>
      </c>
      <c r="F190">
        <f>1/G190</f>
        <v>0.05</v>
      </c>
      <c r="G190">
        <v>20</v>
      </c>
      <c r="H190">
        <f>G190*F190</f>
        <v>1</v>
      </c>
      <c r="I190">
        <f>E190*H190</f>
        <v>20</v>
      </c>
      <c r="J190" s="16">
        <f>L190*F190</f>
        <v>1.5625</v>
      </c>
      <c r="K190">
        <f>J190*E190</f>
        <v>31.25</v>
      </c>
      <c r="L190" s="19">
        <f>M190/G190</f>
        <v>31.25</v>
      </c>
      <c r="M190" s="11">
        <v>625</v>
      </c>
      <c r="N190" t="s">
        <v>1283</v>
      </c>
      <c r="O190">
        <v>20</v>
      </c>
      <c r="P190" t="s">
        <v>801</v>
      </c>
      <c r="Q190">
        <v>625</v>
      </c>
      <c r="R190">
        <v>0</v>
      </c>
      <c r="S190" s="11">
        <v>625</v>
      </c>
      <c r="T190" s="1">
        <v>1786</v>
      </c>
      <c r="U190" t="s">
        <v>455</v>
      </c>
      <c r="V190" s="2">
        <v>44070</v>
      </c>
      <c r="W190">
        <v>350</v>
      </c>
      <c r="X190" s="2">
        <v>44419</v>
      </c>
      <c r="Y190" t="s">
        <v>22</v>
      </c>
      <c r="Z190">
        <v>0</v>
      </c>
      <c r="AA190" t="s">
        <v>22</v>
      </c>
      <c r="AC190">
        <v>20</v>
      </c>
      <c r="AD190" t="s">
        <v>533</v>
      </c>
      <c r="AE190" t="s">
        <v>78</v>
      </c>
    </row>
    <row r="191" spans="1:31" x14ac:dyDescent="0.25">
      <c r="A191" s="7" t="s">
        <v>802</v>
      </c>
      <c r="B191" t="s">
        <v>803</v>
      </c>
      <c r="C191" t="s">
        <v>1370</v>
      </c>
      <c r="D191" t="s">
        <v>1371</v>
      </c>
      <c r="E191">
        <v>2</v>
      </c>
      <c r="F191">
        <f>1/G191</f>
        <v>0.5</v>
      </c>
      <c r="G191">
        <v>2</v>
      </c>
      <c r="H191">
        <f>G191*F191</f>
        <v>1</v>
      </c>
      <c r="I191">
        <f>E191*H191</f>
        <v>2</v>
      </c>
      <c r="J191" s="16">
        <f>L191*F191</f>
        <v>0.77</v>
      </c>
      <c r="K191">
        <f>J191*E191</f>
        <v>1.54</v>
      </c>
      <c r="L191" s="19">
        <f>M191/G191</f>
        <v>1.54</v>
      </c>
      <c r="M191" s="11">
        <v>3.08</v>
      </c>
      <c r="N191" t="s">
        <v>1283</v>
      </c>
      <c r="O191">
        <v>2</v>
      </c>
      <c r="P191" t="s">
        <v>428</v>
      </c>
      <c r="Q191" t="s">
        <v>804</v>
      </c>
      <c r="R191">
        <v>0</v>
      </c>
      <c r="S191" s="11">
        <v>3.08</v>
      </c>
      <c r="T191" t="s">
        <v>805</v>
      </c>
      <c r="U191">
        <v>0</v>
      </c>
      <c r="V191" s="2">
        <v>44357</v>
      </c>
      <c r="W191">
        <v>10</v>
      </c>
      <c r="X191" s="2">
        <v>44367</v>
      </c>
      <c r="Y191" t="s">
        <v>22</v>
      </c>
      <c r="Z191">
        <v>0</v>
      </c>
      <c r="AA191" t="s">
        <v>22</v>
      </c>
      <c r="AC191">
        <v>2</v>
      </c>
      <c r="AD191" t="s">
        <v>553</v>
      </c>
      <c r="AE191" t="s">
        <v>554</v>
      </c>
    </row>
    <row r="192" spans="1:31" x14ac:dyDescent="0.25">
      <c r="A192" s="7" t="s">
        <v>806</v>
      </c>
      <c r="B192" t="s">
        <v>807</v>
      </c>
      <c r="C192" t="s">
        <v>1372</v>
      </c>
      <c r="D192" t="s">
        <v>1373</v>
      </c>
      <c r="E192">
        <v>13</v>
      </c>
      <c r="F192">
        <f>1/G192</f>
        <v>7.69230769230769E-2</v>
      </c>
      <c r="G192">
        <v>13</v>
      </c>
      <c r="H192">
        <f>G192*F192</f>
        <v>1</v>
      </c>
      <c r="I192">
        <f>E192*H192</f>
        <v>13</v>
      </c>
      <c r="J192" s="16">
        <f>L192*F192</f>
        <v>0.19615384615384601</v>
      </c>
      <c r="K192">
        <f>J192*E192</f>
        <v>2.5499999999999998</v>
      </c>
      <c r="L192" s="19">
        <f>M192/G192</f>
        <v>2.5499999999999998</v>
      </c>
      <c r="M192" s="11">
        <v>33.15</v>
      </c>
      <c r="N192" t="s">
        <v>1283</v>
      </c>
      <c r="O192">
        <v>13</v>
      </c>
      <c r="P192" t="s">
        <v>808</v>
      </c>
      <c r="Q192" t="s">
        <v>809</v>
      </c>
      <c r="R192">
        <v>0</v>
      </c>
      <c r="S192" s="11">
        <v>33.15</v>
      </c>
      <c r="T192" t="s">
        <v>810</v>
      </c>
      <c r="U192" t="s">
        <v>109</v>
      </c>
      <c r="V192" s="2">
        <v>44301</v>
      </c>
      <c r="W192">
        <v>120</v>
      </c>
      <c r="X192" s="2">
        <v>44421</v>
      </c>
      <c r="Y192" t="s">
        <v>22</v>
      </c>
      <c r="Z192">
        <v>0</v>
      </c>
      <c r="AA192" t="s">
        <v>22</v>
      </c>
      <c r="AC192">
        <v>13</v>
      </c>
      <c r="AD192" t="s">
        <v>771</v>
      </c>
      <c r="AE192" t="s">
        <v>662</v>
      </c>
    </row>
    <row r="193" spans="1:31" s="5" customFormat="1" x14ac:dyDescent="0.25">
      <c r="A193" s="5" t="s">
        <v>811</v>
      </c>
      <c r="B193" s="5" t="s">
        <v>812</v>
      </c>
      <c r="J193" s="15"/>
      <c r="L193" s="18"/>
      <c r="M193" s="10" t="s">
        <v>22</v>
      </c>
      <c r="O193" s="5" t="s">
        <v>22</v>
      </c>
      <c r="P193" s="5" t="s">
        <v>22</v>
      </c>
      <c r="Q193" s="5" t="s">
        <v>22</v>
      </c>
      <c r="R193" s="5" t="s">
        <v>22</v>
      </c>
      <c r="S193" s="10" t="s">
        <v>22</v>
      </c>
      <c r="T193" s="5" t="s">
        <v>22</v>
      </c>
      <c r="U193" s="5" t="s">
        <v>22</v>
      </c>
      <c r="V193" s="5" t="s">
        <v>22</v>
      </c>
      <c r="W193" s="5" t="s">
        <v>22</v>
      </c>
      <c r="X193" s="5" t="s">
        <v>22</v>
      </c>
      <c r="Y193" s="5" t="s">
        <v>22</v>
      </c>
      <c r="Z193" s="5" t="s">
        <v>22</v>
      </c>
      <c r="AA193" s="5" t="s">
        <v>22</v>
      </c>
      <c r="AB193" s="5" t="s">
        <v>813</v>
      </c>
      <c r="AC193" s="5" t="s">
        <v>22</v>
      </c>
    </row>
    <row r="194" spans="1:31" s="3" customFormat="1" x14ac:dyDescent="0.25">
      <c r="A194" s="3" t="s">
        <v>814</v>
      </c>
      <c r="B194" s="3" t="s">
        <v>815</v>
      </c>
      <c r="J194" s="14"/>
      <c r="L194" s="17"/>
      <c r="M194" s="9" t="s">
        <v>22</v>
      </c>
      <c r="O194" s="3" t="s">
        <v>22</v>
      </c>
      <c r="P194" s="3" t="s">
        <v>22</v>
      </c>
      <c r="Q194" s="3" t="s">
        <v>22</v>
      </c>
      <c r="R194" s="3" t="s">
        <v>22</v>
      </c>
      <c r="S194" s="9" t="s">
        <v>22</v>
      </c>
      <c r="T194" s="3" t="s">
        <v>22</v>
      </c>
      <c r="U194" s="3" t="s">
        <v>22</v>
      </c>
      <c r="V194" s="3" t="s">
        <v>22</v>
      </c>
      <c r="W194" s="3" t="s">
        <v>22</v>
      </c>
      <c r="X194" s="3" t="s">
        <v>22</v>
      </c>
      <c r="Y194" s="3" t="s">
        <v>22</v>
      </c>
      <c r="Z194" s="3" t="s">
        <v>22</v>
      </c>
      <c r="AA194" s="3" t="s">
        <v>22</v>
      </c>
      <c r="AC194" s="3" t="s">
        <v>22</v>
      </c>
    </row>
    <row r="195" spans="1:31" x14ac:dyDescent="0.25">
      <c r="A195" t="s">
        <v>816</v>
      </c>
      <c r="B195" t="s">
        <v>817</v>
      </c>
      <c r="M195" s="11">
        <v>6943.57</v>
      </c>
      <c r="N195" t="s">
        <v>63</v>
      </c>
      <c r="O195" t="s">
        <v>818</v>
      </c>
      <c r="P195" t="s">
        <v>819</v>
      </c>
      <c r="Q195" t="s">
        <v>820</v>
      </c>
      <c r="R195" t="s">
        <v>821</v>
      </c>
      <c r="S195" s="11">
        <v>6943.57</v>
      </c>
      <c r="T195" s="1">
        <v>77151</v>
      </c>
      <c r="U195" t="s">
        <v>822</v>
      </c>
      <c r="V195" s="2">
        <v>44270</v>
      </c>
      <c r="W195">
        <v>90</v>
      </c>
      <c r="X195" s="2">
        <v>44360</v>
      </c>
      <c r="Y195" t="s">
        <v>22</v>
      </c>
      <c r="Z195">
        <v>0</v>
      </c>
      <c r="AA195" t="s">
        <v>22</v>
      </c>
      <c r="AC195" t="s">
        <v>22</v>
      </c>
      <c r="AE195" t="s">
        <v>34</v>
      </c>
    </row>
    <row r="196" spans="1:31" x14ac:dyDescent="0.25">
      <c r="A196" t="s">
        <v>823</v>
      </c>
      <c r="B196" t="s">
        <v>178</v>
      </c>
      <c r="M196" s="11">
        <v>737.38</v>
      </c>
      <c r="N196" t="s">
        <v>28</v>
      </c>
      <c r="O196" t="s">
        <v>824</v>
      </c>
      <c r="P196" t="s">
        <v>825</v>
      </c>
      <c r="Q196" t="s">
        <v>826</v>
      </c>
      <c r="R196" t="s">
        <v>827</v>
      </c>
      <c r="S196" s="11">
        <v>737.38</v>
      </c>
      <c r="T196" s="1">
        <v>8193</v>
      </c>
      <c r="U196" t="s">
        <v>338</v>
      </c>
      <c r="V196" s="2">
        <v>44282</v>
      </c>
      <c r="W196">
        <v>90</v>
      </c>
      <c r="X196" s="2">
        <v>44372</v>
      </c>
      <c r="Y196" t="s">
        <v>22</v>
      </c>
      <c r="Z196">
        <v>0</v>
      </c>
      <c r="AA196" t="s">
        <v>22</v>
      </c>
      <c r="AC196" t="s">
        <v>22</v>
      </c>
      <c r="AE196" t="s">
        <v>34</v>
      </c>
    </row>
    <row r="197" spans="1:31" x14ac:dyDescent="0.25">
      <c r="A197" t="s">
        <v>828</v>
      </c>
      <c r="B197" t="s">
        <v>829</v>
      </c>
      <c r="M197" s="11">
        <v>1239.32</v>
      </c>
      <c r="N197" t="s">
        <v>63</v>
      </c>
      <c r="O197" t="s">
        <v>830</v>
      </c>
      <c r="P197" t="s">
        <v>707</v>
      </c>
      <c r="Q197" t="s">
        <v>831</v>
      </c>
      <c r="R197">
        <v>0</v>
      </c>
      <c r="S197" s="11">
        <v>1239.32</v>
      </c>
      <c r="T197" t="s">
        <v>832</v>
      </c>
      <c r="U197" t="s">
        <v>230</v>
      </c>
      <c r="V197" s="2">
        <v>44267</v>
      </c>
      <c r="W197">
        <v>90</v>
      </c>
      <c r="X197" s="2">
        <v>44357</v>
      </c>
      <c r="Y197" t="s">
        <v>22</v>
      </c>
      <c r="Z197">
        <v>0</v>
      </c>
      <c r="AA197" t="s">
        <v>22</v>
      </c>
      <c r="AC197" t="s">
        <v>22</v>
      </c>
      <c r="AE197" t="s">
        <v>34</v>
      </c>
    </row>
    <row r="198" spans="1:31" x14ac:dyDescent="0.25">
      <c r="A198" t="s">
        <v>833</v>
      </c>
      <c r="B198" t="s">
        <v>834</v>
      </c>
      <c r="M198" s="11">
        <v>8491.35</v>
      </c>
      <c r="N198" t="s">
        <v>28</v>
      </c>
      <c r="O198" t="s">
        <v>835</v>
      </c>
      <c r="P198" t="s">
        <v>836</v>
      </c>
      <c r="Q198" t="s">
        <v>837</v>
      </c>
      <c r="R198" t="s">
        <v>838</v>
      </c>
      <c r="S198" s="11">
        <v>8491.35</v>
      </c>
      <c r="T198" s="1">
        <v>283045</v>
      </c>
      <c r="U198" t="s">
        <v>839</v>
      </c>
      <c r="V198" s="2">
        <v>44360</v>
      </c>
      <c r="W198">
        <v>30</v>
      </c>
      <c r="X198" s="2">
        <v>44390</v>
      </c>
      <c r="Y198" t="s">
        <v>22</v>
      </c>
      <c r="Z198">
        <v>0</v>
      </c>
      <c r="AA198" t="s">
        <v>22</v>
      </c>
      <c r="AC198" t="s">
        <v>22</v>
      </c>
      <c r="AE198" t="s">
        <v>34</v>
      </c>
    </row>
    <row r="199" spans="1:31" x14ac:dyDescent="0.25">
      <c r="A199" t="s">
        <v>840</v>
      </c>
      <c r="B199" t="s">
        <v>184</v>
      </c>
      <c r="M199" s="11">
        <v>487.13</v>
      </c>
      <c r="N199" t="s">
        <v>43</v>
      </c>
      <c r="O199" t="s">
        <v>841</v>
      </c>
      <c r="P199" t="s">
        <v>842</v>
      </c>
      <c r="Q199" t="s">
        <v>843</v>
      </c>
      <c r="R199">
        <v>0</v>
      </c>
      <c r="S199" s="11">
        <v>487.13</v>
      </c>
      <c r="T199" s="1">
        <v>5413</v>
      </c>
      <c r="U199" t="s">
        <v>40</v>
      </c>
      <c r="V199" s="2">
        <v>44284</v>
      </c>
      <c r="W199">
        <v>90</v>
      </c>
      <c r="X199" s="2">
        <v>44374</v>
      </c>
      <c r="Y199" t="s">
        <v>22</v>
      </c>
      <c r="Z199">
        <v>0</v>
      </c>
      <c r="AA199" t="s">
        <v>22</v>
      </c>
      <c r="AC199" t="s">
        <v>22</v>
      </c>
      <c r="AE199" t="s">
        <v>34</v>
      </c>
    </row>
    <row r="200" spans="1:31" x14ac:dyDescent="0.25">
      <c r="A200" t="s">
        <v>844</v>
      </c>
      <c r="B200" t="s">
        <v>845</v>
      </c>
      <c r="M200" s="11">
        <v>339.3</v>
      </c>
      <c r="N200" t="s">
        <v>43</v>
      </c>
      <c r="O200" t="s">
        <v>846</v>
      </c>
      <c r="P200" t="s">
        <v>470</v>
      </c>
      <c r="Q200" t="s">
        <v>847</v>
      </c>
      <c r="R200">
        <v>0</v>
      </c>
      <c r="S200" s="11">
        <v>339.3</v>
      </c>
      <c r="T200" t="s">
        <v>848</v>
      </c>
      <c r="U200" t="s">
        <v>756</v>
      </c>
      <c r="V200" s="2">
        <v>44284</v>
      </c>
      <c r="W200">
        <v>90</v>
      </c>
      <c r="X200" s="2">
        <v>44374</v>
      </c>
      <c r="Y200" t="s">
        <v>22</v>
      </c>
      <c r="Z200">
        <v>0</v>
      </c>
      <c r="AA200" t="s">
        <v>22</v>
      </c>
      <c r="AC200" t="s">
        <v>22</v>
      </c>
      <c r="AE200" t="s">
        <v>34</v>
      </c>
    </row>
    <row r="201" spans="1:31" s="3" customFormat="1" x14ac:dyDescent="0.25">
      <c r="A201" s="3" t="s">
        <v>849</v>
      </c>
      <c r="B201" s="3" t="s">
        <v>850</v>
      </c>
      <c r="J201" s="14"/>
      <c r="L201" s="17"/>
      <c r="M201" s="9" t="s">
        <v>22</v>
      </c>
      <c r="O201" s="3" t="s">
        <v>22</v>
      </c>
      <c r="P201" s="3" t="s">
        <v>22</v>
      </c>
      <c r="Q201" s="3" t="s">
        <v>22</v>
      </c>
      <c r="R201" s="3" t="s">
        <v>22</v>
      </c>
      <c r="S201" s="9" t="s">
        <v>22</v>
      </c>
      <c r="T201" s="3" t="s">
        <v>22</v>
      </c>
      <c r="U201" s="3" t="s">
        <v>22</v>
      </c>
      <c r="V201" s="3" t="s">
        <v>22</v>
      </c>
      <c r="W201" s="3" t="s">
        <v>22</v>
      </c>
      <c r="X201" s="3" t="s">
        <v>22</v>
      </c>
      <c r="Y201" s="3" t="s">
        <v>22</v>
      </c>
      <c r="Z201" s="3" t="s">
        <v>22</v>
      </c>
      <c r="AA201" s="3" t="s">
        <v>22</v>
      </c>
      <c r="AC201" s="3" t="s">
        <v>22</v>
      </c>
    </row>
    <row r="202" spans="1:31" s="3" customFormat="1" x14ac:dyDescent="0.25">
      <c r="A202" s="3" t="s">
        <v>851</v>
      </c>
      <c r="B202" s="3" t="s">
        <v>852</v>
      </c>
      <c r="J202" s="14"/>
      <c r="L202" s="17"/>
      <c r="M202" s="9" t="s">
        <v>22</v>
      </c>
      <c r="O202" s="3" t="s">
        <v>22</v>
      </c>
      <c r="P202" s="3" t="s">
        <v>22</v>
      </c>
      <c r="Q202" s="3" t="s">
        <v>22</v>
      </c>
      <c r="R202" s="3" t="s">
        <v>22</v>
      </c>
      <c r="S202" s="9" t="s">
        <v>22</v>
      </c>
      <c r="T202" s="3" t="s">
        <v>22</v>
      </c>
      <c r="U202" s="3" t="s">
        <v>22</v>
      </c>
      <c r="V202" s="3" t="s">
        <v>22</v>
      </c>
      <c r="W202" s="3" t="s">
        <v>22</v>
      </c>
      <c r="X202" s="3" t="s">
        <v>22</v>
      </c>
      <c r="Y202" s="3" t="s">
        <v>22</v>
      </c>
      <c r="Z202" s="3" t="s">
        <v>22</v>
      </c>
      <c r="AA202" s="3" t="s">
        <v>22</v>
      </c>
      <c r="AC202" s="3" t="s">
        <v>22</v>
      </c>
    </row>
    <row r="203" spans="1:31" x14ac:dyDescent="0.25">
      <c r="A203" t="s">
        <v>853</v>
      </c>
      <c r="B203" t="s">
        <v>854</v>
      </c>
      <c r="M203" s="11">
        <v>440.36</v>
      </c>
      <c r="N203" t="s">
        <v>43</v>
      </c>
      <c r="O203" t="s">
        <v>855</v>
      </c>
      <c r="P203" t="s">
        <v>856</v>
      </c>
      <c r="Q203" t="s">
        <v>857</v>
      </c>
      <c r="R203">
        <v>0</v>
      </c>
      <c r="S203" s="11">
        <v>440.36</v>
      </c>
      <c r="T203" s="1">
        <v>3311</v>
      </c>
      <c r="U203" t="s">
        <v>48</v>
      </c>
      <c r="V203" s="2">
        <v>44244</v>
      </c>
      <c r="W203">
        <v>133</v>
      </c>
      <c r="X203" s="2">
        <v>44377</v>
      </c>
      <c r="Y203" t="s">
        <v>22</v>
      </c>
      <c r="Z203">
        <v>0</v>
      </c>
      <c r="AA203" t="s">
        <v>22</v>
      </c>
      <c r="AC203" t="s">
        <v>22</v>
      </c>
      <c r="AE203" t="s">
        <v>34</v>
      </c>
    </row>
    <row r="204" spans="1:31" s="3" customFormat="1" x14ac:dyDescent="0.25">
      <c r="A204" s="3" t="s">
        <v>858</v>
      </c>
      <c r="B204" s="3" t="s">
        <v>859</v>
      </c>
      <c r="J204" s="14"/>
      <c r="L204" s="17"/>
      <c r="M204" s="9" t="s">
        <v>22</v>
      </c>
      <c r="O204" s="3" t="s">
        <v>22</v>
      </c>
      <c r="P204" s="3" t="s">
        <v>22</v>
      </c>
      <c r="Q204" s="3" t="s">
        <v>22</v>
      </c>
      <c r="R204" s="3" t="s">
        <v>22</v>
      </c>
      <c r="S204" s="9" t="s">
        <v>22</v>
      </c>
      <c r="T204" s="3" t="s">
        <v>22</v>
      </c>
      <c r="U204" s="3" t="s">
        <v>22</v>
      </c>
      <c r="V204" s="3" t="s">
        <v>22</v>
      </c>
      <c r="W204" s="3" t="s">
        <v>22</v>
      </c>
      <c r="X204" s="3" t="s">
        <v>22</v>
      </c>
      <c r="Y204" s="3" t="s">
        <v>22</v>
      </c>
      <c r="Z204" s="3" t="s">
        <v>22</v>
      </c>
      <c r="AA204" s="3" t="s">
        <v>22</v>
      </c>
      <c r="AC204" s="3" t="s">
        <v>22</v>
      </c>
    </row>
    <row r="205" spans="1:31" x14ac:dyDescent="0.25">
      <c r="A205" t="s">
        <v>860</v>
      </c>
      <c r="B205" t="s">
        <v>861</v>
      </c>
      <c r="M205" s="11">
        <v>23.59</v>
      </c>
      <c r="N205" t="s">
        <v>63</v>
      </c>
      <c r="O205" t="s">
        <v>862</v>
      </c>
      <c r="P205" t="s">
        <v>863</v>
      </c>
      <c r="Q205" t="s">
        <v>864</v>
      </c>
      <c r="R205">
        <v>0</v>
      </c>
      <c r="S205" s="11">
        <v>23.59</v>
      </c>
      <c r="T205" t="s">
        <v>865</v>
      </c>
      <c r="U205" t="s">
        <v>109</v>
      </c>
      <c r="V205" s="2">
        <v>44244</v>
      </c>
      <c r="W205">
        <v>133</v>
      </c>
      <c r="X205" s="2">
        <v>44376</v>
      </c>
      <c r="Y205" t="s">
        <v>22</v>
      </c>
      <c r="Z205">
        <v>0</v>
      </c>
      <c r="AA205" t="s">
        <v>22</v>
      </c>
      <c r="AC205" t="s">
        <v>22</v>
      </c>
      <c r="AE205" t="s">
        <v>34</v>
      </c>
    </row>
    <row r="206" spans="1:31" x14ac:dyDescent="0.25">
      <c r="A206" t="s">
        <v>866</v>
      </c>
      <c r="B206" t="s">
        <v>867</v>
      </c>
      <c r="M206" s="11">
        <v>9.7100000000000009</v>
      </c>
      <c r="N206" t="s">
        <v>63</v>
      </c>
      <c r="O206" t="s">
        <v>862</v>
      </c>
      <c r="P206" t="s">
        <v>90</v>
      </c>
      <c r="Q206" t="s">
        <v>868</v>
      </c>
      <c r="R206">
        <v>0</v>
      </c>
      <c r="S206" s="11">
        <v>9.7100000000000009</v>
      </c>
      <c r="T206" t="s">
        <v>781</v>
      </c>
      <c r="U206">
        <v>0</v>
      </c>
      <c r="V206" s="2">
        <v>44244</v>
      </c>
      <c r="W206">
        <v>133</v>
      </c>
      <c r="X206" s="2">
        <v>44377</v>
      </c>
      <c r="Y206" t="s">
        <v>22</v>
      </c>
      <c r="Z206">
        <v>0</v>
      </c>
      <c r="AA206" t="s">
        <v>22</v>
      </c>
      <c r="AC206" t="s">
        <v>22</v>
      </c>
      <c r="AE206" t="s">
        <v>34</v>
      </c>
    </row>
    <row r="207" spans="1:31" s="3" customFormat="1" x14ac:dyDescent="0.25">
      <c r="A207" s="3" t="s">
        <v>869</v>
      </c>
      <c r="B207" s="3" t="s">
        <v>870</v>
      </c>
      <c r="J207" s="14"/>
      <c r="L207" s="17"/>
      <c r="M207" s="9" t="s">
        <v>22</v>
      </c>
      <c r="O207" s="3" t="s">
        <v>22</v>
      </c>
      <c r="P207" s="3" t="s">
        <v>22</v>
      </c>
      <c r="Q207" s="3" t="s">
        <v>22</v>
      </c>
      <c r="R207" s="3" t="s">
        <v>22</v>
      </c>
      <c r="S207" s="9" t="s">
        <v>22</v>
      </c>
      <c r="T207" s="3" t="s">
        <v>22</v>
      </c>
      <c r="U207" s="3" t="s">
        <v>22</v>
      </c>
      <c r="V207" s="3" t="s">
        <v>22</v>
      </c>
      <c r="W207" s="3" t="s">
        <v>22</v>
      </c>
      <c r="X207" s="3" t="s">
        <v>22</v>
      </c>
      <c r="Y207" s="3" t="s">
        <v>22</v>
      </c>
      <c r="Z207" s="3" t="s">
        <v>22</v>
      </c>
      <c r="AA207" s="3" t="s">
        <v>22</v>
      </c>
      <c r="AC207" s="3" t="s">
        <v>22</v>
      </c>
    </row>
    <row r="208" spans="1:31" x14ac:dyDescent="0.25">
      <c r="A208" t="s">
        <v>871</v>
      </c>
      <c r="B208" t="s">
        <v>872</v>
      </c>
      <c r="M208" s="11">
        <v>5526.5</v>
      </c>
      <c r="N208" t="s">
        <v>43</v>
      </c>
      <c r="O208" t="s">
        <v>873</v>
      </c>
      <c r="P208" t="s">
        <v>171</v>
      </c>
      <c r="Q208" t="s">
        <v>874</v>
      </c>
      <c r="R208">
        <v>0</v>
      </c>
      <c r="S208" s="11">
        <v>5526.5</v>
      </c>
      <c r="T208" s="1">
        <v>26317</v>
      </c>
      <c r="U208" t="s">
        <v>875</v>
      </c>
      <c r="V208" s="2">
        <v>44216</v>
      </c>
      <c r="W208">
        <v>210</v>
      </c>
      <c r="X208" s="2">
        <v>44425</v>
      </c>
      <c r="Y208" t="s">
        <v>22</v>
      </c>
      <c r="Z208">
        <v>0</v>
      </c>
      <c r="AA208" t="s">
        <v>22</v>
      </c>
      <c r="AC208" t="s">
        <v>22</v>
      </c>
      <c r="AE208" t="s">
        <v>34</v>
      </c>
    </row>
    <row r="209" spans="1:31" x14ac:dyDescent="0.25">
      <c r="A209" t="s">
        <v>876</v>
      </c>
      <c r="B209" t="s">
        <v>877</v>
      </c>
      <c r="M209" s="11">
        <v>3636</v>
      </c>
      <c r="N209" t="s">
        <v>1283</v>
      </c>
      <c r="O209">
        <v>1</v>
      </c>
      <c r="P209">
        <v>3636</v>
      </c>
      <c r="Q209">
        <v>3636</v>
      </c>
      <c r="R209">
        <v>0</v>
      </c>
      <c r="S209" s="11">
        <v>3636</v>
      </c>
      <c r="T209" t="s">
        <v>878</v>
      </c>
      <c r="U209" t="s">
        <v>750</v>
      </c>
      <c r="V209" s="2">
        <v>44395</v>
      </c>
      <c r="W209">
        <v>30</v>
      </c>
      <c r="X209" s="2">
        <v>44425</v>
      </c>
      <c r="Y209" t="s">
        <v>22</v>
      </c>
      <c r="Z209">
        <v>0</v>
      </c>
      <c r="AA209" t="s">
        <v>22</v>
      </c>
      <c r="AC209" t="s">
        <v>22</v>
      </c>
      <c r="AE209" t="s">
        <v>34</v>
      </c>
    </row>
    <row r="210" spans="1:31" s="3" customFormat="1" x14ac:dyDescent="0.25">
      <c r="A210" s="3" t="s">
        <v>879</v>
      </c>
      <c r="B210" s="3" t="s">
        <v>880</v>
      </c>
      <c r="J210" s="14"/>
      <c r="L210" s="17"/>
      <c r="M210" s="9" t="s">
        <v>22</v>
      </c>
      <c r="O210" s="3" t="s">
        <v>22</v>
      </c>
      <c r="P210" s="3" t="s">
        <v>22</v>
      </c>
      <c r="Q210" s="3" t="s">
        <v>22</v>
      </c>
      <c r="R210" s="3" t="s">
        <v>22</v>
      </c>
      <c r="S210" s="9" t="s">
        <v>22</v>
      </c>
      <c r="T210" s="3" t="s">
        <v>22</v>
      </c>
      <c r="U210" s="3" t="s">
        <v>22</v>
      </c>
      <c r="V210" s="3" t="s">
        <v>22</v>
      </c>
      <c r="W210" s="3" t="s">
        <v>22</v>
      </c>
      <c r="X210" s="3" t="s">
        <v>22</v>
      </c>
      <c r="Y210" s="3" t="s">
        <v>22</v>
      </c>
      <c r="Z210" s="3" t="s">
        <v>22</v>
      </c>
      <c r="AA210" s="3" t="s">
        <v>22</v>
      </c>
      <c r="AC210" s="3" t="s">
        <v>22</v>
      </c>
    </row>
    <row r="211" spans="1:31" s="3" customFormat="1" x14ac:dyDescent="0.25">
      <c r="A211" s="3" t="s">
        <v>881</v>
      </c>
      <c r="B211" s="3" t="s">
        <v>882</v>
      </c>
      <c r="J211" s="14"/>
      <c r="L211" s="17"/>
      <c r="M211" s="9" t="s">
        <v>22</v>
      </c>
      <c r="O211" s="3" t="s">
        <v>22</v>
      </c>
      <c r="P211" s="3" t="s">
        <v>22</v>
      </c>
      <c r="Q211" s="3" t="s">
        <v>22</v>
      </c>
      <c r="R211" s="3" t="s">
        <v>22</v>
      </c>
      <c r="S211" s="9" t="s">
        <v>22</v>
      </c>
      <c r="T211" s="3" t="s">
        <v>22</v>
      </c>
      <c r="U211" s="3" t="s">
        <v>22</v>
      </c>
      <c r="V211" s="3" t="s">
        <v>22</v>
      </c>
      <c r="W211" s="3" t="s">
        <v>22</v>
      </c>
      <c r="X211" s="3" t="s">
        <v>22</v>
      </c>
      <c r="Y211" s="3" t="s">
        <v>22</v>
      </c>
      <c r="Z211" s="3" t="s">
        <v>22</v>
      </c>
      <c r="AA211" s="3" t="s">
        <v>22</v>
      </c>
      <c r="AC211" s="3" t="s">
        <v>22</v>
      </c>
    </row>
    <row r="212" spans="1:31" x14ac:dyDescent="0.25">
      <c r="A212" t="s">
        <v>883</v>
      </c>
      <c r="B212" t="s">
        <v>884</v>
      </c>
      <c r="M212" s="11">
        <v>1562.8</v>
      </c>
      <c r="N212" t="s">
        <v>43</v>
      </c>
      <c r="O212" t="s">
        <v>885</v>
      </c>
      <c r="P212">
        <v>4</v>
      </c>
      <c r="Q212" t="s">
        <v>886</v>
      </c>
      <c r="R212">
        <v>0</v>
      </c>
      <c r="S212" s="11">
        <v>1562.8</v>
      </c>
      <c r="T212" s="1">
        <v>17364</v>
      </c>
      <c r="U212" t="s">
        <v>423</v>
      </c>
      <c r="V212" s="2">
        <v>44198</v>
      </c>
      <c r="W212">
        <v>90</v>
      </c>
      <c r="X212" s="2">
        <v>44288</v>
      </c>
      <c r="Y212" t="s">
        <v>22</v>
      </c>
      <c r="Z212">
        <v>0</v>
      </c>
      <c r="AA212" t="s">
        <v>22</v>
      </c>
      <c r="AC212" t="s">
        <v>22</v>
      </c>
      <c r="AE212" t="s">
        <v>34</v>
      </c>
    </row>
    <row r="213" spans="1:31" x14ac:dyDescent="0.25">
      <c r="A213" t="s">
        <v>887</v>
      </c>
      <c r="B213" t="s">
        <v>888</v>
      </c>
      <c r="M213" s="11">
        <v>1105.5999999999999</v>
      </c>
      <c r="N213" t="s">
        <v>1283</v>
      </c>
      <c r="O213">
        <v>16</v>
      </c>
      <c r="P213" t="s">
        <v>889</v>
      </c>
      <c r="Q213" t="s">
        <v>890</v>
      </c>
      <c r="R213">
        <v>0</v>
      </c>
      <c r="S213" s="11">
        <v>1105.5999999999999</v>
      </c>
      <c r="T213" s="1">
        <v>9213</v>
      </c>
      <c r="U213" t="s">
        <v>891</v>
      </c>
      <c r="V213" s="2">
        <v>44198</v>
      </c>
      <c r="W213">
        <v>120</v>
      </c>
      <c r="X213" s="2">
        <v>44318</v>
      </c>
      <c r="Y213" t="s">
        <v>22</v>
      </c>
      <c r="Z213">
        <v>0</v>
      </c>
      <c r="AA213" t="s">
        <v>22</v>
      </c>
      <c r="AC213" t="s">
        <v>22</v>
      </c>
      <c r="AE213" t="s">
        <v>34</v>
      </c>
    </row>
    <row r="214" spans="1:31" x14ac:dyDescent="0.25">
      <c r="A214" t="s">
        <v>892</v>
      </c>
      <c r="B214" t="s">
        <v>893</v>
      </c>
      <c r="M214" s="11">
        <v>207.3</v>
      </c>
      <c r="N214" t="s">
        <v>1283</v>
      </c>
      <c r="O214">
        <v>3</v>
      </c>
      <c r="P214" t="s">
        <v>889</v>
      </c>
      <c r="Q214" t="s">
        <v>894</v>
      </c>
      <c r="R214">
        <v>0</v>
      </c>
      <c r="S214" s="11">
        <v>207.3</v>
      </c>
      <c r="T214" s="1">
        <v>1728</v>
      </c>
      <c r="U214" t="s">
        <v>101</v>
      </c>
      <c r="V214" s="2">
        <v>44198</v>
      </c>
      <c r="W214">
        <v>120</v>
      </c>
      <c r="X214" s="2">
        <v>44318</v>
      </c>
      <c r="Y214" t="s">
        <v>22</v>
      </c>
      <c r="Z214">
        <v>0</v>
      </c>
      <c r="AA214" t="s">
        <v>22</v>
      </c>
      <c r="AC214" t="s">
        <v>22</v>
      </c>
      <c r="AE214" t="s">
        <v>34</v>
      </c>
    </row>
    <row r="215" spans="1:31" x14ac:dyDescent="0.25">
      <c r="A215" t="s">
        <v>895</v>
      </c>
      <c r="B215" t="s">
        <v>896</v>
      </c>
      <c r="M215" s="11">
        <v>172.9</v>
      </c>
      <c r="N215" t="s">
        <v>1283</v>
      </c>
      <c r="O215">
        <v>19</v>
      </c>
      <c r="P215" t="s">
        <v>897</v>
      </c>
      <c r="Q215" t="s">
        <v>898</v>
      </c>
      <c r="R215">
        <v>0</v>
      </c>
      <c r="S215" s="11">
        <v>172.9</v>
      </c>
      <c r="T215" s="1">
        <v>1441</v>
      </c>
      <c r="U215" t="s">
        <v>437</v>
      </c>
      <c r="V215" s="2">
        <v>44198</v>
      </c>
      <c r="W215">
        <v>120</v>
      </c>
      <c r="X215" s="2">
        <v>44318</v>
      </c>
      <c r="Y215" t="s">
        <v>22</v>
      </c>
      <c r="Z215">
        <v>0</v>
      </c>
      <c r="AA215" t="s">
        <v>22</v>
      </c>
      <c r="AC215" t="s">
        <v>22</v>
      </c>
      <c r="AE215" t="s">
        <v>34</v>
      </c>
    </row>
    <row r="216" spans="1:31" x14ac:dyDescent="0.25">
      <c r="A216" t="s">
        <v>899</v>
      </c>
      <c r="B216" t="s">
        <v>900</v>
      </c>
      <c r="M216" s="11">
        <v>66.12</v>
      </c>
      <c r="N216" t="s">
        <v>63</v>
      </c>
      <c r="O216" t="s">
        <v>901</v>
      </c>
      <c r="P216" t="s">
        <v>902</v>
      </c>
      <c r="Q216" t="s">
        <v>903</v>
      </c>
      <c r="R216">
        <v>0</v>
      </c>
      <c r="S216" s="11">
        <v>66.12</v>
      </c>
      <c r="T216" t="s">
        <v>904</v>
      </c>
      <c r="U216" t="s">
        <v>54</v>
      </c>
      <c r="V216" s="2">
        <v>44198</v>
      </c>
      <c r="W216">
        <v>120</v>
      </c>
      <c r="X216" s="2">
        <v>44318</v>
      </c>
      <c r="Y216" t="s">
        <v>22</v>
      </c>
      <c r="Z216">
        <v>0</v>
      </c>
      <c r="AA216" t="s">
        <v>22</v>
      </c>
      <c r="AC216" t="s">
        <v>22</v>
      </c>
      <c r="AE216" t="s">
        <v>34</v>
      </c>
    </row>
    <row r="217" spans="1:31" x14ac:dyDescent="0.25">
      <c r="A217" t="s">
        <v>905</v>
      </c>
      <c r="B217" t="s">
        <v>906</v>
      </c>
      <c r="M217" s="11">
        <v>4497.7</v>
      </c>
      <c r="N217" t="s">
        <v>1283</v>
      </c>
      <c r="O217">
        <v>1</v>
      </c>
      <c r="P217" t="s">
        <v>907</v>
      </c>
      <c r="Q217" t="s">
        <v>907</v>
      </c>
      <c r="R217">
        <v>0</v>
      </c>
      <c r="S217" s="11">
        <v>4497.7</v>
      </c>
      <c r="T217" s="1">
        <v>37481</v>
      </c>
      <c r="U217" t="s">
        <v>364</v>
      </c>
      <c r="V217" s="2">
        <v>44198</v>
      </c>
      <c r="W217">
        <v>120</v>
      </c>
      <c r="X217" s="2">
        <v>44318</v>
      </c>
      <c r="Y217" t="s">
        <v>22</v>
      </c>
      <c r="Z217">
        <v>0</v>
      </c>
      <c r="AA217" t="s">
        <v>22</v>
      </c>
      <c r="AC217" t="s">
        <v>22</v>
      </c>
      <c r="AE217" t="s">
        <v>34</v>
      </c>
    </row>
    <row r="218" spans="1:31" s="3" customFormat="1" x14ac:dyDescent="0.25">
      <c r="A218" s="3" t="s">
        <v>908</v>
      </c>
      <c r="B218" s="3" t="s">
        <v>909</v>
      </c>
      <c r="J218" s="14"/>
      <c r="L218" s="17"/>
      <c r="M218" s="9" t="s">
        <v>22</v>
      </c>
      <c r="O218" s="3" t="s">
        <v>22</v>
      </c>
      <c r="P218" s="3" t="s">
        <v>22</v>
      </c>
      <c r="Q218" s="3" t="s">
        <v>22</v>
      </c>
      <c r="R218" s="3" t="s">
        <v>22</v>
      </c>
      <c r="S218" s="9" t="s">
        <v>22</v>
      </c>
      <c r="T218" s="3" t="s">
        <v>22</v>
      </c>
      <c r="U218" s="3" t="s">
        <v>22</v>
      </c>
      <c r="V218" s="3" t="s">
        <v>22</v>
      </c>
      <c r="W218" s="3" t="s">
        <v>22</v>
      </c>
      <c r="X218" s="3" t="s">
        <v>22</v>
      </c>
      <c r="Y218" s="3" t="s">
        <v>22</v>
      </c>
      <c r="Z218" s="3" t="s">
        <v>22</v>
      </c>
      <c r="AA218" s="3" t="s">
        <v>22</v>
      </c>
      <c r="AC218" s="3" t="s">
        <v>22</v>
      </c>
    </row>
    <row r="219" spans="1:31" x14ac:dyDescent="0.25">
      <c r="A219" t="s">
        <v>910</v>
      </c>
      <c r="B219" t="s">
        <v>911</v>
      </c>
      <c r="M219" s="11">
        <v>7304</v>
      </c>
      <c r="N219" t="s">
        <v>43</v>
      </c>
      <c r="O219">
        <v>913</v>
      </c>
      <c r="P219">
        <v>8</v>
      </c>
      <c r="Q219">
        <v>7304</v>
      </c>
      <c r="R219">
        <v>0</v>
      </c>
      <c r="S219" s="11">
        <v>7304</v>
      </c>
      <c r="T219" s="1">
        <v>81156</v>
      </c>
      <c r="U219" t="s">
        <v>912</v>
      </c>
      <c r="V219" s="2">
        <v>44198</v>
      </c>
      <c r="W219">
        <v>90</v>
      </c>
      <c r="X219" s="2">
        <v>44288</v>
      </c>
      <c r="Y219" t="s">
        <v>22</v>
      </c>
      <c r="Z219">
        <v>0</v>
      </c>
      <c r="AA219" t="s">
        <v>22</v>
      </c>
      <c r="AC219" t="s">
        <v>22</v>
      </c>
      <c r="AE219" t="s">
        <v>34</v>
      </c>
    </row>
    <row r="220" spans="1:31" x14ac:dyDescent="0.25">
      <c r="A220" t="s">
        <v>913</v>
      </c>
      <c r="B220" t="s">
        <v>914</v>
      </c>
      <c r="M220" s="11">
        <v>803.16</v>
      </c>
      <c r="N220" t="s">
        <v>1283</v>
      </c>
      <c r="O220">
        <v>46</v>
      </c>
      <c r="P220" t="s">
        <v>915</v>
      </c>
      <c r="Q220" t="s">
        <v>916</v>
      </c>
      <c r="R220">
        <v>0</v>
      </c>
      <c r="S220" s="11">
        <v>803.16</v>
      </c>
      <c r="T220" s="1">
        <v>8924</v>
      </c>
      <c r="U220" t="s">
        <v>361</v>
      </c>
      <c r="V220" s="2">
        <v>44228</v>
      </c>
      <c r="W220">
        <v>90</v>
      </c>
      <c r="X220" s="2">
        <v>44318</v>
      </c>
      <c r="Y220" t="s">
        <v>22</v>
      </c>
      <c r="Z220">
        <v>0</v>
      </c>
      <c r="AA220" t="s">
        <v>22</v>
      </c>
      <c r="AC220" t="s">
        <v>22</v>
      </c>
      <c r="AE220" t="s">
        <v>34</v>
      </c>
    </row>
    <row r="221" spans="1:31" x14ac:dyDescent="0.25">
      <c r="A221" t="s">
        <v>917</v>
      </c>
      <c r="B221" t="s">
        <v>918</v>
      </c>
      <c r="M221" s="11">
        <v>1306.4000000000001</v>
      </c>
      <c r="N221" t="s">
        <v>1283</v>
      </c>
      <c r="O221">
        <v>46</v>
      </c>
      <c r="P221" t="s">
        <v>919</v>
      </c>
      <c r="Q221" t="s">
        <v>920</v>
      </c>
      <c r="R221">
        <v>0</v>
      </c>
      <c r="S221" s="11">
        <v>1306.4000000000001</v>
      </c>
      <c r="T221" s="1">
        <v>14516</v>
      </c>
      <c r="U221" t="s">
        <v>430</v>
      </c>
      <c r="V221" s="2">
        <v>44228</v>
      </c>
      <c r="W221">
        <v>90</v>
      </c>
      <c r="X221" s="2">
        <v>44318</v>
      </c>
      <c r="Y221" t="s">
        <v>22</v>
      </c>
      <c r="Z221">
        <v>0</v>
      </c>
      <c r="AA221" t="s">
        <v>22</v>
      </c>
      <c r="AC221" t="s">
        <v>22</v>
      </c>
      <c r="AE221" t="s">
        <v>34</v>
      </c>
    </row>
    <row r="222" spans="1:31" s="3" customFormat="1" x14ac:dyDescent="0.25">
      <c r="A222" s="3" t="s">
        <v>921</v>
      </c>
      <c r="B222" s="3" t="s">
        <v>922</v>
      </c>
      <c r="J222" s="14"/>
      <c r="L222" s="17"/>
      <c r="M222" s="9" t="s">
        <v>22</v>
      </c>
      <c r="O222" s="3" t="s">
        <v>22</v>
      </c>
      <c r="P222" s="3" t="s">
        <v>22</v>
      </c>
      <c r="Q222" s="3" t="s">
        <v>22</v>
      </c>
      <c r="R222" s="3" t="s">
        <v>22</v>
      </c>
      <c r="S222" s="9" t="s">
        <v>22</v>
      </c>
      <c r="T222" s="3" t="s">
        <v>22</v>
      </c>
      <c r="U222" s="3" t="s">
        <v>22</v>
      </c>
      <c r="V222" s="3" t="s">
        <v>22</v>
      </c>
      <c r="W222" s="3" t="s">
        <v>22</v>
      </c>
      <c r="X222" s="3" t="s">
        <v>22</v>
      </c>
      <c r="Y222" s="3" t="s">
        <v>22</v>
      </c>
      <c r="Z222" s="3" t="s">
        <v>22</v>
      </c>
      <c r="AA222" s="3" t="s">
        <v>22</v>
      </c>
      <c r="AC222" s="3" t="s">
        <v>22</v>
      </c>
    </row>
    <row r="223" spans="1:31" x14ac:dyDescent="0.25">
      <c r="A223" t="s">
        <v>923</v>
      </c>
      <c r="B223" t="s">
        <v>924</v>
      </c>
      <c r="M223" s="11">
        <v>824.51</v>
      </c>
      <c r="N223" t="s">
        <v>28</v>
      </c>
      <c r="O223" t="s">
        <v>925</v>
      </c>
      <c r="P223" t="s">
        <v>319</v>
      </c>
      <c r="Q223" t="s">
        <v>926</v>
      </c>
      <c r="R223" t="s">
        <v>927</v>
      </c>
      <c r="S223" s="11">
        <v>824.51</v>
      </c>
      <c r="T223" s="1">
        <v>13742</v>
      </c>
      <c r="U223" t="s">
        <v>387</v>
      </c>
      <c r="V223" s="2">
        <v>44405</v>
      </c>
      <c r="W223">
        <v>60</v>
      </c>
      <c r="X223" s="2">
        <v>44465</v>
      </c>
      <c r="Y223" t="s">
        <v>22</v>
      </c>
      <c r="Z223">
        <v>0</v>
      </c>
      <c r="AA223" t="s">
        <v>22</v>
      </c>
      <c r="AC223" t="s">
        <v>22</v>
      </c>
      <c r="AE223" t="s">
        <v>34</v>
      </c>
    </row>
    <row r="224" spans="1:31" s="3" customFormat="1" x14ac:dyDescent="0.25">
      <c r="A224" s="3" t="s">
        <v>928</v>
      </c>
      <c r="B224" s="3" t="s">
        <v>929</v>
      </c>
      <c r="J224" s="14"/>
      <c r="L224" s="17"/>
      <c r="M224" s="9" t="s">
        <v>22</v>
      </c>
      <c r="O224" s="3" t="s">
        <v>22</v>
      </c>
      <c r="P224" s="3" t="s">
        <v>22</v>
      </c>
      <c r="Q224" s="3" t="s">
        <v>22</v>
      </c>
      <c r="R224" s="3" t="s">
        <v>22</v>
      </c>
      <c r="S224" s="9" t="s">
        <v>22</v>
      </c>
      <c r="T224" s="3" t="s">
        <v>22</v>
      </c>
      <c r="U224" s="3" t="s">
        <v>22</v>
      </c>
      <c r="V224" s="3" t="s">
        <v>22</v>
      </c>
      <c r="W224" s="3" t="s">
        <v>22</v>
      </c>
      <c r="X224" s="3" t="s">
        <v>22</v>
      </c>
      <c r="Y224" s="3" t="s">
        <v>22</v>
      </c>
      <c r="Z224" s="3" t="s">
        <v>22</v>
      </c>
      <c r="AA224" s="3" t="s">
        <v>22</v>
      </c>
      <c r="AC224" s="3" t="s">
        <v>22</v>
      </c>
    </row>
    <row r="225" spans="1:31" x14ac:dyDescent="0.25">
      <c r="A225" t="s">
        <v>930</v>
      </c>
      <c r="B225" t="s">
        <v>931</v>
      </c>
      <c r="M225" s="11">
        <v>4514.6899999999996</v>
      </c>
      <c r="N225" t="s">
        <v>28</v>
      </c>
      <c r="O225" t="s">
        <v>932</v>
      </c>
      <c r="P225" t="s">
        <v>933</v>
      </c>
      <c r="Q225" t="s">
        <v>934</v>
      </c>
      <c r="R225" t="s">
        <v>109</v>
      </c>
      <c r="S225" s="11">
        <v>4514.6899999999996</v>
      </c>
      <c r="T225" s="1">
        <v>75245</v>
      </c>
      <c r="U225" t="s">
        <v>935</v>
      </c>
      <c r="V225" s="2">
        <v>44405</v>
      </c>
      <c r="W225">
        <v>60</v>
      </c>
      <c r="X225" s="2">
        <v>44465</v>
      </c>
      <c r="Y225" t="s">
        <v>22</v>
      </c>
      <c r="Z225">
        <v>0</v>
      </c>
      <c r="AA225" t="s">
        <v>22</v>
      </c>
      <c r="AC225" t="s">
        <v>22</v>
      </c>
      <c r="AE225" t="s">
        <v>34</v>
      </c>
    </row>
    <row r="226" spans="1:31" x14ac:dyDescent="0.25">
      <c r="A226" t="s">
        <v>936</v>
      </c>
      <c r="B226" t="s">
        <v>937</v>
      </c>
      <c r="M226" s="11">
        <v>78.540000000000006</v>
      </c>
      <c r="N226" t="s">
        <v>1283</v>
      </c>
      <c r="O226">
        <v>8</v>
      </c>
      <c r="P226" t="s">
        <v>938</v>
      </c>
      <c r="Q226" t="s">
        <v>939</v>
      </c>
      <c r="R226" t="s">
        <v>538</v>
      </c>
      <c r="S226" s="11">
        <v>78.540000000000006</v>
      </c>
      <c r="T226" t="s">
        <v>940</v>
      </c>
      <c r="U226" t="s">
        <v>54</v>
      </c>
      <c r="V226" s="2">
        <v>44282</v>
      </c>
      <c r="W226">
        <v>90</v>
      </c>
      <c r="X226" s="2">
        <v>44371</v>
      </c>
      <c r="Y226" t="s">
        <v>22</v>
      </c>
      <c r="Z226">
        <v>0</v>
      </c>
      <c r="AA226" t="s">
        <v>22</v>
      </c>
      <c r="AC226" t="s">
        <v>22</v>
      </c>
      <c r="AE226" t="s">
        <v>34</v>
      </c>
    </row>
    <row r="227" spans="1:31" s="5" customFormat="1" x14ac:dyDescent="0.25">
      <c r="A227" s="8" t="s">
        <v>941</v>
      </c>
      <c r="B227" s="5" t="s">
        <v>942</v>
      </c>
      <c r="C227" t="s">
        <v>1398</v>
      </c>
      <c r="J227" s="15"/>
      <c r="L227" s="18"/>
      <c r="M227" s="10" t="s">
        <v>22</v>
      </c>
      <c r="O227" s="5" t="s">
        <v>22</v>
      </c>
      <c r="P227" s="5" t="s">
        <v>22</v>
      </c>
      <c r="Q227" s="5" t="s">
        <v>22</v>
      </c>
      <c r="R227" s="5" t="s">
        <v>22</v>
      </c>
      <c r="S227" s="10" t="s">
        <v>22</v>
      </c>
      <c r="T227" s="5" t="s">
        <v>22</v>
      </c>
      <c r="U227" s="5" t="s">
        <v>22</v>
      </c>
      <c r="V227" s="5" t="s">
        <v>22</v>
      </c>
      <c r="W227" s="5" t="s">
        <v>22</v>
      </c>
      <c r="X227" s="5" t="s">
        <v>22</v>
      </c>
      <c r="Y227" s="5" t="s">
        <v>22</v>
      </c>
      <c r="Z227" s="5" t="s">
        <v>22</v>
      </c>
      <c r="AA227" s="5" t="s">
        <v>22</v>
      </c>
      <c r="AB227" s="5" t="s">
        <v>813</v>
      </c>
      <c r="AC227" s="5" t="s">
        <v>22</v>
      </c>
    </row>
    <row r="228" spans="1:31" s="3" customFormat="1" x14ac:dyDescent="0.25">
      <c r="A228" s="6" t="s">
        <v>943</v>
      </c>
      <c r="B228" s="3" t="s">
        <v>944</v>
      </c>
      <c r="C228" t="s">
        <v>1290</v>
      </c>
      <c r="J228" s="14"/>
      <c r="L228" s="17"/>
      <c r="M228" s="9" t="s">
        <v>22</v>
      </c>
      <c r="O228" s="3" t="s">
        <v>22</v>
      </c>
      <c r="P228" s="3" t="s">
        <v>22</v>
      </c>
      <c r="Q228" s="3" t="s">
        <v>22</v>
      </c>
      <c r="R228" s="3" t="s">
        <v>22</v>
      </c>
      <c r="S228" s="9" t="s">
        <v>22</v>
      </c>
      <c r="T228" s="3" t="s">
        <v>22</v>
      </c>
      <c r="U228" s="3" t="s">
        <v>22</v>
      </c>
      <c r="V228" s="3" t="s">
        <v>22</v>
      </c>
      <c r="W228" s="3" t="s">
        <v>22</v>
      </c>
      <c r="X228" s="3" t="s">
        <v>22</v>
      </c>
      <c r="Y228" s="3" t="s">
        <v>22</v>
      </c>
      <c r="Z228" s="3" t="s">
        <v>22</v>
      </c>
      <c r="AA228" s="3" t="s">
        <v>22</v>
      </c>
      <c r="AC228" s="3" t="s">
        <v>22</v>
      </c>
    </row>
    <row r="229" spans="1:31" x14ac:dyDescent="0.25">
      <c r="A229" s="7" t="s">
        <v>945</v>
      </c>
      <c r="B229" t="s">
        <v>946</v>
      </c>
      <c r="C229" t="s">
        <v>1290</v>
      </c>
      <c r="D229" t="s">
        <v>1289</v>
      </c>
      <c r="E229">
        <v>20</v>
      </c>
      <c r="F229">
        <f>1/G229</f>
        <v>0.05</v>
      </c>
      <c r="G229">
        <v>20</v>
      </c>
      <c r="H229">
        <f>G229*F229</f>
        <v>1</v>
      </c>
      <c r="I229">
        <f>E229*H229</f>
        <v>20</v>
      </c>
      <c r="J229" s="16">
        <f>L229*F229</f>
        <v>16.642050000000001</v>
      </c>
      <c r="K229">
        <f>J229*E229</f>
        <v>332.84100000000001</v>
      </c>
      <c r="L229" s="19">
        <f>M229/G229</f>
        <v>332.84100000000001</v>
      </c>
      <c r="M229" s="11">
        <v>6656.82</v>
      </c>
      <c r="N229" t="s">
        <v>63</v>
      </c>
      <c r="O229" t="s">
        <v>947</v>
      </c>
      <c r="P229" t="s">
        <v>295</v>
      </c>
      <c r="Q229" t="s">
        <v>948</v>
      </c>
      <c r="R229" t="s">
        <v>949</v>
      </c>
      <c r="S229" s="11">
        <v>6656.82</v>
      </c>
      <c r="T229" s="1">
        <v>51206</v>
      </c>
      <c r="U229" t="s">
        <v>950</v>
      </c>
      <c r="V229" s="2">
        <v>43955</v>
      </c>
      <c r="W229">
        <v>130</v>
      </c>
      <c r="X229" s="2">
        <v>44085</v>
      </c>
      <c r="Y229" s="2">
        <v>43986</v>
      </c>
      <c r="Z229" t="s">
        <v>22</v>
      </c>
      <c r="AA229" t="s">
        <v>22</v>
      </c>
      <c r="AC229">
        <v>20</v>
      </c>
      <c r="AD229" t="s">
        <v>951</v>
      </c>
      <c r="AE229" t="s">
        <v>78</v>
      </c>
    </row>
    <row r="230" spans="1:31" x14ac:dyDescent="0.25">
      <c r="A230" s="7" t="s">
        <v>952</v>
      </c>
      <c r="B230" t="s">
        <v>953</v>
      </c>
      <c r="C230" t="s">
        <v>34</v>
      </c>
      <c r="E230">
        <v>1</v>
      </c>
      <c r="F230">
        <f>1/G230</f>
        <v>1</v>
      </c>
      <c r="G230">
        <v>1</v>
      </c>
      <c r="H230">
        <f>G230*F230</f>
        <v>1</v>
      </c>
      <c r="I230">
        <f>E230*H230</f>
        <v>1</v>
      </c>
      <c r="J230" s="16">
        <f>L230*F230</f>
        <v>12562.88</v>
      </c>
      <c r="K230">
        <f>J230*E230</f>
        <v>12562.88</v>
      </c>
      <c r="L230" s="19">
        <f>M230/G230</f>
        <v>12562.88</v>
      </c>
      <c r="M230" s="11">
        <v>12562.88</v>
      </c>
      <c r="N230" t="s">
        <v>63</v>
      </c>
      <c r="O230" t="s">
        <v>954</v>
      </c>
      <c r="P230" t="s">
        <v>955</v>
      </c>
      <c r="Q230" t="s">
        <v>956</v>
      </c>
      <c r="R230" t="s">
        <v>957</v>
      </c>
      <c r="S230" s="11">
        <v>12562.88</v>
      </c>
      <c r="T230" s="1">
        <v>96638</v>
      </c>
      <c r="U230" t="s">
        <v>958</v>
      </c>
      <c r="V230" s="2">
        <v>43955</v>
      </c>
      <c r="W230">
        <v>130</v>
      </c>
      <c r="X230" s="2">
        <v>44085</v>
      </c>
      <c r="Y230" s="2">
        <v>43984</v>
      </c>
      <c r="Z230" t="s">
        <v>22</v>
      </c>
      <c r="AA230" t="s">
        <v>22</v>
      </c>
      <c r="AC230">
        <v>20</v>
      </c>
      <c r="AD230" t="s">
        <v>951</v>
      </c>
      <c r="AE230" t="s">
        <v>78</v>
      </c>
    </row>
    <row r="231" spans="1:31" s="3" customFormat="1" x14ac:dyDescent="0.25">
      <c r="A231" s="6" t="s">
        <v>959</v>
      </c>
      <c r="B231" s="3" t="s">
        <v>960</v>
      </c>
      <c r="C231" t="s">
        <v>1394</v>
      </c>
      <c r="J231" s="14"/>
      <c r="L231" s="17"/>
      <c r="M231" s="9" t="s">
        <v>22</v>
      </c>
      <c r="O231" s="3" t="s">
        <v>22</v>
      </c>
      <c r="P231" s="3" t="s">
        <v>22</v>
      </c>
      <c r="Q231" s="3" t="s">
        <v>22</v>
      </c>
      <c r="R231" s="3" t="s">
        <v>22</v>
      </c>
      <c r="S231" s="9" t="s">
        <v>22</v>
      </c>
      <c r="T231" s="3" t="s">
        <v>22</v>
      </c>
      <c r="U231" s="3" t="s">
        <v>22</v>
      </c>
      <c r="V231" s="3" t="s">
        <v>22</v>
      </c>
      <c r="W231" s="3" t="s">
        <v>22</v>
      </c>
      <c r="X231" s="3" t="s">
        <v>22</v>
      </c>
      <c r="Y231" s="3" t="s">
        <v>22</v>
      </c>
      <c r="Z231" s="3" t="s">
        <v>22</v>
      </c>
      <c r="AA231" s="3" t="s">
        <v>22</v>
      </c>
      <c r="AC231" s="3" t="s">
        <v>22</v>
      </c>
    </row>
    <row r="232" spans="1:31" s="3" customFormat="1" x14ac:dyDescent="0.25">
      <c r="A232" s="6" t="s">
        <v>961</v>
      </c>
      <c r="B232" s="3" t="s">
        <v>962</v>
      </c>
      <c r="C232" t="s">
        <v>1397</v>
      </c>
      <c r="J232" s="14"/>
      <c r="L232" s="17"/>
      <c r="M232" s="9" t="s">
        <v>22</v>
      </c>
      <c r="O232" s="3" t="s">
        <v>22</v>
      </c>
      <c r="P232" s="3" t="s">
        <v>22</v>
      </c>
      <c r="Q232" s="3" t="s">
        <v>22</v>
      </c>
      <c r="R232" s="3" t="s">
        <v>22</v>
      </c>
      <c r="S232" s="9" t="s">
        <v>22</v>
      </c>
      <c r="T232" s="3" t="s">
        <v>22</v>
      </c>
      <c r="U232" s="3" t="s">
        <v>22</v>
      </c>
      <c r="V232" s="3" t="s">
        <v>22</v>
      </c>
      <c r="W232" s="3" t="s">
        <v>22</v>
      </c>
      <c r="X232" s="3" t="s">
        <v>22</v>
      </c>
      <c r="Y232" s="3" t="s">
        <v>22</v>
      </c>
      <c r="Z232" s="3" t="s">
        <v>22</v>
      </c>
      <c r="AA232" s="3" t="s">
        <v>22</v>
      </c>
      <c r="AC232" s="3" t="s">
        <v>22</v>
      </c>
    </row>
    <row r="233" spans="1:31" x14ac:dyDescent="0.25">
      <c r="A233" s="7" t="s">
        <v>963</v>
      </c>
      <c r="B233" t="s">
        <v>964</v>
      </c>
      <c r="C233" t="s">
        <v>1290</v>
      </c>
      <c r="D233" t="s">
        <v>1289</v>
      </c>
      <c r="E233">
        <v>20</v>
      </c>
      <c r="F233">
        <f>1/G233</f>
        <v>0.05</v>
      </c>
      <c r="G233">
        <v>20</v>
      </c>
      <c r="H233">
        <f>G233*F233</f>
        <v>1</v>
      </c>
      <c r="I233">
        <f>E233*H233</f>
        <v>20</v>
      </c>
      <c r="J233" s="16">
        <f>L233*F233</f>
        <v>5.4255000000000004</v>
      </c>
      <c r="K233">
        <f>J233*E233</f>
        <v>108.51</v>
      </c>
      <c r="L233" s="19">
        <f>M233/G233</f>
        <v>108.51</v>
      </c>
      <c r="M233" s="11">
        <v>2170.1999999999998</v>
      </c>
      <c r="N233" t="s">
        <v>28</v>
      </c>
      <c r="O233" t="s">
        <v>965</v>
      </c>
      <c r="P233" t="s">
        <v>966</v>
      </c>
      <c r="Q233" t="s">
        <v>967</v>
      </c>
      <c r="R233">
        <v>0</v>
      </c>
      <c r="S233" s="11">
        <v>2170.1999999999998</v>
      </c>
      <c r="T233" s="1">
        <v>13564</v>
      </c>
      <c r="U233" t="s">
        <v>60</v>
      </c>
      <c r="V233" s="2">
        <v>43982</v>
      </c>
      <c r="W233">
        <v>160</v>
      </c>
      <c r="X233" s="2">
        <v>44165</v>
      </c>
      <c r="Y233" s="2">
        <v>44000</v>
      </c>
      <c r="Z233" t="s">
        <v>22</v>
      </c>
      <c r="AA233" t="s">
        <v>22</v>
      </c>
      <c r="AC233">
        <v>20</v>
      </c>
      <c r="AD233" t="s">
        <v>951</v>
      </c>
      <c r="AE233" t="s">
        <v>78</v>
      </c>
    </row>
    <row r="234" spans="1:31" x14ac:dyDescent="0.25">
      <c r="A234" s="7" t="s">
        <v>968</v>
      </c>
      <c r="B234" t="s">
        <v>969</v>
      </c>
      <c r="C234" t="s">
        <v>1394</v>
      </c>
      <c r="D234" t="s">
        <v>1396</v>
      </c>
      <c r="E234">
        <v>120</v>
      </c>
      <c r="F234">
        <f>1/G234</f>
        <v>8.3333333333333297E-3</v>
      </c>
      <c r="G234">
        <v>120</v>
      </c>
      <c r="H234">
        <f>G234*F234</f>
        <v>1</v>
      </c>
      <c r="I234">
        <f>E234*H234</f>
        <v>120</v>
      </c>
      <c r="J234" s="16">
        <f>L234*F234</f>
        <v>1.0674277777777701</v>
      </c>
      <c r="K234">
        <f>J234*E234</f>
        <v>128.09133333333199</v>
      </c>
      <c r="L234" s="19">
        <f>M234/G234</f>
        <v>128.09133333333301</v>
      </c>
      <c r="M234" s="11">
        <v>15370.96</v>
      </c>
      <c r="N234" t="s">
        <v>63</v>
      </c>
      <c r="O234" t="s">
        <v>970</v>
      </c>
      <c r="P234" t="s">
        <v>598</v>
      </c>
      <c r="Q234" t="s">
        <v>971</v>
      </c>
      <c r="R234" t="s">
        <v>972</v>
      </c>
      <c r="S234" s="11">
        <v>15370.96</v>
      </c>
      <c r="T234" s="1">
        <v>96069</v>
      </c>
      <c r="U234" t="s">
        <v>973</v>
      </c>
      <c r="V234" s="2">
        <v>43969</v>
      </c>
      <c r="W234">
        <v>160</v>
      </c>
      <c r="X234" s="2">
        <v>44165</v>
      </c>
      <c r="Y234" s="2">
        <v>43994</v>
      </c>
      <c r="Z234" t="s">
        <v>22</v>
      </c>
      <c r="AA234" t="s">
        <v>22</v>
      </c>
      <c r="AC234">
        <v>20</v>
      </c>
      <c r="AD234" t="s">
        <v>974</v>
      </c>
      <c r="AE234" t="s">
        <v>78</v>
      </c>
    </row>
    <row r="235" spans="1:31" s="5" customFormat="1" x14ac:dyDescent="0.25">
      <c r="A235" s="5" t="s">
        <v>975</v>
      </c>
      <c r="B235" s="5" t="s">
        <v>976</v>
      </c>
      <c r="J235" s="15"/>
      <c r="L235" s="18"/>
      <c r="M235" s="10" t="s">
        <v>22</v>
      </c>
      <c r="O235" s="5" t="s">
        <v>22</v>
      </c>
      <c r="P235" s="5" t="s">
        <v>22</v>
      </c>
      <c r="Q235" s="5" t="s">
        <v>22</v>
      </c>
      <c r="R235" s="5" t="s">
        <v>22</v>
      </c>
      <c r="S235" s="10" t="s">
        <v>22</v>
      </c>
      <c r="T235" s="5" t="s">
        <v>22</v>
      </c>
      <c r="U235" s="5" t="s">
        <v>22</v>
      </c>
      <c r="V235" s="5" t="s">
        <v>22</v>
      </c>
      <c r="W235" s="5" t="s">
        <v>22</v>
      </c>
      <c r="X235" s="5" t="s">
        <v>22</v>
      </c>
      <c r="Y235" s="5" t="s">
        <v>22</v>
      </c>
      <c r="Z235" s="5" t="s">
        <v>22</v>
      </c>
      <c r="AA235" s="5" t="s">
        <v>22</v>
      </c>
      <c r="AB235" s="5" t="s">
        <v>977</v>
      </c>
      <c r="AC235" s="5" t="s">
        <v>22</v>
      </c>
    </row>
    <row r="236" spans="1:31" s="3" customFormat="1" x14ac:dyDescent="0.25">
      <c r="A236" s="3" t="s">
        <v>978</v>
      </c>
      <c r="B236" s="3" t="s">
        <v>190</v>
      </c>
      <c r="J236" s="14"/>
      <c r="L236" s="17"/>
      <c r="M236" s="9" t="s">
        <v>22</v>
      </c>
      <c r="O236" s="3" t="s">
        <v>22</v>
      </c>
      <c r="P236" s="3" t="s">
        <v>22</v>
      </c>
      <c r="Q236" s="3" t="s">
        <v>22</v>
      </c>
      <c r="R236" s="3" t="s">
        <v>22</v>
      </c>
      <c r="S236" s="9" t="s">
        <v>22</v>
      </c>
      <c r="T236" s="3" t="s">
        <v>22</v>
      </c>
      <c r="U236" s="3" t="s">
        <v>22</v>
      </c>
      <c r="V236" s="3" t="s">
        <v>22</v>
      </c>
      <c r="W236" s="3" t="s">
        <v>22</v>
      </c>
      <c r="X236" s="3" t="s">
        <v>22</v>
      </c>
      <c r="Y236" s="3" t="s">
        <v>22</v>
      </c>
      <c r="Z236" s="3" t="s">
        <v>22</v>
      </c>
      <c r="AA236" s="3" t="s">
        <v>22</v>
      </c>
      <c r="AC236" s="3" t="s">
        <v>22</v>
      </c>
    </row>
    <row r="237" spans="1:31" s="3" customFormat="1" x14ac:dyDescent="0.25">
      <c r="A237" s="3" t="s">
        <v>979</v>
      </c>
      <c r="B237" s="3" t="s">
        <v>192</v>
      </c>
      <c r="J237" s="14"/>
      <c r="L237" s="17"/>
      <c r="M237" s="9" t="s">
        <v>22</v>
      </c>
      <c r="O237" s="3" t="s">
        <v>22</v>
      </c>
      <c r="P237" s="3" t="s">
        <v>22</v>
      </c>
      <c r="Q237" s="3" t="s">
        <v>22</v>
      </c>
      <c r="R237" s="3" t="s">
        <v>22</v>
      </c>
      <c r="S237" s="9" t="s">
        <v>22</v>
      </c>
      <c r="T237" s="3" t="s">
        <v>22</v>
      </c>
      <c r="U237" s="3" t="s">
        <v>22</v>
      </c>
      <c r="V237" s="3" t="s">
        <v>22</v>
      </c>
      <c r="W237" s="3" t="s">
        <v>22</v>
      </c>
      <c r="X237" s="3" t="s">
        <v>22</v>
      </c>
      <c r="Y237" s="3" t="s">
        <v>22</v>
      </c>
      <c r="Z237" s="3" t="s">
        <v>22</v>
      </c>
      <c r="AA237" s="3" t="s">
        <v>22</v>
      </c>
      <c r="AC237" s="3" t="s">
        <v>22</v>
      </c>
    </row>
    <row r="238" spans="1:31" x14ac:dyDescent="0.25">
      <c r="A238" t="s">
        <v>980</v>
      </c>
      <c r="B238" t="s">
        <v>194</v>
      </c>
      <c r="M238" s="11">
        <v>6.41</v>
      </c>
      <c r="N238" t="s">
        <v>1283</v>
      </c>
      <c r="O238">
        <v>3</v>
      </c>
      <c r="P238" t="s">
        <v>981</v>
      </c>
      <c r="Q238" t="s">
        <v>982</v>
      </c>
      <c r="R238" t="s">
        <v>39</v>
      </c>
      <c r="S238" s="11">
        <v>6.41</v>
      </c>
      <c r="T238" t="s">
        <v>983</v>
      </c>
      <c r="U238">
        <v>0</v>
      </c>
      <c r="V238" s="2">
        <v>44258</v>
      </c>
      <c r="W238">
        <v>10</v>
      </c>
      <c r="X238" s="2">
        <v>44268</v>
      </c>
      <c r="Y238" t="s">
        <v>22</v>
      </c>
      <c r="Z238">
        <v>0</v>
      </c>
      <c r="AA238" t="s">
        <v>22</v>
      </c>
      <c r="AC238" t="s">
        <v>22</v>
      </c>
      <c r="AE238" t="s">
        <v>984</v>
      </c>
    </row>
    <row r="239" spans="1:31" x14ac:dyDescent="0.25">
      <c r="A239" t="s">
        <v>985</v>
      </c>
      <c r="B239" t="s">
        <v>202</v>
      </c>
      <c r="M239" s="11">
        <v>5.34</v>
      </c>
      <c r="N239" t="s">
        <v>63</v>
      </c>
      <c r="O239" t="s">
        <v>986</v>
      </c>
      <c r="P239" t="s">
        <v>204</v>
      </c>
      <c r="Q239" t="s">
        <v>987</v>
      </c>
      <c r="R239" t="s">
        <v>54</v>
      </c>
      <c r="S239" s="11">
        <v>5.34</v>
      </c>
      <c r="T239" t="s">
        <v>988</v>
      </c>
      <c r="U239">
        <v>0</v>
      </c>
      <c r="V239" s="2">
        <v>44265</v>
      </c>
      <c r="W239">
        <v>15</v>
      </c>
      <c r="X239" s="2">
        <v>44280</v>
      </c>
      <c r="Y239" t="s">
        <v>22</v>
      </c>
      <c r="Z239">
        <v>0</v>
      </c>
      <c r="AA239" t="s">
        <v>22</v>
      </c>
      <c r="AC239" t="s">
        <v>22</v>
      </c>
      <c r="AE239" t="s">
        <v>984</v>
      </c>
    </row>
    <row r="240" spans="1:31" x14ac:dyDescent="0.25">
      <c r="A240" t="s">
        <v>989</v>
      </c>
      <c r="B240" t="s">
        <v>208</v>
      </c>
      <c r="M240" s="11">
        <v>1.56</v>
      </c>
      <c r="N240" t="s">
        <v>63</v>
      </c>
      <c r="O240" t="s">
        <v>376</v>
      </c>
      <c r="P240" t="s">
        <v>210</v>
      </c>
      <c r="Q240" t="s">
        <v>990</v>
      </c>
      <c r="R240" t="s">
        <v>39</v>
      </c>
      <c r="S240" s="11">
        <v>1.56</v>
      </c>
      <c r="T240" t="s">
        <v>991</v>
      </c>
      <c r="U240">
        <v>0</v>
      </c>
      <c r="V240" s="2">
        <v>44272</v>
      </c>
      <c r="W240">
        <v>10</v>
      </c>
      <c r="X240" s="2">
        <v>44281</v>
      </c>
      <c r="Y240" t="s">
        <v>22</v>
      </c>
      <c r="Z240">
        <v>0</v>
      </c>
      <c r="AA240" t="s">
        <v>22</v>
      </c>
      <c r="AC240" t="s">
        <v>22</v>
      </c>
      <c r="AE240" t="s">
        <v>984</v>
      </c>
    </row>
    <row r="241" spans="1:31" x14ac:dyDescent="0.25">
      <c r="A241" t="s">
        <v>992</v>
      </c>
      <c r="B241" t="s">
        <v>993</v>
      </c>
      <c r="M241" s="11">
        <v>48.84</v>
      </c>
      <c r="N241" t="s">
        <v>63</v>
      </c>
      <c r="O241" t="s">
        <v>994</v>
      </c>
      <c r="P241" t="s">
        <v>217</v>
      </c>
      <c r="Q241" t="s">
        <v>995</v>
      </c>
      <c r="R241" t="s">
        <v>54</v>
      </c>
      <c r="S241" s="11">
        <v>48.84</v>
      </c>
      <c r="T241" s="1">
        <v>2442</v>
      </c>
      <c r="U241" t="s">
        <v>109</v>
      </c>
      <c r="V241" s="2">
        <v>44282</v>
      </c>
      <c r="W241">
        <v>20</v>
      </c>
      <c r="X241" s="2">
        <v>44302</v>
      </c>
      <c r="Y241" t="s">
        <v>22</v>
      </c>
      <c r="Z241">
        <v>0</v>
      </c>
      <c r="AA241" t="s">
        <v>22</v>
      </c>
      <c r="AC241" t="s">
        <v>22</v>
      </c>
      <c r="AE241" t="s">
        <v>984</v>
      </c>
    </row>
    <row r="242" spans="1:31" x14ac:dyDescent="0.25">
      <c r="A242" t="s">
        <v>996</v>
      </c>
      <c r="B242" t="s">
        <v>221</v>
      </c>
      <c r="M242" s="11">
        <v>55.46</v>
      </c>
      <c r="N242" t="s">
        <v>222</v>
      </c>
      <c r="O242" t="s">
        <v>997</v>
      </c>
      <c r="P242" t="s">
        <v>224</v>
      </c>
      <c r="Q242" t="s">
        <v>998</v>
      </c>
      <c r="R242">
        <v>0</v>
      </c>
      <c r="S242" s="11">
        <v>55.46</v>
      </c>
      <c r="T242" s="1">
        <v>2773</v>
      </c>
      <c r="U242" t="s">
        <v>54</v>
      </c>
      <c r="V242" s="2">
        <v>44274</v>
      </c>
      <c r="W242">
        <v>20</v>
      </c>
      <c r="X242" s="2">
        <v>44294</v>
      </c>
      <c r="Y242" t="s">
        <v>22</v>
      </c>
      <c r="Z242">
        <v>0</v>
      </c>
      <c r="AA242" t="s">
        <v>22</v>
      </c>
      <c r="AC242" t="s">
        <v>22</v>
      </c>
      <c r="AE242" t="s">
        <v>984</v>
      </c>
    </row>
    <row r="243" spans="1:31" x14ac:dyDescent="0.25">
      <c r="A243" t="s">
        <v>999</v>
      </c>
      <c r="B243" t="s">
        <v>228</v>
      </c>
      <c r="M243" s="11">
        <v>13.79</v>
      </c>
      <c r="N243" t="s">
        <v>28</v>
      </c>
      <c r="O243" t="s">
        <v>1000</v>
      </c>
      <c r="P243" t="s">
        <v>230</v>
      </c>
      <c r="Q243" t="s">
        <v>1001</v>
      </c>
      <c r="R243">
        <v>0</v>
      </c>
      <c r="S243" s="11">
        <v>13.79</v>
      </c>
      <c r="T243" t="s">
        <v>1002</v>
      </c>
      <c r="U243">
        <v>0</v>
      </c>
      <c r="V243" s="2">
        <v>44281</v>
      </c>
      <c r="W243">
        <v>20</v>
      </c>
      <c r="X243" s="2">
        <v>44301</v>
      </c>
      <c r="Y243" t="s">
        <v>22</v>
      </c>
      <c r="Z243">
        <v>0</v>
      </c>
      <c r="AA243" t="s">
        <v>22</v>
      </c>
      <c r="AC243" t="s">
        <v>22</v>
      </c>
      <c r="AE243" t="s">
        <v>984</v>
      </c>
    </row>
    <row r="244" spans="1:31" s="3" customFormat="1" x14ac:dyDescent="0.25">
      <c r="A244" s="3" t="s">
        <v>1003</v>
      </c>
      <c r="B244" s="3" t="s">
        <v>1004</v>
      </c>
      <c r="J244" s="14"/>
      <c r="L244" s="17"/>
      <c r="M244" s="9" t="s">
        <v>22</v>
      </c>
      <c r="O244" s="3" t="s">
        <v>22</v>
      </c>
      <c r="P244" s="3" t="s">
        <v>22</v>
      </c>
      <c r="Q244" s="3" t="s">
        <v>22</v>
      </c>
      <c r="R244" s="3" t="s">
        <v>22</v>
      </c>
      <c r="S244" s="9" t="s">
        <v>22</v>
      </c>
      <c r="T244" s="3" t="s">
        <v>22</v>
      </c>
      <c r="U244" s="3" t="s">
        <v>22</v>
      </c>
      <c r="V244" s="3" t="s">
        <v>22</v>
      </c>
      <c r="W244" s="3" t="s">
        <v>22</v>
      </c>
      <c r="X244" s="3" t="s">
        <v>22</v>
      </c>
      <c r="Y244" s="3" t="s">
        <v>22</v>
      </c>
      <c r="Z244" s="3" t="s">
        <v>22</v>
      </c>
      <c r="AA244" s="3" t="s">
        <v>22</v>
      </c>
      <c r="AC244" s="3" t="s">
        <v>22</v>
      </c>
    </row>
    <row r="245" spans="1:31" x14ac:dyDescent="0.25">
      <c r="A245" t="s">
        <v>1005</v>
      </c>
      <c r="B245" t="s">
        <v>1006</v>
      </c>
      <c r="M245" s="11">
        <v>114.56</v>
      </c>
      <c r="N245" t="s">
        <v>28</v>
      </c>
      <c r="O245" t="s">
        <v>1007</v>
      </c>
      <c r="P245" t="s">
        <v>1008</v>
      </c>
      <c r="Q245" t="s">
        <v>1009</v>
      </c>
      <c r="R245" t="s">
        <v>856</v>
      </c>
      <c r="S245" s="11">
        <v>114.56</v>
      </c>
      <c r="T245" s="1">
        <v>2546</v>
      </c>
      <c r="U245" t="s">
        <v>83</v>
      </c>
      <c r="V245" s="2">
        <v>44285</v>
      </c>
      <c r="W245">
        <v>45</v>
      </c>
      <c r="X245" s="2">
        <v>44330</v>
      </c>
      <c r="Y245" t="s">
        <v>22</v>
      </c>
      <c r="Z245">
        <v>0</v>
      </c>
      <c r="AA245" t="s">
        <v>22</v>
      </c>
      <c r="AC245" t="s">
        <v>22</v>
      </c>
      <c r="AE245" t="s">
        <v>984</v>
      </c>
    </row>
    <row r="246" spans="1:31" x14ac:dyDescent="0.25">
      <c r="A246" t="s">
        <v>1010</v>
      </c>
      <c r="B246" t="s">
        <v>1011</v>
      </c>
      <c r="M246" s="11">
        <v>17.440000000000001</v>
      </c>
      <c r="N246" t="s">
        <v>28</v>
      </c>
      <c r="O246" t="s">
        <v>1012</v>
      </c>
      <c r="P246" t="s">
        <v>1013</v>
      </c>
      <c r="Q246" t="s">
        <v>1014</v>
      </c>
      <c r="R246" t="s">
        <v>1015</v>
      </c>
      <c r="S246" s="11">
        <v>17.440000000000001</v>
      </c>
      <c r="T246" t="s">
        <v>1016</v>
      </c>
      <c r="U246" t="s">
        <v>109</v>
      </c>
      <c r="V246" s="2">
        <v>44292</v>
      </c>
      <c r="W246">
        <v>45</v>
      </c>
      <c r="X246" s="2">
        <v>44336</v>
      </c>
      <c r="Y246" t="s">
        <v>22</v>
      </c>
      <c r="Z246">
        <v>0</v>
      </c>
      <c r="AA246" t="s">
        <v>22</v>
      </c>
      <c r="AC246" t="s">
        <v>22</v>
      </c>
      <c r="AE246" t="s">
        <v>984</v>
      </c>
    </row>
    <row r="247" spans="1:31" s="3" customFormat="1" x14ac:dyDescent="0.25">
      <c r="A247" s="3" t="s">
        <v>1017</v>
      </c>
      <c r="B247" s="3" t="s">
        <v>289</v>
      </c>
      <c r="J247" s="14"/>
      <c r="L247" s="17"/>
      <c r="M247" s="9" t="s">
        <v>22</v>
      </c>
      <c r="O247" s="3" t="s">
        <v>22</v>
      </c>
      <c r="P247" s="3" t="s">
        <v>22</v>
      </c>
      <c r="Q247" s="3" t="s">
        <v>22</v>
      </c>
      <c r="R247" s="3" t="s">
        <v>22</v>
      </c>
      <c r="S247" s="9" t="s">
        <v>22</v>
      </c>
      <c r="T247" s="3" t="s">
        <v>22</v>
      </c>
      <c r="U247" s="3" t="s">
        <v>22</v>
      </c>
      <c r="V247" s="3" t="s">
        <v>22</v>
      </c>
      <c r="W247" s="3" t="s">
        <v>22</v>
      </c>
      <c r="X247" s="3" t="s">
        <v>22</v>
      </c>
      <c r="Y247" s="3" t="s">
        <v>22</v>
      </c>
      <c r="Z247" s="3" t="s">
        <v>22</v>
      </c>
      <c r="AA247" s="3" t="s">
        <v>22</v>
      </c>
      <c r="AC247" s="3" t="s">
        <v>22</v>
      </c>
    </row>
    <row r="248" spans="1:31" s="3" customFormat="1" x14ac:dyDescent="0.25">
      <c r="A248" s="3" t="s">
        <v>1018</v>
      </c>
      <c r="B248" s="3" t="s">
        <v>1019</v>
      </c>
      <c r="J248" s="14"/>
      <c r="L248" s="17"/>
      <c r="M248" s="9" t="s">
        <v>22</v>
      </c>
      <c r="O248" s="3" t="s">
        <v>22</v>
      </c>
      <c r="P248" s="3" t="s">
        <v>22</v>
      </c>
      <c r="Q248" s="3" t="s">
        <v>22</v>
      </c>
      <c r="R248" s="3" t="s">
        <v>22</v>
      </c>
      <c r="S248" s="9" t="s">
        <v>22</v>
      </c>
      <c r="T248" s="3" t="s">
        <v>22</v>
      </c>
      <c r="U248" s="3" t="s">
        <v>22</v>
      </c>
      <c r="V248" s="3" t="s">
        <v>22</v>
      </c>
      <c r="W248" s="3" t="s">
        <v>22</v>
      </c>
      <c r="X248" s="3" t="s">
        <v>22</v>
      </c>
      <c r="Y248" s="3" t="s">
        <v>22</v>
      </c>
      <c r="Z248" s="3" t="s">
        <v>22</v>
      </c>
      <c r="AA248" s="3" t="s">
        <v>22</v>
      </c>
      <c r="AC248" s="3" t="s">
        <v>22</v>
      </c>
    </row>
    <row r="249" spans="1:31" x14ac:dyDescent="0.25">
      <c r="A249" t="s">
        <v>1020</v>
      </c>
      <c r="B249" t="s">
        <v>1021</v>
      </c>
      <c r="M249" s="11">
        <v>131.13999999999999</v>
      </c>
      <c r="N249" t="s">
        <v>28</v>
      </c>
      <c r="O249" t="s">
        <v>1022</v>
      </c>
      <c r="P249" t="s">
        <v>1023</v>
      </c>
      <c r="Q249" t="s">
        <v>1024</v>
      </c>
      <c r="R249">
        <v>0</v>
      </c>
      <c r="S249" s="11">
        <v>131.13999999999999</v>
      </c>
      <c r="T249" s="1">
        <v>2914</v>
      </c>
      <c r="U249" t="s">
        <v>224</v>
      </c>
      <c r="V249" s="2">
        <v>44300</v>
      </c>
      <c r="W249">
        <v>45</v>
      </c>
      <c r="X249" s="2">
        <v>44345</v>
      </c>
      <c r="Y249" t="s">
        <v>22</v>
      </c>
      <c r="Z249">
        <v>0</v>
      </c>
      <c r="AA249" t="s">
        <v>22</v>
      </c>
      <c r="AC249" t="s">
        <v>22</v>
      </c>
      <c r="AE249" t="s">
        <v>984</v>
      </c>
    </row>
    <row r="250" spans="1:31" s="3" customFormat="1" x14ac:dyDescent="0.25">
      <c r="A250" s="3" t="s">
        <v>1025</v>
      </c>
      <c r="B250" s="3" t="s">
        <v>1026</v>
      </c>
      <c r="J250" s="14"/>
      <c r="L250" s="17"/>
      <c r="M250" s="9" t="s">
        <v>22</v>
      </c>
      <c r="N250" s="3" t="s">
        <v>222</v>
      </c>
      <c r="O250" s="3" t="s">
        <v>22</v>
      </c>
      <c r="P250" s="3" t="s">
        <v>22</v>
      </c>
      <c r="Q250" s="3" t="s">
        <v>22</v>
      </c>
      <c r="R250" s="3" t="s">
        <v>22</v>
      </c>
      <c r="S250" s="9" t="s">
        <v>22</v>
      </c>
      <c r="T250" s="3" t="s">
        <v>22</v>
      </c>
      <c r="U250" s="3" t="s">
        <v>22</v>
      </c>
      <c r="V250" s="3" t="s">
        <v>22</v>
      </c>
      <c r="W250" s="3" t="s">
        <v>22</v>
      </c>
      <c r="X250" s="3" t="s">
        <v>22</v>
      </c>
      <c r="Y250" s="3" t="s">
        <v>22</v>
      </c>
      <c r="Z250" s="3" t="s">
        <v>22</v>
      </c>
      <c r="AA250" s="3" t="s">
        <v>22</v>
      </c>
      <c r="AC250" s="3" t="s">
        <v>22</v>
      </c>
      <c r="AE250" s="3" t="s">
        <v>984</v>
      </c>
    </row>
    <row r="251" spans="1:31" x14ac:dyDescent="0.25">
      <c r="A251" t="s">
        <v>1027</v>
      </c>
      <c r="B251" t="s">
        <v>1028</v>
      </c>
      <c r="M251" s="11">
        <v>51.86</v>
      </c>
      <c r="N251" t="s">
        <v>28</v>
      </c>
      <c r="O251" t="s">
        <v>1029</v>
      </c>
      <c r="P251" t="s">
        <v>1030</v>
      </c>
      <c r="Q251" t="s">
        <v>1031</v>
      </c>
      <c r="R251">
        <v>0</v>
      </c>
      <c r="S251" s="11">
        <v>51.86</v>
      </c>
      <c r="T251" s="1">
        <v>1152</v>
      </c>
      <c r="U251" t="s">
        <v>109</v>
      </c>
      <c r="V251" s="2">
        <v>44300</v>
      </c>
      <c r="W251">
        <v>45</v>
      </c>
      <c r="X251" s="2">
        <v>44345</v>
      </c>
      <c r="Y251" t="s">
        <v>22</v>
      </c>
      <c r="Z251">
        <v>0</v>
      </c>
      <c r="AA251" t="s">
        <v>22</v>
      </c>
      <c r="AC251" t="s">
        <v>22</v>
      </c>
      <c r="AE251" t="s">
        <v>984</v>
      </c>
    </row>
    <row r="252" spans="1:31" s="3" customFormat="1" x14ac:dyDescent="0.25">
      <c r="A252" s="3" t="s">
        <v>1032</v>
      </c>
      <c r="B252" s="3" t="s">
        <v>1033</v>
      </c>
      <c r="J252" s="14"/>
      <c r="L252" s="17"/>
      <c r="M252" s="9" t="s">
        <v>22</v>
      </c>
      <c r="O252" s="3" t="s">
        <v>22</v>
      </c>
      <c r="P252" s="3" t="s">
        <v>22</v>
      </c>
      <c r="Q252" s="3" t="s">
        <v>22</v>
      </c>
      <c r="R252" s="3" t="s">
        <v>22</v>
      </c>
      <c r="S252" s="9" t="s">
        <v>22</v>
      </c>
      <c r="T252" s="3" t="s">
        <v>22</v>
      </c>
      <c r="U252" s="3" t="s">
        <v>22</v>
      </c>
      <c r="V252" s="3" t="s">
        <v>22</v>
      </c>
      <c r="W252" s="3" t="s">
        <v>22</v>
      </c>
      <c r="X252" s="3" t="s">
        <v>22</v>
      </c>
      <c r="Y252" s="3" t="s">
        <v>22</v>
      </c>
      <c r="Z252" s="3" t="s">
        <v>22</v>
      </c>
      <c r="AA252" s="3" t="s">
        <v>22</v>
      </c>
      <c r="AC252" s="3" t="s">
        <v>22</v>
      </c>
    </row>
    <row r="253" spans="1:31" x14ac:dyDescent="0.25">
      <c r="A253" t="s">
        <v>1034</v>
      </c>
      <c r="B253" t="s">
        <v>1035</v>
      </c>
      <c r="M253" s="11">
        <v>27.76</v>
      </c>
      <c r="N253" t="s">
        <v>43</v>
      </c>
      <c r="O253" t="s">
        <v>1036</v>
      </c>
      <c r="P253" t="s">
        <v>168</v>
      </c>
      <c r="Q253" t="s">
        <v>1037</v>
      </c>
      <c r="R253">
        <v>0</v>
      </c>
      <c r="S253" s="11">
        <v>27.76</v>
      </c>
      <c r="T253" t="s">
        <v>1038</v>
      </c>
      <c r="U253" t="s">
        <v>109</v>
      </c>
      <c r="V253" s="2">
        <v>44300</v>
      </c>
      <c r="W253">
        <v>45</v>
      </c>
      <c r="X253" s="2">
        <v>44345</v>
      </c>
      <c r="Y253" t="s">
        <v>22</v>
      </c>
      <c r="Z253">
        <v>0</v>
      </c>
      <c r="AA253" t="s">
        <v>22</v>
      </c>
      <c r="AC253" t="s">
        <v>22</v>
      </c>
      <c r="AE253" t="s">
        <v>984</v>
      </c>
    </row>
    <row r="254" spans="1:31" x14ac:dyDescent="0.25">
      <c r="A254" t="s">
        <v>1039</v>
      </c>
      <c r="B254" t="s">
        <v>293</v>
      </c>
      <c r="M254" s="11">
        <v>18.350000000000001</v>
      </c>
      <c r="N254" t="s">
        <v>43</v>
      </c>
      <c r="O254" t="s">
        <v>1040</v>
      </c>
      <c r="P254" t="s">
        <v>294</v>
      </c>
      <c r="Q254" t="s">
        <v>1041</v>
      </c>
      <c r="R254">
        <v>0</v>
      </c>
      <c r="S254" s="11">
        <v>18.350000000000001</v>
      </c>
      <c r="T254" t="s">
        <v>1042</v>
      </c>
      <c r="U254" t="s">
        <v>109</v>
      </c>
      <c r="V254" s="2">
        <v>44300</v>
      </c>
      <c r="W254">
        <v>45</v>
      </c>
      <c r="X254" s="2">
        <v>44345</v>
      </c>
      <c r="Y254" t="s">
        <v>22</v>
      </c>
      <c r="Z254">
        <v>0</v>
      </c>
      <c r="AA254" t="s">
        <v>22</v>
      </c>
      <c r="AC254" t="s">
        <v>22</v>
      </c>
      <c r="AE254" t="s">
        <v>984</v>
      </c>
    </row>
    <row r="255" spans="1:31" s="3" customFormat="1" x14ac:dyDescent="0.25">
      <c r="A255" s="3" t="s">
        <v>1043</v>
      </c>
      <c r="B255" s="3" t="s">
        <v>305</v>
      </c>
      <c r="J255" s="14"/>
      <c r="L255" s="17"/>
      <c r="M255" s="9" t="s">
        <v>22</v>
      </c>
      <c r="O255" s="3" t="s">
        <v>22</v>
      </c>
      <c r="P255" s="3" t="s">
        <v>22</v>
      </c>
      <c r="Q255" s="3" t="s">
        <v>22</v>
      </c>
      <c r="R255" s="3" t="s">
        <v>22</v>
      </c>
      <c r="S255" s="9" t="s">
        <v>22</v>
      </c>
      <c r="T255" s="3" t="s">
        <v>22</v>
      </c>
      <c r="U255" s="3" t="s">
        <v>22</v>
      </c>
      <c r="V255" s="3" t="s">
        <v>22</v>
      </c>
      <c r="W255" s="3" t="s">
        <v>22</v>
      </c>
      <c r="X255" s="3" t="s">
        <v>22</v>
      </c>
      <c r="Y255" s="3" t="s">
        <v>22</v>
      </c>
      <c r="Z255" s="3" t="s">
        <v>22</v>
      </c>
      <c r="AA255" s="3" t="s">
        <v>22</v>
      </c>
      <c r="AC255" s="3" t="s">
        <v>22</v>
      </c>
    </row>
    <row r="256" spans="1:31" x14ac:dyDescent="0.25">
      <c r="A256" t="s">
        <v>1044</v>
      </c>
      <c r="B256" t="s">
        <v>1045</v>
      </c>
      <c r="M256" s="11">
        <v>18</v>
      </c>
      <c r="N256" t="s">
        <v>1283</v>
      </c>
      <c r="O256">
        <v>3</v>
      </c>
      <c r="P256">
        <v>6</v>
      </c>
      <c r="Q256">
        <v>18</v>
      </c>
      <c r="R256">
        <v>0</v>
      </c>
      <c r="S256" s="11">
        <v>18</v>
      </c>
      <c r="T256" t="s">
        <v>106</v>
      </c>
      <c r="U256" t="s">
        <v>109</v>
      </c>
      <c r="V256" s="2">
        <v>44320</v>
      </c>
      <c r="W256">
        <v>45</v>
      </c>
      <c r="X256" s="2">
        <v>44365</v>
      </c>
      <c r="Y256" t="s">
        <v>22</v>
      </c>
      <c r="Z256">
        <v>0</v>
      </c>
      <c r="AA256" t="s">
        <v>22</v>
      </c>
      <c r="AC256" t="s">
        <v>22</v>
      </c>
      <c r="AE256" t="s">
        <v>984</v>
      </c>
    </row>
    <row r="257" spans="1:31" s="3" customFormat="1" x14ac:dyDescent="0.25">
      <c r="A257" s="3" t="s">
        <v>1046</v>
      </c>
      <c r="B257" s="3" t="s">
        <v>321</v>
      </c>
      <c r="J257" s="14"/>
      <c r="L257" s="17"/>
      <c r="M257" s="9" t="s">
        <v>22</v>
      </c>
      <c r="O257" s="3" t="s">
        <v>22</v>
      </c>
      <c r="P257" s="3" t="s">
        <v>22</v>
      </c>
      <c r="Q257" s="3" t="s">
        <v>22</v>
      </c>
      <c r="R257" s="3" t="s">
        <v>22</v>
      </c>
      <c r="S257" s="9" t="s">
        <v>22</v>
      </c>
      <c r="T257" s="3" t="s">
        <v>22</v>
      </c>
      <c r="U257" s="3" t="s">
        <v>22</v>
      </c>
      <c r="V257" s="3" t="s">
        <v>22</v>
      </c>
      <c r="W257" s="3" t="s">
        <v>22</v>
      </c>
      <c r="X257" s="3" t="s">
        <v>22</v>
      </c>
      <c r="Y257" s="3" t="s">
        <v>22</v>
      </c>
      <c r="Z257" s="3" t="s">
        <v>22</v>
      </c>
      <c r="AA257" s="3" t="s">
        <v>22</v>
      </c>
      <c r="AC257" s="3" t="s">
        <v>22</v>
      </c>
    </row>
    <row r="258" spans="1:31" s="3" customFormat="1" x14ac:dyDescent="0.25">
      <c r="A258" s="3" t="s">
        <v>1047</v>
      </c>
      <c r="B258" s="3" t="s">
        <v>323</v>
      </c>
      <c r="J258" s="14"/>
      <c r="L258" s="17"/>
      <c r="M258" s="9" t="s">
        <v>22</v>
      </c>
      <c r="O258" s="3" t="s">
        <v>22</v>
      </c>
      <c r="P258" s="3" t="s">
        <v>22</v>
      </c>
      <c r="Q258" s="3" t="s">
        <v>22</v>
      </c>
      <c r="R258" s="3" t="s">
        <v>22</v>
      </c>
      <c r="S258" s="9" t="s">
        <v>22</v>
      </c>
      <c r="T258" s="3" t="s">
        <v>22</v>
      </c>
      <c r="U258" s="3" t="s">
        <v>22</v>
      </c>
      <c r="V258" s="3" t="s">
        <v>22</v>
      </c>
      <c r="W258" s="3" t="s">
        <v>22</v>
      </c>
      <c r="X258" s="3" t="s">
        <v>22</v>
      </c>
      <c r="Y258" s="3" t="s">
        <v>22</v>
      </c>
      <c r="Z258" s="3" t="s">
        <v>22</v>
      </c>
      <c r="AA258" s="3" t="s">
        <v>22</v>
      </c>
      <c r="AC258" s="3" t="s">
        <v>22</v>
      </c>
    </row>
    <row r="259" spans="1:31" s="3" customFormat="1" x14ac:dyDescent="0.25">
      <c r="A259" s="3" t="s">
        <v>1048</v>
      </c>
      <c r="B259" s="3" t="s">
        <v>325</v>
      </c>
      <c r="J259" s="14"/>
      <c r="L259" s="17"/>
      <c r="M259" s="9" t="s">
        <v>22</v>
      </c>
      <c r="O259" s="3" t="s">
        <v>22</v>
      </c>
      <c r="P259" s="3" t="s">
        <v>22</v>
      </c>
      <c r="Q259" s="3" t="s">
        <v>22</v>
      </c>
      <c r="R259" s="3" t="s">
        <v>22</v>
      </c>
      <c r="S259" s="9" t="s">
        <v>22</v>
      </c>
      <c r="T259" s="3" t="s">
        <v>22</v>
      </c>
      <c r="U259" s="3" t="s">
        <v>22</v>
      </c>
      <c r="V259" s="3" t="s">
        <v>22</v>
      </c>
      <c r="W259" s="3" t="s">
        <v>22</v>
      </c>
      <c r="X259" s="3" t="s">
        <v>22</v>
      </c>
      <c r="Y259" s="3" t="s">
        <v>22</v>
      </c>
      <c r="Z259" s="3" t="s">
        <v>22</v>
      </c>
      <c r="AA259" s="3" t="s">
        <v>22</v>
      </c>
      <c r="AC259" s="3" t="s">
        <v>22</v>
      </c>
    </row>
    <row r="260" spans="1:31" x14ac:dyDescent="0.25">
      <c r="A260" t="s">
        <v>1049</v>
      </c>
      <c r="B260" t="s">
        <v>1050</v>
      </c>
      <c r="M260" s="11">
        <v>173.86</v>
      </c>
      <c r="N260" t="s">
        <v>28</v>
      </c>
      <c r="O260" t="s">
        <v>1051</v>
      </c>
      <c r="P260" t="s">
        <v>1052</v>
      </c>
      <c r="Q260" t="s">
        <v>1053</v>
      </c>
      <c r="R260" t="s">
        <v>302</v>
      </c>
      <c r="S260" s="11">
        <v>173.86</v>
      </c>
      <c r="T260" s="1">
        <v>2898</v>
      </c>
      <c r="U260" t="s">
        <v>437</v>
      </c>
      <c r="V260" s="2">
        <v>44300</v>
      </c>
      <c r="W260">
        <v>60</v>
      </c>
      <c r="X260" s="2">
        <v>44360</v>
      </c>
      <c r="Y260" t="s">
        <v>22</v>
      </c>
      <c r="Z260">
        <v>0</v>
      </c>
      <c r="AA260" t="s">
        <v>22</v>
      </c>
      <c r="AC260" t="s">
        <v>22</v>
      </c>
      <c r="AE260" t="s">
        <v>984</v>
      </c>
    </row>
    <row r="261" spans="1:31" s="3" customFormat="1" x14ac:dyDescent="0.25">
      <c r="A261" s="3" t="s">
        <v>1054</v>
      </c>
      <c r="B261" s="3" t="s">
        <v>335</v>
      </c>
      <c r="J261" s="14"/>
      <c r="L261" s="17"/>
      <c r="M261" s="9" t="s">
        <v>22</v>
      </c>
      <c r="O261" s="3" t="s">
        <v>22</v>
      </c>
      <c r="P261" s="3" t="s">
        <v>22</v>
      </c>
      <c r="Q261" s="3" t="s">
        <v>22</v>
      </c>
      <c r="R261" s="3" t="s">
        <v>22</v>
      </c>
      <c r="S261" s="9" t="s">
        <v>22</v>
      </c>
      <c r="T261" s="3" t="s">
        <v>22</v>
      </c>
      <c r="U261" s="3" t="s">
        <v>22</v>
      </c>
      <c r="V261" s="3" t="s">
        <v>22</v>
      </c>
      <c r="W261" s="3" t="s">
        <v>22</v>
      </c>
      <c r="X261" s="3" t="s">
        <v>22</v>
      </c>
      <c r="Y261" s="3" t="s">
        <v>22</v>
      </c>
      <c r="Z261" s="3" t="s">
        <v>22</v>
      </c>
      <c r="AA261" s="3" t="s">
        <v>22</v>
      </c>
      <c r="AC261" s="3" t="s">
        <v>22</v>
      </c>
    </row>
    <row r="262" spans="1:31" x14ac:dyDescent="0.25">
      <c r="A262" t="s">
        <v>1055</v>
      </c>
      <c r="B262" t="s">
        <v>343</v>
      </c>
      <c r="M262" s="11">
        <v>54.65</v>
      </c>
      <c r="N262" t="s">
        <v>28</v>
      </c>
      <c r="O262" t="s">
        <v>1056</v>
      </c>
      <c r="P262" t="s">
        <v>317</v>
      </c>
      <c r="Q262" t="s">
        <v>1057</v>
      </c>
      <c r="R262" t="s">
        <v>1058</v>
      </c>
      <c r="S262" s="11">
        <v>54.65</v>
      </c>
      <c r="T262" t="s">
        <v>1059</v>
      </c>
      <c r="U262" t="s">
        <v>54</v>
      </c>
      <c r="V262" s="2">
        <v>44300</v>
      </c>
      <c r="W262">
        <v>60</v>
      </c>
      <c r="X262" s="2">
        <v>44360</v>
      </c>
      <c r="Y262" t="s">
        <v>22</v>
      </c>
      <c r="Z262">
        <v>0</v>
      </c>
      <c r="AA262" t="s">
        <v>22</v>
      </c>
      <c r="AC262" t="s">
        <v>22</v>
      </c>
      <c r="AE262" t="s">
        <v>984</v>
      </c>
    </row>
    <row r="263" spans="1:31" s="3" customFormat="1" x14ac:dyDescent="0.25">
      <c r="A263" s="3" t="s">
        <v>1060</v>
      </c>
      <c r="B263" s="3" t="s">
        <v>349</v>
      </c>
      <c r="J263" s="14"/>
      <c r="L263" s="17"/>
      <c r="M263" s="9" t="s">
        <v>22</v>
      </c>
      <c r="O263" s="3" t="s">
        <v>22</v>
      </c>
      <c r="P263" s="3" t="s">
        <v>22</v>
      </c>
      <c r="Q263" s="3" t="s">
        <v>22</v>
      </c>
      <c r="R263" s="3" t="s">
        <v>22</v>
      </c>
      <c r="S263" s="9" t="s">
        <v>22</v>
      </c>
      <c r="T263" s="3" t="s">
        <v>22</v>
      </c>
      <c r="U263" s="3" t="s">
        <v>22</v>
      </c>
      <c r="V263" s="3" t="s">
        <v>22</v>
      </c>
      <c r="W263" s="3" t="s">
        <v>22</v>
      </c>
      <c r="X263" s="3" t="s">
        <v>22</v>
      </c>
      <c r="Y263" s="3" t="s">
        <v>22</v>
      </c>
      <c r="Z263" s="3" t="s">
        <v>22</v>
      </c>
      <c r="AA263" s="3" t="s">
        <v>22</v>
      </c>
      <c r="AC263" s="3" t="s">
        <v>22</v>
      </c>
    </row>
    <row r="264" spans="1:31" x14ac:dyDescent="0.25">
      <c r="A264" t="s">
        <v>1061</v>
      </c>
      <c r="B264" t="s">
        <v>351</v>
      </c>
      <c r="M264" s="11">
        <v>62.28</v>
      </c>
      <c r="N264" t="s">
        <v>28</v>
      </c>
      <c r="O264" t="s">
        <v>1062</v>
      </c>
      <c r="P264" t="s">
        <v>168</v>
      </c>
      <c r="Q264" t="s">
        <v>1063</v>
      </c>
      <c r="R264" t="s">
        <v>1064</v>
      </c>
      <c r="S264" s="11">
        <v>62.28</v>
      </c>
      <c r="T264" s="1">
        <v>1038</v>
      </c>
      <c r="U264" t="s">
        <v>54</v>
      </c>
      <c r="V264" s="2">
        <v>44300</v>
      </c>
      <c r="W264">
        <v>60</v>
      </c>
      <c r="X264" s="2">
        <v>44360</v>
      </c>
      <c r="Y264" t="s">
        <v>22</v>
      </c>
      <c r="Z264">
        <v>0</v>
      </c>
      <c r="AA264" t="s">
        <v>22</v>
      </c>
      <c r="AC264" t="s">
        <v>22</v>
      </c>
      <c r="AE264" t="s">
        <v>984</v>
      </c>
    </row>
    <row r="265" spans="1:31" s="3" customFormat="1" x14ac:dyDescent="0.25">
      <c r="A265" s="3" t="s">
        <v>1065</v>
      </c>
      <c r="B265" s="3" t="s">
        <v>1066</v>
      </c>
      <c r="J265" s="14"/>
      <c r="L265" s="17"/>
      <c r="M265" s="9" t="s">
        <v>22</v>
      </c>
      <c r="O265" s="3" t="s">
        <v>22</v>
      </c>
      <c r="P265" s="3" t="s">
        <v>22</v>
      </c>
      <c r="Q265" s="3" t="s">
        <v>22</v>
      </c>
      <c r="R265" s="3" t="s">
        <v>22</v>
      </c>
      <c r="S265" s="9" t="s">
        <v>22</v>
      </c>
      <c r="T265" s="3" t="s">
        <v>22</v>
      </c>
      <c r="U265" s="3" t="s">
        <v>22</v>
      </c>
      <c r="V265" s="3" t="s">
        <v>22</v>
      </c>
      <c r="W265" s="3" t="s">
        <v>22</v>
      </c>
      <c r="X265" s="3" t="s">
        <v>22</v>
      </c>
      <c r="Y265" s="3" t="s">
        <v>22</v>
      </c>
      <c r="Z265" s="3" t="s">
        <v>22</v>
      </c>
      <c r="AA265" s="3" t="s">
        <v>22</v>
      </c>
      <c r="AC265" s="3" t="s">
        <v>22</v>
      </c>
    </row>
    <row r="266" spans="1:31" x14ac:dyDescent="0.25">
      <c r="A266" t="s">
        <v>1067</v>
      </c>
      <c r="B266" t="s">
        <v>343</v>
      </c>
      <c r="M266" s="11">
        <v>59.41</v>
      </c>
      <c r="N266" t="s">
        <v>28</v>
      </c>
      <c r="O266" t="s">
        <v>1068</v>
      </c>
      <c r="P266" t="s">
        <v>395</v>
      </c>
      <c r="Q266" t="s">
        <v>1069</v>
      </c>
      <c r="R266">
        <v>0</v>
      </c>
      <c r="S266" s="11">
        <v>59.41</v>
      </c>
      <c r="T266" t="s">
        <v>241</v>
      </c>
      <c r="U266" t="s">
        <v>54</v>
      </c>
      <c r="V266" s="2">
        <v>44300</v>
      </c>
      <c r="W266">
        <v>60</v>
      </c>
      <c r="X266" s="2">
        <v>44360</v>
      </c>
      <c r="Y266" t="s">
        <v>22</v>
      </c>
      <c r="Z266">
        <v>0</v>
      </c>
      <c r="AA266" t="s">
        <v>22</v>
      </c>
      <c r="AC266" t="s">
        <v>22</v>
      </c>
      <c r="AE266" t="s">
        <v>984</v>
      </c>
    </row>
    <row r="267" spans="1:31" s="3" customFormat="1" x14ac:dyDescent="0.25">
      <c r="A267" s="3" t="s">
        <v>1070</v>
      </c>
      <c r="B267" s="3" t="s">
        <v>366</v>
      </c>
      <c r="J267" s="14"/>
      <c r="L267" s="17"/>
      <c r="M267" s="9" t="s">
        <v>22</v>
      </c>
      <c r="O267" s="3" t="s">
        <v>22</v>
      </c>
      <c r="P267" s="3" t="s">
        <v>22</v>
      </c>
      <c r="Q267" s="3" t="s">
        <v>22</v>
      </c>
      <c r="R267" s="3" t="s">
        <v>22</v>
      </c>
      <c r="S267" s="9" t="s">
        <v>22</v>
      </c>
      <c r="T267" s="3" t="s">
        <v>22</v>
      </c>
      <c r="U267" s="3" t="s">
        <v>22</v>
      </c>
      <c r="V267" s="3" t="s">
        <v>22</v>
      </c>
      <c r="W267" s="3" t="s">
        <v>22</v>
      </c>
      <c r="X267" s="3" t="s">
        <v>22</v>
      </c>
      <c r="Y267" s="3" t="s">
        <v>22</v>
      </c>
      <c r="Z267" s="3" t="s">
        <v>22</v>
      </c>
      <c r="AA267" s="3" t="s">
        <v>22</v>
      </c>
      <c r="AC267" s="3" t="s">
        <v>22</v>
      </c>
    </row>
    <row r="268" spans="1:31" x14ac:dyDescent="0.25">
      <c r="A268" t="s">
        <v>1071</v>
      </c>
      <c r="B268" t="s">
        <v>368</v>
      </c>
      <c r="M268" s="11">
        <v>27.55</v>
      </c>
      <c r="N268" t="s">
        <v>28</v>
      </c>
      <c r="O268" t="s">
        <v>1022</v>
      </c>
      <c r="P268" t="s">
        <v>213</v>
      </c>
      <c r="Q268" t="s">
        <v>1072</v>
      </c>
      <c r="R268">
        <v>0</v>
      </c>
      <c r="S268" s="11">
        <v>27.55</v>
      </c>
      <c r="T268" t="s">
        <v>1073</v>
      </c>
      <c r="U268" t="s">
        <v>109</v>
      </c>
      <c r="V268" s="2">
        <v>44315</v>
      </c>
      <c r="W268">
        <v>45</v>
      </c>
      <c r="X268" s="2">
        <v>44359</v>
      </c>
      <c r="Y268" t="s">
        <v>22</v>
      </c>
      <c r="Z268">
        <v>0</v>
      </c>
      <c r="AA268" t="s">
        <v>22</v>
      </c>
      <c r="AC268" t="s">
        <v>22</v>
      </c>
      <c r="AE268" t="s">
        <v>984</v>
      </c>
    </row>
    <row r="269" spans="1:31" s="3" customFormat="1" x14ac:dyDescent="0.25">
      <c r="A269" s="3" t="s">
        <v>1074</v>
      </c>
      <c r="B269" s="3" t="s">
        <v>372</v>
      </c>
      <c r="J269" s="14"/>
      <c r="L269" s="17"/>
      <c r="M269" s="9" t="s">
        <v>22</v>
      </c>
      <c r="O269" s="3" t="s">
        <v>22</v>
      </c>
      <c r="P269" s="3" t="s">
        <v>22</v>
      </c>
      <c r="Q269" s="3" t="s">
        <v>22</v>
      </c>
      <c r="R269" s="3" t="s">
        <v>22</v>
      </c>
      <c r="S269" s="9" t="s">
        <v>22</v>
      </c>
      <c r="T269" s="3" t="s">
        <v>22</v>
      </c>
      <c r="U269" s="3" t="s">
        <v>22</v>
      </c>
      <c r="V269" s="3" t="s">
        <v>22</v>
      </c>
      <c r="W269" s="3" t="s">
        <v>22</v>
      </c>
      <c r="X269" s="3" t="s">
        <v>22</v>
      </c>
      <c r="Y269" s="3" t="s">
        <v>22</v>
      </c>
      <c r="Z269" s="3" t="s">
        <v>22</v>
      </c>
      <c r="AA269" s="3" t="s">
        <v>22</v>
      </c>
      <c r="AC269" s="3" t="s">
        <v>22</v>
      </c>
    </row>
    <row r="270" spans="1:31" x14ac:dyDescent="0.25">
      <c r="A270" t="s">
        <v>1075</v>
      </c>
      <c r="B270" t="s">
        <v>374</v>
      </c>
      <c r="M270" s="11">
        <v>58.23</v>
      </c>
      <c r="N270" t="s">
        <v>28</v>
      </c>
      <c r="O270" t="s">
        <v>1068</v>
      </c>
      <c r="P270" t="s">
        <v>376</v>
      </c>
      <c r="Q270" t="s">
        <v>1076</v>
      </c>
      <c r="R270" t="s">
        <v>1058</v>
      </c>
      <c r="S270" s="11">
        <v>58.23</v>
      </c>
      <c r="T270" s="1">
        <v>1165</v>
      </c>
      <c r="U270" t="s">
        <v>54</v>
      </c>
      <c r="V270" s="2">
        <v>44320</v>
      </c>
      <c r="W270">
        <v>50</v>
      </c>
      <c r="X270" s="2">
        <v>44369</v>
      </c>
      <c r="Y270" t="s">
        <v>22</v>
      </c>
      <c r="Z270">
        <v>0</v>
      </c>
      <c r="AA270" t="s">
        <v>22</v>
      </c>
      <c r="AC270" t="s">
        <v>22</v>
      </c>
      <c r="AE270" t="s">
        <v>984</v>
      </c>
    </row>
    <row r="271" spans="1:31" s="3" customFormat="1" x14ac:dyDescent="0.25">
      <c r="A271" s="3" t="s">
        <v>1077</v>
      </c>
      <c r="B271" s="3" t="s">
        <v>390</v>
      </c>
      <c r="J271" s="14"/>
      <c r="L271" s="17"/>
      <c r="M271" s="9" t="s">
        <v>22</v>
      </c>
      <c r="O271" s="3" t="s">
        <v>22</v>
      </c>
      <c r="P271" s="3" t="s">
        <v>22</v>
      </c>
      <c r="Q271" s="3" t="s">
        <v>22</v>
      </c>
      <c r="R271" s="3" t="s">
        <v>22</v>
      </c>
      <c r="S271" s="9" t="s">
        <v>22</v>
      </c>
      <c r="T271" s="3" t="s">
        <v>22</v>
      </c>
      <c r="U271" s="3" t="s">
        <v>22</v>
      </c>
      <c r="V271" s="3" t="s">
        <v>22</v>
      </c>
      <c r="W271" s="3" t="s">
        <v>22</v>
      </c>
      <c r="X271" s="3" t="s">
        <v>22</v>
      </c>
      <c r="Y271" s="3" t="s">
        <v>22</v>
      </c>
      <c r="Z271" s="3" t="s">
        <v>22</v>
      </c>
      <c r="AA271" s="3" t="s">
        <v>22</v>
      </c>
      <c r="AC271" s="3" t="s">
        <v>22</v>
      </c>
    </row>
    <row r="272" spans="1:31" s="3" customFormat="1" x14ac:dyDescent="0.25">
      <c r="A272" s="3" t="s">
        <v>1078</v>
      </c>
      <c r="B272" s="3" t="s">
        <v>392</v>
      </c>
      <c r="J272" s="14"/>
      <c r="L272" s="17"/>
      <c r="M272" s="9" t="s">
        <v>22</v>
      </c>
      <c r="O272" s="3" t="s">
        <v>22</v>
      </c>
      <c r="P272" s="3" t="s">
        <v>22</v>
      </c>
      <c r="Q272" s="3" t="s">
        <v>22</v>
      </c>
      <c r="R272" s="3" t="s">
        <v>22</v>
      </c>
      <c r="S272" s="9" t="s">
        <v>22</v>
      </c>
      <c r="T272" s="3" t="s">
        <v>22</v>
      </c>
      <c r="U272" s="3" t="s">
        <v>22</v>
      </c>
      <c r="V272" s="3" t="s">
        <v>22</v>
      </c>
      <c r="W272" s="3" t="s">
        <v>22</v>
      </c>
      <c r="X272" s="3" t="s">
        <v>22</v>
      </c>
      <c r="Y272" s="3" t="s">
        <v>22</v>
      </c>
      <c r="Z272" s="3" t="s">
        <v>22</v>
      </c>
      <c r="AA272" s="3" t="s">
        <v>22</v>
      </c>
      <c r="AC272" s="3" t="s">
        <v>22</v>
      </c>
    </row>
    <row r="273" spans="1:31" x14ac:dyDescent="0.25">
      <c r="A273" t="s">
        <v>1079</v>
      </c>
      <c r="B273" t="s">
        <v>94</v>
      </c>
      <c r="M273" s="11">
        <v>4.95</v>
      </c>
      <c r="N273" t="s">
        <v>1283</v>
      </c>
      <c r="O273">
        <v>9</v>
      </c>
      <c r="P273" t="s">
        <v>395</v>
      </c>
      <c r="Q273" t="s">
        <v>1080</v>
      </c>
      <c r="R273">
        <v>0</v>
      </c>
      <c r="S273" s="11">
        <v>4.95</v>
      </c>
      <c r="T273" t="s">
        <v>161</v>
      </c>
      <c r="U273">
        <v>0</v>
      </c>
      <c r="V273" s="2">
        <v>44320</v>
      </c>
      <c r="W273">
        <v>60</v>
      </c>
      <c r="X273" s="2">
        <v>44380</v>
      </c>
      <c r="Y273" t="s">
        <v>22</v>
      </c>
      <c r="Z273">
        <v>0</v>
      </c>
      <c r="AA273" t="s">
        <v>22</v>
      </c>
      <c r="AC273" t="s">
        <v>22</v>
      </c>
      <c r="AE273" t="s">
        <v>984</v>
      </c>
    </row>
    <row r="274" spans="1:31" s="3" customFormat="1" x14ac:dyDescent="0.25">
      <c r="A274" s="3" t="s">
        <v>1081</v>
      </c>
      <c r="B274" s="3" t="s">
        <v>400</v>
      </c>
      <c r="J274" s="14"/>
      <c r="L274" s="17"/>
      <c r="M274" s="9" t="s">
        <v>22</v>
      </c>
      <c r="O274" s="3" t="s">
        <v>22</v>
      </c>
      <c r="P274" s="3" t="s">
        <v>22</v>
      </c>
      <c r="Q274" s="3" t="s">
        <v>22</v>
      </c>
      <c r="R274" s="3" t="s">
        <v>22</v>
      </c>
      <c r="S274" s="9" t="s">
        <v>22</v>
      </c>
      <c r="T274" s="3" t="s">
        <v>22</v>
      </c>
      <c r="U274" s="3" t="s">
        <v>22</v>
      </c>
      <c r="V274" s="3" t="s">
        <v>22</v>
      </c>
      <c r="W274" s="3" t="s">
        <v>22</v>
      </c>
      <c r="X274" s="3" t="s">
        <v>22</v>
      </c>
      <c r="Y274" s="3" t="s">
        <v>22</v>
      </c>
      <c r="Z274" s="3" t="s">
        <v>22</v>
      </c>
      <c r="AA274" s="3" t="s">
        <v>22</v>
      </c>
      <c r="AC274" s="3" t="s">
        <v>22</v>
      </c>
    </row>
    <row r="275" spans="1:31" x14ac:dyDescent="0.25">
      <c r="A275" t="s">
        <v>1082</v>
      </c>
      <c r="B275" t="s">
        <v>402</v>
      </c>
      <c r="M275" s="11">
        <v>4.7699999999999996</v>
      </c>
      <c r="N275" t="s">
        <v>1283</v>
      </c>
      <c r="O275">
        <v>3</v>
      </c>
      <c r="P275" t="s">
        <v>404</v>
      </c>
      <c r="Q275" t="s">
        <v>1083</v>
      </c>
      <c r="R275">
        <v>0</v>
      </c>
      <c r="S275" s="11">
        <v>4.7699999999999996</v>
      </c>
      <c r="T275" t="s">
        <v>123</v>
      </c>
      <c r="U275">
        <v>0</v>
      </c>
      <c r="V275" s="2">
        <v>44327</v>
      </c>
      <c r="W275">
        <v>60</v>
      </c>
      <c r="X275" s="2">
        <v>44387</v>
      </c>
      <c r="Y275" t="s">
        <v>22</v>
      </c>
      <c r="Z275">
        <v>0</v>
      </c>
      <c r="AA275" t="s">
        <v>22</v>
      </c>
      <c r="AC275" t="s">
        <v>22</v>
      </c>
      <c r="AE275" t="s">
        <v>984</v>
      </c>
    </row>
    <row r="276" spans="1:31" x14ac:dyDescent="0.25">
      <c r="A276" t="s">
        <v>1084</v>
      </c>
      <c r="B276" t="s">
        <v>412</v>
      </c>
      <c r="M276" s="11">
        <v>17.579999999999998</v>
      </c>
      <c r="N276" t="s">
        <v>1283</v>
      </c>
      <c r="O276">
        <v>6</v>
      </c>
      <c r="P276" t="s">
        <v>413</v>
      </c>
      <c r="Q276" t="s">
        <v>1085</v>
      </c>
      <c r="R276">
        <v>0</v>
      </c>
      <c r="S276" s="11">
        <v>17.579999999999998</v>
      </c>
      <c r="T276" t="s">
        <v>1086</v>
      </c>
      <c r="U276" t="s">
        <v>109</v>
      </c>
      <c r="V276" s="2">
        <v>44327</v>
      </c>
      <c r="W276">
        <v>60</v>
      </c>
      <c r="X276" s="2">
        <v>44387</v>
      </c>
      <c r="Y276" t="s">
        <v>22</v>
      </c>
      <c r="Z276">
        <v>0</v>
      </c>
      <c r="AA276" t="s">
        <v>22</v>
      </c>
      <c r="AC276" t="s">
        <v>22</v>
      </c>
      <c r="AE276" t="s">
        <v>984</v>
      </c>
    </row>
    <row r="277" spans="1:31" s="3" customFormat="1" x14ac:dyDescent="0.25">
      <c r="A277" s="3" t="s">
        <v>1087</v>
      </c>
      <c r="B277" s="3" t="s">
        <v>410</v>
      </c>
      <c r="J277" s="14"/>
      <c r="L277" s="17"/>
      <c r="M277" s="9" t="s">
        <v>22</v>
      </c>
      <c r="O277" s="3" t="s">
        <v>22</v>
      </c>
      <c r="P277" s="3" t="s">
        <v>22</v>
      </c>
      <c r="Q277" s="3" t="s">
        <v>22</v>
      </c>
      <c r="R277" s="3" t="s">
        <v>22</v>
      </c>
      <c r="S277" s="9" t="s">
        <v>22</v>
      </c>
      <c r="T277" s="3" t="s">
        <v>22</v>
      </c>
      <c r="U277" s="3" t="s">
        <v>22</v>
      </c>
      <c r="V277" s="3" t="s">
        <v>22</v>
      </c>
      <c r="W277" s="3" t="s">
        <v>22</v>
      </c>
      <c r="X277" s="3" t="s">
        <v>22</v>
      </c>
      <c r="Y277" s="3" t="s">
        <v>22</v>
      </c>
      <c r="Z277" s="3" t="s">
        <v>22</v>
      </c>
      <c r="AA277" s="3" t="s">
        <v>22</v>
      </c>
      <c r="AC277" s="3" t="s">
        <v>22</v>
      </c>
    </row>
    <row r="278" spans="1:31" x14ac:dyDescent="0.25">
      <c r="A278" t="s">
        <v>1088</v>
      </c>
      <c r="B278" t="s">
        <v>419</v>
      </c>
      <c r="M278" s="11">
        <v>8.8800000000000008</v>
      </c>
      <c r="N278" t="s">
        <v>1283</v>
      </c>
      <c r="O278">
        <v>3</v>
      </c>
      <c r="P278" t="s">
        <v>226</v>
      </c>
      <c r="Q278" t="s">
        <v>1089</v>
      </c>
      <c r="R278">
        <v>0</v>
      </c>
      <c r="S278" s="11">
        <v>8.8800000000000008</v>
      </c>
      <c r="T278" t="s">
        <v>1090</v>
      </c>
      <c r="U278">
        <v>0</v>
      </c>
      <c r="V278" s="2">
        <v>44327</v>
      </c>
      <c r="W278">
        <v>60</v>
      </c>
      <c r="X278" s="2">
        <v>44387</v>
      </c>
      <c r="Y278" t="s">
        <v>22</v>
      </c>
      <c r="Z278">
        <v>0</v>
      </c>
      <c r="AA278" t="s">
        <v>22</v>
      </c>
      <c r="AC278" t="s">
        <v>22</v>
      </c>
      <c r="AE278" t="s">
        <v>984</v>
      </c>
    </row>
    <row r="279" spans="1:31" s="3" customFormat="1" x14ac:dyDescent="0.25">
      <c r="A279" s="3" t="s">
        <v>1091</v>
      </c>
      <c r="B279" s="3" t="s">
        <v>425</v>
      </c>
      <c r="J279" s="14"/>
      <c r="L279" s="17"/>
      <c r="M279" s="9" t="s">
        <v>22</v>
      </c>
      <c r="O279" s="3" t="s">
        <v>22</v>
      </c>
      <c r="P279" s="3" t="s">
        <v>22</v>
      </c>
      <c r="Q279" s="3" t="s">
        <v>22</v>
      </c>
      <c r="R279" s="3" t="s">
        <v>22</v>
      </c>
      <c r="S279" s="9" t="s">
        <v>22</v>
      </c>
      <c r="T279" s="3" t="s">
        <v>22</v>
      </c>
      <c r="U279" s="3" t="s">
        <v>22</v>
      </c>
      <c r="V279" s="3" t="s">
        <v>22</v>
      </c>
      <c r="W279" s="3" t="s">
        <v>22</v>
      </c>
      <c r="X279" s="3" t="s">
        <v>22</v>
      </c>
      <c r="Y279" s="3" t="s">
        <v>22</v>
      </c>
      <c r="Z279" s="3" t="s">
        <v>22</v>
      </c>
      <c r="AA279" s="3" t="s">
        <v>22</v>
      </c>
      <c r="AC279" s="3" t="s">
        <v>22</v>
      </c>
    </row>
    <row r="280" spans="1:31" x14ac:dyDescent="0.25">
      <c r="A280" t="s">
        <v>1092</v>
      </c>
      <c r="B280" t="s">
        <v>432</v>
      </c>
      <c r="M280" s="11">
        <v>3.17</v>
      </c>
      <c r="N280" t="s">
        <v>1283</v>
      </c>
      <c r="O280">
        <v>6</v>
      </c>
      <c r="P280" t="s">
        <v>433</v>
      </c>
      <c r="Q280" t="s">
        <v>1093</v>
      </c>
      <c r="R280" t="s">
        <v>39</v>
      </c>
      <c r="S280" s="11">
        <v>3.17</v>
      </c>
      <c r="T280" t="s">
        <v>131</v>
      </c>
      <c r="U280">
        <v>0</v>
      </c>
      <c r="V280" s="2">
        <v>44327</v>
      </c>
      <c r="W280">
        <v>60</v>
      </c>
      <c r="X280" s="2">
        <v>44387</v>
      </c>
      <c r="Y280" t="s">
        <v>22</v>
      </c>
      <c r="Z280">
        <v>0</v>
      </c>
      <c r="AA280" t="s">
        <v>22</v>
      </c>
      <c r="AC280" t="s">
        <v>22</v>
      </c>
      <c r="AE280" t="s">
        <v>984</v>
      </c>
    </row>
    <row r="281" spans="1:31" x14ac:dyDescent="0.25">
      <c r="A281" t="s">
        <v>1094</v>
      </c>
      <c r="B281" t="s">
        <v>439</v>
      </c>
      <c r="M281" s="11">
        <v>1.62</v>
      </c>
      <c r="N281" t="s">
        <v>1283</v>
      </c>
      <c r="O281">
        <v>3</v>
      </c>
      <c r="P281" t="s">
        <v>376</v>
      </c>
      <c r="Q281" t="s">
        <v>1095</v>
      </c>
      <c r="R281">
        <v>0</v>
      </c>
      <c r="S281" s="11">
        <v>1.62</v>
      </c>
      <c r="T281" t="s">
        <v>552</v>
      </c>
      <c r="U281">
        <v>0</v>
      </c>
      <c r="V281" s="2">
        <v>44327</v>
      </c>
      <c r="W281">
        <v>60</v>
      </c>
      <c r="X281" s="2">
        <v>44387</v>
      </c>
      <c r="Y281" t="s">
        <v>22</v>
      </c>
      <c r="Z281">
        <v>0</v>
      </c>
      <c r="AA281" t="s">
        <v>22</v>
      </c>
      <c r="AC281" t="s">
        <v>22</v>
      </c>
      <c r="AE281" t="s">
        <v>984</v>
      </c>
    </row>
    <row r="282" spans="1:31" s="3" customFormat="1" x14ac:dyDescent="0.25">
      <c r="A282" s="3" t="s">
        <v>1096</v>
      </c>
      <c r="B282" s="3" t="s">
        <v>444</v>
      </c>
      <c r="J282" s="14"/>
      <c r="L282" s="17"/>
      <c r="M282" s="9" t="s">
        <v>22</v>
      </c>
      <c r="O282" s="3" t="s">
        <v>22</v>
      </c>
      <c r="P282" s="3" t="s">
        <v>22</v>
      </c>
      <c r="Q282" s="3" t="s">
        <v>22</v>
      </c>
      <c r="R282" s="3" t="s">
        <v>22</v>
      </c>
      <c r="S282" s="9" t="s">
        <v>22</v>
      </c>
      <c r="T282" s="3" t="s">
        <v>22</v>
      </c>
      <c r="U282" s="3" t="s">
        <v>22</v>
      </c>
      <c r="V282" s="3" t="s">
        <v>22</v>
      </c>
      <c r="W282" s="3" t="s">
        <v>22</v>
      </c>
      <c r="X282" s="3" t="s">
        <v>22</v>
      </c>
      <c r="Y282" s="3" t="s">
        <v>22</v>
      </c>
      <c r="Z282" s="3" t="s">
        <v>22</v>
      </c>
      <c r="AA282" s="3" t="s">
        <v>22</v>
      </c>
      <c r="AC282" s="3" t="s">
        <v>22</v>
      </c>
    </row>
    <row r="283" spans="1:31" x14ac:dyDescent="0.25">
      <c r="A283" t="s">
        <v>1097</v>
      </c>
      <c r="B283" t="s">
        <v>446</v>
      </c>
      <c r="M283" s="11">
        <v>116.55</v>
      </c>
      <c r="N283" t="s">
        <v>28</v>
      </c>
      <c r="O283" t="s">
        <v>1098</v>
      </c>
      <c r="P283" t="s">
        <v>448</v>
      </c>
      <c r="Q283" t="s">
        <v>1099</v>
      </c>
      <c r="R283" t="s">
        <v>1100</v>
      </c>
      <c r="S283" s="11">
        <v>116.55</v>
      </c>
      <c r="T283" s="1">
        <v>1943</v>
      </c>
      <c r="U283" t="s">
        <v>83</v>
      </c>
      <c r="V283" s="2">
        <v>44327</v>
      </c>
      <c r="W283">
        <v>60</v>
      </c>
      <c r="X283" s="2">
        <v>44387</v>
      </c>
      <c r="Y283" t="s">
        <v>22</v>
      </c>
      <c r="Z283">
        <v>0</v>
      </c>
      <c r="AA283" t="s">
        <v>22</v>
      </c>
      <c r="AC283" t="s">
        <v>22</v>
      </c>
      <c r="AE283" t="s">
        <v>984</v>
      </c>
    </row>
    <row r="284" spans="1:31" s="3" customFormat="1" x14ac:dyDescent="0.25">
      <c r="A284" s="3" t="s">
        <v>1101</v>
      </c>
      <c r="B284" s="3" t="s">
        <v>464</v>
      </c>
      <c r="J284" s="14"/>
      <c r="L284" s="17"/>
      <c r="M284" s="9" t="s">
        <v>22</v>
      </c>
      <c r="O284" s="3" t="s">
        <v>22</v>
      </c>
      <c r="P284" s="3" t="s">
        <v>22</v>
      </c>
      <c r="Q284" s="3" t="s">
        <v>22</v>
      </c>
      <c r="R284" s="3" t="s">
        <v>22</v>
      </c>
      <c r="S284" s="9" t="s">
        <v>22</v>
      </c>
      <c r="T284" s="3" t="s">
        <v>22</v>
      </c>
      <c r="U284" s="3" t="s">
        <v>22</v>
      </c>
      <c r="V284" s="3" t="s">
        <v>22</v>
      </c>
      <c r="W284" s="3" t="s">
        <v>22</v>
      </c>
      <c r="X284" s="3" t="s">
        <v>22</v>
      </c>
      <c r="Y284" s="3" t="s">
        <v>22</v>
      </c>
      <c r="Z284" s="3" t="s">
        <v>22</v>
      </c>
      <c r="AA284" s="3" t="s">
        <v>22</v>
      </c>
      <c r="AC284" s="3" t="s">
        <v>22</v>
      </c>
    </row>
    <row r="285" spans="1:31" x14ac:dyDescent="0.25">
      <c r="A285" t="s">
        <v>1102</v>
      </c>
      <c r="B285" t="s">
        <v>1103</v>
      </c>
      <c r="M285" s="11">
        <v>4.09</v>
      </c>
      <c r="N285" t="s">
        <v>43</v>
      </c>
      <c r="O285" t="s">
        <v>1104</v>
      </c>
      <c r="P285" t="s">
        <v>101</v>
      </c>
      <c r="Q285" t="s">
        <v>1105</v>
      </c>
      <c r="R285">
        <v>0</v>
      </c>
      <c r="S285" s="11">
        <v>4.09</v>
      </c>
      <c r="T285" t="s">
        <v>182</v>
      </c>
      <c r="U285">
        <v>0</v>
      </c>
      <c r="V285" s="2">
        <v>44320</v>
      </c>
      <c r="W285">
        <v>45</v>
      </c>
      <c r="X285" s="2">
        <v>44365</v>
      </c>
      <c r="Y285" t="s">
        <v>22</v>
      </c>
      <c r="Z285">
        <v>0</v>
      </c>
      <c r="AA285" t="s">
        <v>22</v>
      </c>
      <c r="AC285" t="s">
        <v>22</v>
      </c>
      <c r="AE285" t="s">
        <v>984</v>
      </c>
    </row>
    <row r="286" spans="1:31" x14ac:dyDescent="0.25">
      <c r="A286" t="s">
        <v>1106</v>
      </c>
      <c r="B286" t="s">
        <v>466</v>
      </c>
      <c r="M286" s="11">
        <v>4.7699999999999996</v>
      </c>
      <c r="N286" t="s">
        <v>43</v>
      </c>
      <c r="O286" t="s">
        <v>1104</v>
      </c>
      <c r="P286" t="s">
        <v>199</v>
      </c>
      <c r="Q286" t="s">
        <v>1083</v>
      </c>
      <c r="R286">
        <v>0</v>
      </c>
      <c r="S286" s="11">
        <v>4.7699999999999996</v>
      </c>
      <c r="T286" t="s">
        <v>1107</v>
      </c>
      <c r="U286">
        <v>0</v>
      </c>
      <c r="V286" s="2">
        <v>44320</v>
      </c>
      <c r="W286">
        <v>45</v>
      </c>
      <c r="X286" s="2">
        <v>44365</v>
      </c>
      <c r="Y286" t="s">
        <v>22</v>
      </c>
      <c r="Z286">
        <v>0</v>
      </c>
      <c r="AA286" t="s">
        <v>22</v>
      </c>
      <c r="AC286" t="s">
        <v>22</v>
      </c>
      <c r="AE286" t="s">
        <v>984</v>
      </c>
    </row>
    <row r="287" spans="1:31" s="3" customFormat="1" x14ac:dyDescent="0.25">
      <c r="A287" s="3" t="s">
        <v>1108</v>
      </c>
      <c r="B287" s="3" t="s">
        <v>472</v>
      </c>
      <c r="J287" s="14"/>
      <c r="L287" s="17"/>
      <c r="M287" s="9" t="s">
        <v>22</v>
      </c>
      <c r="O287" s="3" t="s">
        <v>22</v>
      </c>
      <c r="P287" s="3" t="s">
        <v>22</v>
      </c>
      <c r="Q287" s="3" t="s">
        <v>22</v>
      </c>
      <c r="R287" s="3" t="s">
        <v>22</v>
      </c>
      <c r="S287" s="9" t="s">
        <v>22</v>
      </c>
      <c r="T287" s="3" t="s">
        <v>22</v>
      </c>
      <c r="U287" s="3" t="s">
        <v>22</v>
      </c>
      <c r="V287" s="3" t="s">
        <v>22</v>
      </c>
      <c r="W287" s="3" t="s">
        <v>22</v>
      </c>
      <c r="X287" s="3" t="s">
        <v>22</v>
      </c>
      <c r="Y287" s="3" t="s">
        <v>22</v>
      </c>
      <c r="Z287" s="3" t="s">
        <v>22</v>
      </c>
      <c r="AA287" s="3" t="s">
        <v>22</v>
      </c>
      <c r="AC287" s="3" t="s">
        <v>22</v>
      </c>
    </row>
    <row r="288" spans="1:31" x14ac:dyDescent="0.25">
      <c r="A288" t="s">
        <v>1109</v>
      </c>
      <c r="B288" t="s">
        <v>480</v>
      </c>
      <c r="M288" s="11">
        <v>38.08</v>
      </c>
      <c r="N288" t="s">
        <v>28</v>
      </c>
      <c r="O288" t="s">
        <v>1110</v>
      </c>
      <c r="P288" t="s">
        <v>196</v>
      </c>
      <c r="Q288" t="s">
        <v>1111</v>
      </c>
      <c r="R288" t="s">
        <v>1112</v>
      </c>
      <c r="S288" s="11">
        <v>38.08</v>
      </c>
      <c r="T288" t="s">
        <v>1113</v>
      </c>
      <c r="U288" t="s">
        <v>109</v>
      </c>
      <c r="V288" s="2">
        <v>44330</v>
      </c>
      <c r="W288">
        <v>60</v>
      </c>
      <c r="X288" s="2">
        <v>44390</v>
      </c>
      <c r="Y288" t="s">
        <v>22</v>
      </c>
      <c r="Z288">
        <v>0</v>
      </c>
      <c r="AA288" t="s">
        <v>22</v>
      </c>
      <c r="AC288" t="s">
        <v>22</v>
      </c>
      <c r="AE288" t="s">
        <v>984</v>
      </c>
    </row>
    <row r="289" spans="1:31" s="3" customFormat="1" x14ac:dyDescent="0.25">
      <c r="A289" s="3" t="s">
        <v>1114</v>
      </c>
      <c r="B289" s="3" t="s">
        <v>504</v>
      </c>
      <c r="J289" s="14"/>
      <c r="L289" s="17"/>
      <c r="M289" s="9" t="s">
        <v>22</v>
      </c>
      <c r="O289" s="3" t="s">
        <v>22</v>
      </c>
      <c r="P289" s="3" t="s">
        <v>22</v>
      </c>
      <c r="Q289" s="3" t="s">
        <v>22</v>
      </c>
      <c r="R289" s="3" t="s">
        <v>22</v>
      </c>
      <c r="S289" s="9" t="s">
        <v>22</v>
      </c>
      <c r="T289" s="3" t="s">
        <v>22</v>
      </c>
      <c r="U289" s="3" t="s">
        <v>22</v>
      </c>
      <c r="V289" s="3" t="s">
        <v>22</v>
      </c>
      <c r="W289" s="3" t="s">
        <v>22</v>
      </c>
      <c r="X289" s="3" t="s">
        <v>22</v>
      </c>
      <c r="Y289" s="3" t="s">
        <v>22</v>
      </c>
      <c r="Z289" s="3" t="s">
        <v>22</v>
      </c>
      <c r="AA289" s="3" t="s">
        <v>22</v>
      </c>
      <c r="AC289" s="3" t="s">
        <v>22</v>
      </c>
    </row>
    <row r="290" spans="1:31" s="3" customFormat="1" x14ac:dyDescent="0.25">
      <c r="A290" s="3" t="s">
        <v>1115</v>
      </c>
      <c r="B290" s="3" t="s">
        <v>1116</v>
      </c>
      <c r="J290" s="14"/>
      <c r="L290" s="17"/>
      <c r="M290" s="9" t="s">
        <v>22</v>
      </c>
      <c r="O290" s="3" t="s">
        <v>22</v>
      </c>
      <c r="P290" s="3" t="s">
        <v>22</v>
      </c>
      <c r="Q290" s="3" t="s">
        <v>22</v>
      </c>
      <c r="R290" s="3" t="s">
        <v>22</v>
      </c>
      <c r="S290" s="9" t="s">
        <v>22</v>
      </c>
      <c r="T290" s="3" t="s">
        <v>22</v>
      </c>
      <c r="U290" s="3" t="s">
        <v>22</v>
      </c>
      <c r="V290" s="3" t="s">
        <v>22</v>
      </c>
      <c r="W290" s="3" t="s">
        <v>22</v>
      </c>
      <c r="X290" s="3" t="s">
        <v>22</v>
      </c>
      <c r="Y290" s="3" t="s">
        <v>22</v>
      </c>
      <c r="Z290" s="3" t="s">
        <v>22</v>
      </c>
      <c r="AA290" s="3" t="s">
        <v>22</v>
      </c>
      <c r="AC290" s="3" t="s">
        <v>22</v>
      </c>
    </row>
    <row r="291" spans="1:31" x14ac:dyDescent="0.25">
      <c r="A291" t="s">
        <v>1117</v>
      </c>
      <c r="B291" t="s">
        <v>1118</v>
      </c>
      <c r="M291" s="11">
        <v>7.5</v>
      </c>
      <c r="N291" t="s">
        <v>1283</v>
      </c>
      <c r="O291">
        <v>3</v>
      </c>
      <c r="P291" t="s">
        <v>86</v>
      </c>
      <c r="Q291" t="s">
        <v>1119</v>
      </c>
      <c r="R291">
        <v>0</v>
      </c>
      <c r="S291" s="11">
        <v>7.5</v>
      </c>
      <c r="T291" t="s">
        <v>213</v>
      </c>
      <c r="U291">
        <v>0</v>
      </c>
      <c r="V291" s="2">
        <v>44333</v>
      </c>
      <c r="W291">
        <v>30</v>
      </c>
      <c r="X291" s="2">
        <v>44363</v>
      </c>
      <c r="Y291" t="s">
        <v>22</v>
      </c>
      <c r="Z291">
        <v>0</v>
      </c>
      <c r="AA291" t="s">
        <v>22</v>
      </c>
      <c r="AC291" t="s">
        <v>22</v>
      </c>
      <c r="AE291" t="s">
        <v>984</v>
      </c>
    </row>
    <row r="292" spans="1:31" s="3" customFormat="1" x14ac:dyDescent="0.25">
      <c r="A292" s="3" t="s">
        <v>1120</v>
      </c>
      <c r="B292" s="3" t="s">
        <v>521</v>
      </c>
      <c r="J292" s="14"/>
      <c r="L292" s="17"/>
      <c r="M292" s="9" t="s">
        <v>22</v>
      </c>
      <c r="O292" s="3" t="s">
        <v>22</v>
      </c>
      <c r="P292" s="3" t="s">
        <v>22</v>
      </c>
      <c r="Q292" s="3" t="s">
        <v>22</v>
      </c>
      <c r="R292" s="3" t="s">
        <v>22</v>
      </c>
      <c r="S292" s="9" t="s">
        <v>22</v>
      </c>
      <c r="T292" s="3" t="s">
        <v>22</v>
      </c>
      <c r="U292" s="3" t="s">
        <v>22</v>
      </c>
      <c r="V292" s="3" t="s">
        <v>22</v>
      </c>
      <c r="W292" s="3" t="s">
        <v>22</v>
      </c>
      <c r="X292" s="3" t="s">
        <v>22</v>
      </c>
      <c r="Y292" s="3" t="s">
        <v>22</v>
      </c>
      <c r="Z292" s="3" t="s">
        <v>22</v>
      </c>
      <c r="AA292" s="3" t="s">
        <v>22</v>
      </c>
      <c r="AC292" s="3" t="s">
        <v>22</v>
      </c>
    </row>
    <row r="293" spans="1:31" x14ac:dyDescent="0.25">
      <c r="A293" t="s">
        <v>1121</v>
      </c>
      <c r="B293" t="s">
        <v>1122</v>
      </c>
      <c r="M293" s="11">
        <v>47.88</v>
      </c>
      <c r="N293" t="s">
        <v>28</v>
      </c>
      <c r="O293" t="s">
        <v>1051</v>
      </c>
      <c r="P293" t="s">
        <v>196</v>
      </c>
      <c r="Q293" t="s">
        <v>1123</v>
      </c>
      <c r="R293" t="s">
        <v>101</v>
      </c>
      <c r="S293" s="11">
        <v>47.88</v>
      </c>
      <c r="T293" t="s">
        <v>1124</v>
      </c>
      <c r="U293" t="s">
        <v>109</v>
      </c>
      <c r="V293" s="2">
        <v>44307</v>
      </c>
      <c r="W293">
        <v>60</v>
      </c>
      <c r="X293" s="2">
        <v>44366</v>
      </c>
      <c r="Y293" t="s">
        <v>22</v>
      </c>
      <c r="Z293">
        <v>0</v>
      </c>
      <c r="AA293" t="s">
        <v>22</v>
      </c>
      <c r="AC293" t="s">
        <v>22</v>
      </c>
      <c r="AE293" t="s">
        <v>984</v>
      </c>
    </row>
    <row r="294" spans="1:31" x14ac:dyDescent="0.25">
      <c r="A294" t="s">
        <v>1125</v>
      </c>
      <c r="B294" t="s">
        <v>1126</v>
      </c>
      <c r="M294" s="11">
        <v>69.09</v>
      </c>
      <c r="N294" t="s">
        <v>1283</v>
      </c>
      <c r="O294">
        <v>1</v>
      </c>
      <c r="P294" t="s">
        <v>1127</v>
      </c>
      <c r="Q294" t="s">
        <v>1127</v>
      </c>
      <c r="R294">
        <v>0</v>
      </c>
      <c r="S294" s="11">
        <v>69.09</v>
      </c>
      <c r="T294" s="1">
        <v>2303</v>
      </c>
      <c r="U294" t="s">
        <v>54</v>
      </c>
      <c r="V294" s="2">
        <v>44337</v>
      </c>
      <c r="W294">
        <v>30</v>
      </c>
      <c r="X294" s="2">
        <v>44366</v>
      </c>
      <c r="Y294" t="s">
        <v>22</v>
      </c>
      <c r="Z294">
        <v>0</v>
      </c>
      <c r="AA294" t="s">
        <v>22</v>
      </c>
      <c r="AC294" t="s">
        <v>22</v>
      </c>
      <c r="AE294" t="s">
        <v>984</v>
      </c>
    </row>
    <row r="295" spans="1:31" s="3" customFormat="1" x14ac:dyDescent="0.25">
      <c r="A295" s="3" t="s">
        <v>1128</v>
      </c>
      <c r="B295" s="3" t="s">
        <v>611</v>
      </c>
      <c r="J295" s="14"/>
      <c r="L295" s="17"/>
      <c r="M295" s="9" t="s">
        <v>22</v>
      </c>
      <c r="O295" s="3" t="s">
        <v>22</v>
      </c>
      <c r="P295" s="3" t="s">
        <v>22</v>
      </c>
      <c r="Q295" s="3" t="s">
        <v>22</v>
      </c>
      <c r="R295" s="3" t="s">
        <v>22</v>
      </c>
      <c r="S295" s="9" t="s">
        <v>22</v>
      </c>
      <c r="T295" s="3" t="s">
        <v>22</v>
      </c>
      <c r="U295" s="3" t="s">
        <v>22</v>
      </c>
      <c r="V295" s="3" t="s">
        <v>22</v>
      </c>
      <c r="W295" s="3" t="s">
        <v>22</v>
      </c>
      <c r="X295" s="3" t="s">
        <v>22</v>
      </c>
      <c r="Y295" s="3" t="s">
        <v>22</v>
      </c>
      <c r="Z295" s="3" t="s">
        <v>22</v>
      </c>
      <c r="AA295" s="3" t="s">
        <v>22</v>
      </c>
      <c r="AC295" s="3" t="s">
        <v>22</v>
      </c>
    </row>
    <row r="296" spans="1:31" s="3" customFormat="1" x14ac:dyDescent="0.25">
      <c r="A296" s="3" t="s">
        <v>1129</v>
      </c>
      <c r="B296" s="3" t="s">
        <v>613</v>
      </c>
      <c r="J296" s="14"/>
      <c r="L296" s="17"/>
      <c r="M296" s="9" t="s">
        <v>22</v>
      </c>
      <c r="O296" s="3" t="s">
        <v>22</v>
      </c>
      <c r="P296" s="3" t="s">
        <v>22</v>
      </c>
      <c r="Q296" s="3" t="s">
        <v>22</v>
      </c>
      <c r="R296" s="3" t="s">
        <v>22</v>
      </c>
      <c r="S296" s="9" t="s">
        <v>22</v>
      </c>
      <c r="T296" s="3" t="s">
        <v>22</v>
      </c>
      <c r="U296" s="3" t="s">
        <v>22</v>
      </c>
      <c r="V296" s="3" t="s">
        <v>22</v>
      </c>
      <c r="W296" s="3" t="s">
        <v>22</v>
      </c>
      <c r="X296" s="3" t="s">
        <v>22</v>
      </c>
      <c r="Y296" s="3" t="s">
        <v>22</v>
      </c>
      <c r="Z296" s="3" t="s">
        <v>22</v>
      </c>
      <c r="AA296" s="3" t="s">
        <v>22</v>
      </c>
      <c r="AC296" s="3" t="s">
        <v>22</v>
      </c>
    </row>
    <row r="297" spans="1:31" x14ac:dyDescent="0.25">
      <c r="A297" t="s">
        <v>1130</v>
      </c>
      <c r="B297" t="s">
        <v>615</v>
      </c>
      <c r="M297" s="11">
        <v>6.6</v>
      </c>
      <c r="N297" t="s">
        <v>1283</v>
      </c>
      <c r="O297">
        <v>3</v>
      </c>
      <c r="P297" t="s">
        <v>294</v>
      </c>
      <c r="Q297" t="s">
        <v>1131</v>
      </c>
      <c r="R297">
        <v>0</v>
      </c>
      <c r="S297" s="11">
        <v>6.6</v>
      </c>
      <c r="T297" t="s">
        <v>1132</v>
      </c>
      <c r="U297">
        <v>0</v>
      </c>
      <c r="V297" s="2">
        <v>44335</v>
      </c>
      <c r="W297">
        <v>45</v>
      </c>
      <c r="X297" s="2">
        <v>44380</v>
      </c>
      <c r="Y297" t="s">
        <v>22</v>
      </c>
      <c r="Z297">
        <v>0</v>
      </c>
      <c r="AA297" t="s">
        <v>22</v>
      </c>
      <c r="AC297" t="s">
        <v>22</v>
      </c>
      <c r="AE297" t="s">
        <v>984</v>
      </c>
    </row>
    <row r="298" spans="1:31" x14ac:dyDescent="0.25">
      <c r="A298" t="s">
        <v>1133</v>
      </c>
      <c r="B298" t="s">
        <v>621</v>
      </c>
      <c r="M298" s="11">
        <v>4.53</v>
      </c>
      <c r="N298" t="s">
        <v>1283</v>
      </c>
      <c r="O298">
        <v>3</v>
      </c>
      <c r="P298" t="s">
        <v>622</v>
      </c>
      <c r="Q298" t="s">
        <v>1134</v>
      </c>
      <c r="R298">
        <v>0</v>
      </c>
      <c r="S298" s="11">
        <v>4.53</v>
      </c>
      <c r="T298" t="s">
        <v>1135</v>
      </c>
      <c r="U298">
        <v>0</v>
      </c>
      <c r="V298" s="2">
        <v>44335</v>
      </c>
      <c r="W298">
        <v>45</v>
      </c>
      <c r="X298" s="2">
        <v>44380</v>
      </c>
      <c r="Y298" t="s">
        <v>22</v>
      </c>
      <c r="Z298">
        <v>0</v>
      </c>
      <c r="AA298" t="s">
        <v>22</v>
      </c>
      <c r="AC298" t="s">
        <v>22</v>
      </c>
      <c r="AE298" t="s">
        <v>984</v>
      </c>
    </row>
    <row r="299" spans="1:31" x14ac:dyDescent="0.25">
      <c r="A299" t="s">
        <v>1136</v>
      </c>
      <c r="B299" t="s">
        <v>1137</v>
      </c>
      <c r="M299" s="11">
        <v>23.73</v>
      </c>
      <c r="N299" t="s">
        <v>1283</v>
      </c>
      <c r="O299">
        <v>3</v>
      </c>
      <c r="P299" t="s">
        <v>627</v>
      </c>
      <c r="Q299" t="s">
        <v>1138</v>
      </c>
      <c r="R299">
        <v>0</v>
      </c>
      <c r="S299" s="11">
        <v>23.73</v>
      </c>
      <c r="T299" t="s">
        <v>1139</v>
      </c>
      <c r="U299" t="s">
        <v>109</v>
      </c>
      <c r="V299" s="2">
        <v>44335</v>
      </c>
      <c r="W299">
        <v>45</v>
      </c>
      <c r="X299" s="2">
        <v>44380</v>
      </c>
      <c r="Y299" t="s">
        <v>22</v>
      </c>
      <c r="Z299">
        <v>0</v>
      </c>
      <c r="AA299" t="s">
        <v>22</v>
      </c>
      <c r="AC299" t="s">
        <v>22</v>
      </c>
      <c r="AE299" t="s">
        <v>984</v>
      </c>
    </row>
    <row r="300" spans="1:31" x14ac:dyDescent="0.25">
      <c r="A300" t="s">
        <v>1140</v>
      </c>
      <c r="B300" t="s">
        <v>1141</v>
      </c>
      <c r="M300" s="11">
        <v>4.6399999999999997</v>
      </c>
      <c r="N300" t="s">
        <v>1283</v>
      </c>
      <c r="O300">
        <v>3</v>
      </c>
      <c r="P300" t="s">
        <v>1142</v>
      </c>
      <c r="Q300" t="s">
        <v>1143</v>
      </c>
      <c r="R300" t="s">
        <v>39</v>
      </c>
      <c r="S300" s="11">
        <v>4.6399999999999997</v>
      </c>
      <c r="T300" t="s">
        <v>1144</v>
      </c>
      <c r="U300">
        <v>0</v>
      </c>
      <c r="V300" s="2">
        <v>44335</v>
      </c>
      <c r="W300">
        <v>45</v>
      </c>
      <c r="X300" s="2">
        <v>44380</v>
      </c>
      <c r="Y300" t="s">
        <v>22</v>
      </c>
      <c r="Z300">
        <v>0</v>
      </c>
      <c r="AA300" t="s">
        <v>22</v>
      </c>
      <c r="AC300" t="s">
        <v>22</v>
      </c>
      <c r="AE300" t="s">
        <v>984</v>
      </c>
    </row>
    <row r="301" spans="1:31" x14ac:dyDescent="0.25">
      <c r="A301" t="s">
        <v>1145</v>
      </c>
      <c r="B301" t="s">
        <v>652</v>
      </c>
      <c r="M301" s="11">
        <v>10.41</v>
      </c>
      <c r="N301" t="s">
        <v>754</v>
      </c>
      <c r="O301">
        <v>3</v>
      </c>
      <c r="P301" t="s">
        <v>653</v>
      </c>
      <c r="Q301" t="s">
        <v>1146</v>
      </c>
      <c r="R301">
        <v>0</v>
      </c>
      <c r="S301" s="11">
        <v>10.41</v>
      </c>
      <c r="T301" t="s">
        <v>1147</v>
      </c>
      <c r="U301">
        <v>0</v>
      </c>
      <c r="V301" s="2">
        <v>44335</v>
      </c>
      <c r="W301">
        <v>45</v>
      </c>
      <c r="X301" s="2">
        <v>44380</v>
      </c>
      <c r="Y301" t="s">
        <v>22</v>
      </c>
      <c r="Z301">
        <v>0</v>
      </c>
      <c r="AA301" t="s">
        <v>22</v>
      </c>
      <c r="AC301" t="s">
        <v>22</v>
      </c>
      <c r="AE301" t="s">
        <v>984</v>
      </c>
    </row>
    <row r="302" spans="1:31" s="3" customFormat="1" x14ac:dyDescent="0.25">
      <c r="A302" s="3" t="s">
        <v>1148</v>
      </c>
      <c r="B302" s="3" t="s">
        <v>664</v>
      </c>
      <c r="J302" s="14"/>
      <c r="L302" s="17"/>
      <c r="M302" s="9" t="s">
        <v>22</v>
      </c>
      <c r="O302" s="3" t="s">
        <v>22</v>
      </c>
      <c r="P302" s="3" t="s">
        <v>22</v>
      </c>
      <c r="Q302" s="3" t="s">
        <v>22</v>
      </c>
      <c r="R302" s="3" t="s">
        <v>22</v>
      </c>
      <c r="S302" s="9" t="s">
        <v>22</v>
      </c>
      <c r="T302" s="3" t="s">
        <v>22</v>
      </c>
      <c r="U302" s="3" t="s">
        <v>22</v>
      </c>
      <c r="V302" s="3" t="s">
        <v>22</v>
      </c>
      <c r="W302" s="3" t="s">
        <v>22</v>
      </c>
      <c r="X302" s="3" t="s">
        <v>22</v>
      </c>
      <c r="Y302" s="3" t="s">
        <v>22</v>
      </c>
      <c r="Z302" s="3" t="s">
        <v>22</v>
      </c>
      <c r="AA302" s="3" t="s">
        <v>22</v>
      </c>
      <c r="AC302" s="3" t="s">
        <v>22</v>
      </c>
    </row>
    <row r="303" spans="1:31" x14ac:dyDescent="0.25">
      <c r="A303" t="s">
        <v>1149</v>
      </c>
      <c r="B303" t="s">
        <v>666</v>
      </c>
      <c r="M303" s="11">
        <v>12.27</v>
      </c>
      <c r="N303" t="s">
        <v>1283</v>
      </c>
      <c r="O303">
        <v>3</v>
      </c>
      <c r="P303" t="s">
        <v>1105</v>
      </c>
      <c r="Q303" t="s">
        <v>1150</v>
      </c>
      <c r="R303">
        <v>0</v>
      </c>
      <c r="S303" s="11">
        <v>12.27</v>
      </c>
      <c r="T303" s="1">
        <v>1227</v>
      </c>
      <c r="U303">
        <v>0</v>
      </c>
      <c r="V303" s="2">
        <v>44397</v>
      </c>
      <c r="W303">
        <v>10</v>
      </c>
      <c r="X303" s="2">
        <v>44406</v>
      </c>
      <c r="Y303" t="s">
        <v>22</v>
      </c>
      <c r="Z303">
        <v>0</v>
      </c>
      <c r="AA303" t="s">
        <v>22</v>
      </c>
      <c r="AC303" t="s">
        <v>22</v>
      </c>
      <c r="AE303" t="s">
        <v>984</v>
      </c>
    </row>
    <row r="304" spans="1:31" x14ac:dyDescent="0.25">
      <c r="A304" t="s">
        <v>1151</v>
      </c>
      <c r="B304" t="s">
        <v>678</v>
      </c>
      <c r="M304" s="11">
        <v>10.92</v>
      </c>
      <c r="N304" t="s">
        <v>1283</v>
      </c>
      <c r="O304">
        <v>3</v>
      </c>
      <c r="P304" t="s">
        <v>1152</v>
      </c>
      <c r="Q304" t="s">
        <v>1153</v>
      </c>
      <c r="R304">
        <v>0</v>
      </c>
      <c r="S304" s="11">
        <v>10.92</v>
      </c>
      <c r="T304" t="s">
        <v>991</v>
      </c>
      <c r="U304">
        <v>0</v>
      </c>
      <c r="V304" s="2">
        <v>44307</v>
      </c>
      <c r="W304">
        <v>70</v>
      </c>
      <c r="X304" s="2">
        <v>44377</v>
      </c>
      <c r="Y304" t="s">
        <v>22</v>
      </c>
      <c r="Z304">
        <v>0</v>
      </c>
      <c r="AA304" t="s">
        <v>22</v>
      </c>
      <c r="AC304" t="s">
        <v>22</v>
      </c>
      <c r="AE304" t="s">
        <v>984</v>
      </c>
    </row>
    <row r="305" spans="1:31" s="3" customFormat="1" x14ac:dyDescent="0.25">
      <c r="A305" s="3" t="s">
        <v>1154</v>
      </c>
      <c r="B305" s="3" t="s">
        <v>686</v>
      </c>
      <c r="J305" s="14"/>
      <c r="L305" s="17"/>
      <c r="M305" s="9" t="s">
        <v>22</v>
      </c>
      <c r="O305" s="3" t="s">
        <v>22</v>
      </c>
      <c r="P305" s="3" t="s">
        <v>22</v>
      </c>
      <c r="Q305" s="3" t="s">
        <v>22</v>
      </c>
      <c r="R305" s="3" t="s">
        <v>22</v>
      </c>
      <c r="S305" s="9" t="s">
        <v>22</v>
      </c>
      <c r="T305" s="3" t="s">
        <v>22</v>
      </c>
      <c r="U305" s="3" t="s">
        <v>22</v>
      </c>
      <c r="V305" s="3" t="s">
        <v>22</v>
      </c>
      <c r="W305" s="3" t="s">
        <v>22</v>
      </c>
      <c r="X305" s="3" t="s">
        <v>22</v>
      </c>
      <c r="Y305" s="3" t="s">
        <v>22</v>
      </c>
      <c r="Z305" s="3" t="s">
        <v>22</v>
      </c>
      <c r="AA305" s="3" t="s">
        <v>22</v>
      </c>
      <c r="AC305" s="3" t="s">
        <v>22</v>
      </c>
    </row>
    <row r="306" spans="1:31" x14ac:dyDescent="0.25">
      <c r="A306" t="s">
        <v>1155</v>
      </c>
      <c r="B306" t="s">
        <v>692</v>
      </c>
      <c r="M306" s="11">
        <v>7.92</v>
      </c>
      <c r="N306" t="s">
        <v>1283</v>
      </c>
      <c r="O306">
        <v>3</v>
      </c>
      <c r="P306" t="s">
        <v>1156</v>
      </c>
      <c r="Q306" t="s">
        <v>1157</v>
      </c>
      <c r="R306">
        <v>0</v>
      </c>
      <c r="S306" s="11">
        <v>7.92</v>
      </c>
      <c r="T306" t="s">
        <v>561</v>
      </c>
      <c r="U306">
        <v>0</v>
      </c>
      <c r="V306" s="2">
        <v>44272</v>
      </c>
      <c r="W306">
        <v>110</v>
      </c>
      <c r="X306" s="2">
        <v>44382</v>
      </c>
      <c r="Y306" t="s">
        <v>22</v>
      </c>
      <c r="Z306">
        <v>0</v>
      </c>
      <c r="AA306" t="s">
        <v>22</v>
      </c>
      <c r="AC306" t="s">
        <v>22</v>
      </c>
      <c r="AE306" t="s">
        <v>984</v>
      </c>
    </row>
    <row r="307" spans="1:31" s="3" customFormat="1" x14ac:dyDescent="0.25">
      <c r="A307" s="3" t="s">
        <v>1158</v>
      </c>
      <c r="B307" s="3" t="s">
        <v>1159</v>
      </c>
      <c r="J307" s="14"/>
      <c r="L307" s="17"/>
      <c r="M307" s="9" t="s">
        <v>22</v>
      </c>
      <c r="O307" s="3" t="s">
        <v>22</v>
      </c>
      <c r="P307" s="3" t="s">
        <v>22</v>
      </c>
      <c r="Q307" s="3" t="s">
        <v>22</v>
      </c>
      <c r="R307" s="3" t="s">
        <v>22</v>
      </c>
      <c r="S307" s="9" t="s">
        <v>22</v>
      </c>
      <c r="T307" s="3" t="s">
        <v>22</v>
      </c>
      <c r="U307" s="3" t="s">
        <v>22</v>
      </c>
      <c r="V307" s="3" t="s">
        <v>22</v>
      </c>
      <c r="W307" s="3" t="s">
        <v>22</v>
      </c>
      <c r="X307" s="3" t="s">
        <v>22</v>
      </c>
      <c r="Y307" s="3" t="s">
        <v>22</v>
      </c>
      <c r="Z307" s="3" t="s">
        <v>22</v>
      </c>
      <c r="AA307" s="3" t="s">
        <v>22</v>
      </c>
      <c r="AC307" s="3" t="s">
        <v>22</v>
      </c>
    </row>
    <row r="308" spans="1:31" x14ac:dyDescent="0.25">
      <c r="A308" t="s">
        <v>1160</v>
      </c>
      <c r="B308" t="s">
        <v>701</v>
      </c>
      <c r="M308" s="11">
        <v>16.920000000000002</v>
      </c>
      <c r="N308" t="s">
        <v>1283</v>
      </c>
      <c r="O308">
        <v>3</v>
      </c>
      <c r="P308" t="s">
        <v>702</v>
      </c>
      <c r="Q308" t="s">
        <v>1161</v>
      </c>
      <c r="R308">
        <v>0</v>
      </c>
      <c r="S308" s="11">
        <v>16.920000000000002</v>
      </c>
      <c r="T308" t="s">
        <v>1162</v>
      </c>
      <c r="U308">
        <v>0</v>
      </c>
      <c r="V308" s="2">
        <v>44320</v>
      </c>
      <c r="W308">
        <v>60</v>
      </c>
      <c r="X308" s="2">
        <v>44379</v>
      </c>
      <c r="Y308" t="s">
        <v>22</v>
      </c>
      <c r="Z308">
        <v>0</v>
      </c>
      <c r="AA308" t="s">
        <v>22</v>
      </c>
      <c r="AC308" t="s">
        <v>22</v>
      </c>
      <c r="AE308" t="s">
        <v>984</v>
      </c>
    </row>
    <row r="309" spans="1:31" x14ac:dyDescent="0.25">
      <c r="A309" t="s">
        <v>1163</v>
      </c>
      <c r="B309" t="s">
        <v>1164</v>
      </c>
      <c r="M309" s="11">
        <v>9.27</v>
      </c>
      <c r="N309" t="s">
        <v>1283</v>
      </c>
      <c r="O309">
        <v>3</v>
      </c>
      <c r="P309" t="s">
        <v>1165</v>
      </c>
      <c r="Q309" t="s">
        <v>1166</v>
      </c>
      <c r="R309">
        <v>0</v>
      </c>
      <c r="S309" s="11">
        <v>9.27</v>
      </c>
      <c r="T309" t="s">
        <v>1167</v>
      </c>
      <c r="U309">
        <v>0</v>
      </c>
      <c r="V309" s="2">
        <v>44307</v>
      </c>
      <c r="W309">
        <v>60</v>
      </c>
      <c r="X309" s="2">
        <v>44367</v>
      </c>
      <c r="Y309" t="s">
        <v>22</v>
      </c>
      <c r="Z309">
        <v>0</v>
      </c>
      <c r="AA309" t="s">
        <v>22</v>
      </c>
      <c r="AC309" t="s">
        <v>22</v>
      </c>
      <c r="AE309" t="s">
        <v>984</v>
      </c>
    </row>
    <row r="310" spans="1:31" x14ac:dyDescent="0.25">
      <c r="A310" t="s">
        <v>1168</v>
      </c>
      <c r="B310" t="s">
        <v>713</v>
      </c>
      <c r="M310" s="11">
        <v>15.99</v>
      </c>
      <c r="N310" t="s">
        <v>1283</v>
      </c>
      <c r="O310">
        <v>3</v>
      </c>
      <c r="P310" t="s">
        <v>1169</v>
      </c>
      <c r="Q310" t="s">
        <v>1170</v>
      </c>
      <c r="R310">
        <v>0</v>
      </c>
      <c r="S310" s="11">
        <v>15.99</v>
      </c>
      <c r="T310" t="s">
        <v>1171</v>
      </c>
      <c r="U310">
        <v>0</v>
      </c>
      <c r="V310" s="2">
        <v>44307</v>
      </c>
      <c r="W310">
        <v>60</v>
      </c>
      <c r="X310" s="2">
        <v>44367</v>
      </c>
      <c r="Y310" t="s">
        <v>22</v>
      </c>
      <c r="Z310">
        <v>0</v>
      </c>
      <c r="AA310" t="s">
        <v>22</v>
      </c>
      <c r="AC310" t="s">
        <v>22</v>
      </c>
      <c r="AE310" t="s">
        <v>984</v>
      </c>
    </row>
    <row r="311" spans="1:31" s="3" customFormat="1" x14ac:dyDescent="0.25">
      <c r="A311" s="3" t="s">
        <v>1172</v>
      </c>
      <c r="B311" s="3" t="s">
        <v>720</v>
      </c>
      <c r="J311" s="14"/>
      <c r="L311" s="17"/>
      <c r="M311" s="9" t="s">
        <v>22</v>
      </c>
      <c r="O311" s="3" t="s">
        <v>22</v>
      </c>
      <c r="P311" s="3" t="s">
        <v>22</v>
      </c>
      <c r="Q311" s="3" t="s">
        <v>22</v>
      </c>
      <c r="R311" s="3" t="s">
        <v>22</v>
      </c>
      <c r="S311" s="9" t="s">
        <v>22</v>
      </c>
      <c r="T311" s="3" t="s">
        <v>22</v>
      </c>
      <c r="U311" s="3" t="s">
        <v>22</v>
      </c>
      <c r="V311" s="3" t="s">
        <v>22</v>
      </c>
      <c r="W311" s="3" t="s">
        <v>22</v>
      </c>
      <c r="X311" s="3" t="s">
        <v>22</v>
      </c>
      <c r="Y311" s="3" t="s">
        <v>22</v>
      </c>
      <c r="Z311" s="3" t="s">
        <v>22</v>
      </c>
      <c r="AA311" s="3" t="s">
        <v>22</v>
      </c>
      <c r="AC311" s="3" t="s">
        <v>22</v>
      </c>
    </row>
    <row r="312" spans="1:31" x14ac:dyDescent="0.25">
      <c r="A312" t="s">
        <v>1173</v>
      </c>
      <c r="B312" t="s">
        <v>713</v>
      </c>
      <c r="M312" s="11">
        <v>26.59</v>
      </c>
      <c r="N312" t="s">
        <v>1283</v>
      </c>
      <c r="O312">
        <v>3</v>
      </c>
      <c r="P312" t="s">
        <v>1174</v>
      </c>
      <c r="Q312" t="s">
        <v>1175</v>
      </c>
      <c r="R312" t="s">
        <v>109</v>
      </c>
      <c r="S312" s="11">
        <v>26.59</v>
      </c>
      <c r="T312" t="s">
        <v>1176</v>
      </c>
      <c r="U312" t="s">
        <v>109</v>
      </c>
      <c r="V312" s="2">
        <v>44307</v>
      </c>
      <c r="W312">
        <v>60</v>
      </c>
      <c r="X312" s="2">
        <v>44367</v>
      </c>
      <c r="Y312" t="s">
        <v>22</v>
      </c>
      <c r="Z312">
        <v>0</v>
      </c>
      <c r="AA312" t="s">
        <v>22</v>
      </c>
      <c r="AC312" t="s">
        <v>22</v>
      </c>
      <c r="AE312" t="s">
        <v>984</v>
      </c>
    </row>
    <row r="313" spans="1:31" s="3" customFormat="1" x14ac:dyDescent="0.25">
      <c r="A313" s="3" t="s">
        <v>1177</v>
      </c>
      <c r="B313" s="3" t="s">
        <v>741</v>
      </c>
      <c r="J313" s="14"/>
      <c r="L313" s="17"/>
      <c r="M313" s="9" t="s">
        <v>22</v>
      </c>
      <c r="O313" s="3" t="s">
        <v>22</v>
      </c>
      <c r="P313" s="3" t="s">
        <v>22</v>
      </c>
      <c r="Q313" s="3" t="s">
        <v>22</v>
      </c>
      <c r="R313" s="3" t="s">
        <v>22</v>
      </c>
      <c r="S313" s="9" t="s">
        <v>22</v>
      </c>
      <c r="T313" s="3" t="s">
        <v>22</v>
      </c>
      <c r="U313" s="3" t="s">
        <v>22</v>
      </c>
      <c r="V313" s="3" t="s">
        <v>22</v>
      </c>
      <c r="W313" s="3" t="s">
        <v>22</v>
      </c>
      <c r="X313" s="3" t="s">
        <v>22</v>
      </c>
      <c r="Y313" s="3" t="s">
        <v>22</v>
      </c>
      <c r="Z313" s="3" t="s">
        <v>22</v>
      </c>
      <c r="AA313" s="3" t="s">
        <v>22</v>
      </c>
      <c r="AC313" s="3" t="s">
        <v>22</v>
      </c>
    </row>
    <row r="314" spans="1:31" x14ac:dyDescent="0.25">
      <c r="A314" t="s">
        <v>1178</v>
      </c>
      <c r="B314" t="s">
        <v>1179</v>
      </c>
      <c r="M314" s="11">
        <v>15.6</v>
      </c>
      <c r="N314" t="s">
        <v>1283</v>
      </c>
      <c r="O314">
        <v>3</v>
      </c>
      <c r="P314" t="s">
        <v>744</v>
      </c>
      <c r="Q314" t="s">
        <v>1180</v>
      </c>
      <c r="R314">
        <v>0</v>
      </c>
      <c r="S314" s="11">
        <v>15.6</v>
      </c>
      <c r="T314" t="s">
        <v>1181</v>
      </c>
      <c r="U314">
        <v>0</v>
      </c>
      <c r="V314" s="2">
        <v>44335</v>
      </c>
      <c r="W314">
        <v>45</v>
      </c>
      <c r="X314" s="2">
        <v>44380</v>
      </c>
      <c r="Y314" t="s">
        <v>22</v>
      </c>
      <c r="Z314">
        <v>0</v>
      </c>
      <c r="AA314" t="s">
        <v>22</v>
      </c>
      <c r="AC314" t="s">
        <v>22</v>
      </c>
      <c r="AE314" t="s">
        <v>984</v>
      </c>
    </row>
    <row r="315" spans="1:31" s="5" customFormat="1" x14ac:dyDescent="0.25">
      <c r="A315" s="5" t="s">
        <v>1182</v>
      </c>
      <c r="B315" s="5" t="s">
        <v>1183</v>
      </c>
      <c r="J315" s="15"/>
      <c r="L315" s="18"/>
      <c r="M315" s="10" t="s">
        <v>22</v>
      </c>
      <c r="O315" s="5" t="s">
        <v>22</v>
      </c>
      <c r="P315" s="5" t="s">
        <v>22</v>
      </c>
      <c r="Q315" s="5" t="s">
        <v>22</v>
      </c>
      <c r="R315" s="5" t="s">
        <v>22</v>
      </c>
      <c r="S315" s="10" t="s">
        <v>22</v>
      </c>
      <c r="T315" s="5" t="s">
        <v>22</v>
      </c>
      <c r="U315" s="5" t="s">
        <v>22</v>
      </c>
      <c r="V315" s="5" t="s">
        <v>22</v>
      </c>
      <c r="W315" s="5" t="s">
        <v>22</v>
      </c>
      <c r="X315" s="5" t="s">
        <v>22</v>
      </c>
      <c r="Y315" s="5" t="s">
        <v>22</v>
      </c>
      <c r="Z315" s="5" t="s">
        <v>22</v>
      </c>
      <c r="AA315" s="5" t="s">
        <v>22</v>
      </c>
      <c r="AB315" s="5" t="s">
        <v>1184</v>
      </c>
      <c r="AC315" s="5" t="s">
        <v>22</v>
      </c>
    </row>
    <row r="316" spans="1:31" s="3" customFormat="1" x14ac:dyDescent="0.25">
      <c r="A316" s="3" t="s">
        <v>1185</v>
      </c>
      <c r="B316" s="3" t="s">
        <v>1186</v>
      </c>
      <c r="J316" s="14"/>
      <c r="L316" s="17"/>
      <c r="M316" s="9" t="s">
        <v>22</v>
      </c>
      <c r="O316" s="3" t="s">
        <v>22</v>
      </c>
      <c r="P316" s="3" t="s">
        <v>22</v>
      </c>
      <c r="Q316" s="3" t="s">
        <v>22</v>
      </c>
      <c r="R316" s="3" t="s">
        <v>22</v>
      </c>
      <c r="S316" s="9" t="s">
        <v>22</v>
      </c>
      <c r="T316" s="3" t="s">
        <v>22</v>
      </c>
      <c r="U316" s="3" t="s">
        <v>22</v>
      </c>
      <c r="V316" s="3" t="s">
        <v>22</v>
      </c>
      <c r="W316" s="3" t="s">
        <v>22</v>
      </c>
      <c r="X316" s="3" t="s">
        <v>22</v>
      </c>
      <c r="Y316" s="3" t="s">
        <v>22</v>
      </c>
      <c r="Z316" s="3" t="s">
        <v>22</v>
      </c>
      <c r="AA316" s="3" t="s">
        <v>22</v>
      </c>
      <c r="AC316" s="3" t="s">
        <v>22</v>
      </c>
    </row>
    <row r="317" spans="1:31" x14ac:dyDescent="0.25">
      <c r="A317" t="s">
        <v>1187</v>
      </c>
      <c r="B317" t="s">
        <v>1188</v>
      </c>
      <c r="M317" s="11">
        <v>253.02</v>
      </c>
      <c r="N317" t="s">
        <v>63</v>
      </c>
      <c r="O317" t="s">
        <v>1189</v>
      </c>
      <c r="P317" t="s">
        <v>247</v>
      </c>
      <c r="Q317" t="s">
        <v>1190</v>
      </c>
      <c r="R317">
        <v>0</v>
      </c>
      <c r="S317" s="11">
        <v>253.02</v>
      </c>
      <c r="T317" s="1">
        <v>2811</v>
      </c>
      <c r="U317" t="s">
        <v>199</v>
      </c>
      <c r="V317" s="2">
        <v>44331</v>
      </c>
      <c r="W317">
        <v>90</v>
      </c>
      <c r="X317" s="2">
        <v>44420</v>
      </c>
      <c r="Y317" t="s">
        <v>22</v>
      </c>
      <c r="Z317">
        <v>0</v>
      </c>
      <c r="AA317" t="s">
        <v>22</v>
      </c>
      <c r="AC317" t="s">
        <v>22</v>
      </c>
      <c r="AE317" t="s">
        <v>1184</v>
      </c>
    </row>
    <row r="318" spans="1:31" x14ac:dyDescent="0.25">
      <c r="A318" t="s">
        <v>1191</v>
      </c>
      <c r="B318" t="s">
        <v>845</v>
      </c>
      <c r="M318" s="11">
        <v>53.72</v>
      </c>
      <c r="N318" t="s">
        <v>43</v>
      </c>
      <c r="O318" t="s">
        <v>1192</v>
      </c>
      <c r="P318" t="s">
        <v>470</v>
      </c>
      <c r="Q318" t="s">
        <v>1193</v>
      </c>
      <c r="R318">
        <v>0</v>
      </c>
      <c r="S318" s="11">
        <v>53.72</v>
      </c>
      <c r="T318" t="s">
        <v>1194</v>
      </c>
      <c r="U318" t="s">
        <v>54</v>
      </c>
      <c r="V318" s="2">
        <v>44338</v>
      </c>
      <c r="W318">
        <v>90</v>
      </c>
      <c r="X318" s="2">
        <v>44427</v>
      </c>
      <c r="Y318" t="s">
        <v>22</v>
      </c>
      <c r="Z318">
        <v>0</v>
      </c>
      <c r="AA318" t="s">
        <v>22</v>
      </c>
      <c r="AC318" t="s">
        <v>22</v>
      </c>
      <c r="AE318" t="s">
        <v>1184</v>
      </c>
    </row>
    <row r="319" spans="1:31" x14ac:dyDescent="0.25">
      <c r="A319" t="s">
        <v>1195</v>
      </c>
      <c r="B319" t="s">
        <v>1196</v>
      </c>
      <c r="M319" s="11">
        <v>77.2</v>
      </c>
      <c r="N319" t="s">
        <v>63</v>
      </c>
      <c r="O319" t="s">
        <v>1197</v>
      </c>
      <c r="P319" t="s">
        <v>707</v>
      </c>
      <c r="Q319" t="s">
        <v>1198</v>
      </c>
      <c r="R319">
        <v>0</v>
      </c>
      <c r="S319" s="11">
        <v>77.2</v>
      </c>
      <c r="T319" t="s">
        <v>1199</v>
      </c>
      <c r="U319" t="s">
        <v>54</v>
      </c>
      <c r="V319" s="2">
        <v>44345</v>
      </c>
      <c r="W319">
        <v>90</v>
      </c>
      <c r="X319" s="2">
        <v>44434</v>
      </c>
      <c r="Y319" t="s">
        <v>22</v>
      </c>
      <c r="Z319">
        <v>0</v>
      </c>
      <c r="AA319" t="s">
        <v>22</v>
      </c>
      <c r="AC319" t="s">
        <v>22</v>
      </c>
      <c r="AE319" t="s">
        <v>1184</v>
      </c>
    </row>
    <row r="320" spans="1:31" s="3" customFormat="1" x14ac:dyDescent="0.25">
      <c r="A320" s="3" t="s">
        <v>1200</v>
      </c>
      <c r="B320" s="3" t="s">
        <v>1201</v>
      </c>
      <c r="J320" s="14"/>
      <c r="L320" s="17"/>
      <c r="M320" s="9" t="s">
        <v>22</v>
      </c>
      <c r="O320" s="3" t="s">
        <v>22</v>
      </c>
      <c r="P320" s="3" t="s">
        <v>22</v>
      </c>
      <c r="Q320" s="3" t="s">
        <v>22</v>
      </c>
      <c r="R320" s="3" t="s">
        <v>22</v>
      </c>
      <c r="S320" s="9" t="s">
        <v>22</v>
      </c>
      <c r="T320" s="3" t="s">
        <v>22</v>
      </c>
      <c r="U320" s="3" t="s">
        <v>22</v>
      </c>
      <c r="V320" s="3" t="s">
        <v>22</v>
      </c>
      <c r="W320" s="3" t="s">
        <v>22</v>
      </c>
      <c r="X320" s="3" t="s">
        <v>22</v>
      </c>
      <c r="Y320" s="3" t="s">
        <v>22</v>
      </c>
      <c r="Z320" s="3" t="s">
        <v>22</v>
      </c>
      <c r="AA320" s="3" t="s">
        <v>22</v>
      </c>
      <c r="AC320" s="3" t="s">
        <v>22</v>
      </c>
    </row>
    <row r="321" spans="1:31" x14ac:dyDescent="0.25">
      <c r="A321" t="s">
        <v>1202</v>
      </c>
      <c r="B321" t="s">
        <v>96</v>
      </c>
      <c r="M321" s="11">
        <v>956.3</v>
      </c>
      <c r="N321" t="s">
        <v>28</v>
      </c>
      <c r="O321" t="s">
        <v>509</v>
      </c>
      <c r="P321" t="s">
        <v>825</v>
      </c>
      <c r="Q321" t="s">
        <v>1203</v>
      </c>
      <c r="R321" t="s">
        <v>1204</v>
      </c>
      <c r="S321" s="11">
        <v>956.3</v>
      </c>
      <c r="T321" s="1">
        <v>10626</v>
      </c>
      <c r="U321" t="s">
        <v>416</v>
      </c>
      <c r="V321" s="2">
        <v>44352</v>
      </c>
      <c r="W321">
        <v>90</v>
      </c>
      <c r="X321" s="2">
        <v>44442</v>
      </c>
      <c r="Y321" t="s">
        <v>22</v>
      </c>
      <c r="Z321">
        <v>0</v>
      </c>
      <c r="AA321" t="s">
        <v>22</v>
      </c>
      <c r="AC321" t="s">
        <v>22</v>
      </c>
      <c r="AE321" t="s">
        <v>1184</v>
      </c>
    </row>
    <row r="322" spans="1:31" s="3" customFormat="1" x14ac:dyDescent="0.25">
      <c r="A322" s="3" t="s">
        <v>1205</v>
      </c>
      <c r="B322" s="3" t="s">
        <v>1206</v>
      </c>
      <c r="J322" s="14"/>
      <c r="L322" s="17"/>
      <c r="M322" s="9" t="s">
        <v>22</v>
      </c>
      <c r="O322" s="3" t="s">
        <v>22</v>
      </c>
      <c r="P322" s="3" t="s">
        <v>22</v>
      </c>
      <c r="Q322" s="3" t="s">
        <v>22</v>
      </c>
      <c r="R322" s="3" t="s">
        <v>22</v>
      </c>
      <c r="S322" s="9" t="s">
        <v>22</v>
      </c>
      <c r="T322" s="3" t="s">
        <v>22</v>
      </c>
      <c r="U322" s="3" t="s">
        <v>22</v>
      </c>
      <c r="V322" s="3" t="s">
        <v>22</v>
      </c>
      <c r="W322" s="3" t="s">
        <v>22</v>
      </c>
      <c r="X322" s="3" t="s">
        <v>22</v>
      </c>
      <c r="Y322" s="3" t="s">
        <v>22</v>
      </c>
      <c r="Z322" s="3" t="s">
        <v>22</v>
      </c>
      <c r="AA322" s="3" t="s">
        <v>22</v>
      </c>
      <c r="AC322" s="3" t="s">
        <v>22</v>
      </c>
    </row>
    <row r="323" spans="1:31" x14ac:dyDescent="0.25">
      <c r="A323" t="s">
        <v>1207</v>
      </c>
      <c r="B323" t="s">
        <v>1208</v>
      </c>
      <c r="M323" s="11">
        <v>392.4</v>
      </c>
      <c r="N323" t="s">
        <v>1283</v>
      </c>
      <c r="O323">
        <v>72</v>
      </c>
      <c r="P323" t="s">
        <v>1209</v>
      </c>
      <c r="Q323" t="s">
        <v>1210</v>
      </c>
      <c r="R323">
        <v>0</v>
      </c>
      <c r="S323" s="11">
        <v>392.4</v>
      </c>
      <c r="T323" t="s">
        <v>154</v>
      </c>
      <c r="U323" t="s">
        <v>1211</v>
      </c>
      <c r="V323" s="2">
        <v>44358</v>
      </c>
      <c r="W323">
        <v>90</v>
      </c>
      <c r="X323" s="2">
        <v>44448</v>
      </c>
      <c r="Y323" t="s">
        <v>22</v>
      </c>
      <c r="Z323">
        <v>0</v>
      </c>
      <c r="AA323" t="s">
        <v>22</v>
      </c>
      <c r="AC323" t="s">
        <v>22</v>
      </c>
      <c r="AE323" t="s">
        <v>1184</v>
      </c>
    </row>
    <row r="324" spans="1:31" x14ac:dyDescent="0.25">
      <c r="A324" t="s">
        <v>1212</v>
      </c>
      <c r="B324" t="s">
        <v>1213</v>
      </c>
      <c r="M324" s="11">
        <v>218.1</v>
      </c>
      <c r="N324" t="s">
        <v>1283</v>
      </c>
      <c r="O324">
        <v>3</v>
      </c>
      <c r="P324" t="s">
        <v>1214</v>
      </c>
      <c r="Q324" t="s">
        <v>1215</v>
      </c>
      <c r="R324">
        <v>0</v>
      </c>
      <c r="S324" s="11">
        <v>218.1</v>
      </c>
      <c r="T324" s="1">
        <v>2423</v>
      </c>
      <c r="U324" t="s">
        <v>101</v>
      </c>
      <c r="V324" s="2">
        <v>44358</v>
      </c>
      <c r="W324">
        <v>90</v>
      </c>
      <c r="X324" s="2">
        <v>44447</v>
      </c>
      <c r="Y324" t="s">
        <v>22</v>
      </c>
      <c r="Z324">
        <v>0</v>
      </c>
      <c r="AA324" t="s">
        <v>22</v>
      </c>
      <c r="AC324" t="s">
        <v>22</v>
      </c>
      <c r="AE324" t="s">
        <v>1184</v>
      </c>
    </row>
    <row r="325" spans="1:31" s="3" customFormat="1" x14ac:dyDescent="0.25">
      <c r="A325" s="3" t="s">
        <v>1216</v>
      </c>
      <c r="B325" s="3" t="s">
        <v>1217</v>
      </c>
      <c r="J325" s="14"/>
      <c r="L325" s="17"/>
      <c r="M325" s="9" t="s">
        <v>22</v>
      </c>
      <c r="O325" s="3" t="s">
        <v>22</v>
      </c>
      <c r="P325" s="3" t="s">
        <v>22</v>
      </c>
      <c r="Q325" s="3" t="s">
        <v>22</v>
      </c>
      <c r="R325" s="3" t="s">
        <v>22</v>
      </c>
      <c r="S325" s="9" t="s">
        <v>22</v>
      </c>
      <c r="T325" s="3" t="s">
        <v>22</v>
      </c>
      <c r="U325" s="3" t="s">
        <v>22</v>
      </c>
      <c r="V325" s="3" t="s">
        <v>22</v>
      </c>
      <c r="W325" s="3" t="s">
        <v>22</v>
      </c>
      <c r="X325" s="3" t="s">
        <v>22</v>
      </c>
      <c r="Y325" s="3" t="s">
        <v>22</v>
      </c>
      <c r="Z325" s="3" t="s">
        <v>22</v>
      </c>
      <c r="AA325" s="3" t="s">
        <v>22</v>
      </c>
      <c r="AC325" s="3" t="s">
        <v>22</v>
      </c>
    </row>
    <row r="326" spans="1:31" x14ac:dyDescent="0.25">
      <c r="A326" t="s">
        <v>1218</v>
      </c>
      <c r="B326" t="s">
        <v>1219</v>
      </c>
      <c r="M326" s="11">
        <v>24.54</v>
      </c>
      <c r="N326" t="s">
        <v>1283</v>
      </c>
      <c r="O326">
        <v>3</v>
      </c>
      <c r="P326" t="s">
        <v>1220</v>
      </c>
      <c r="Q326" t="s">
        <v>1221</v>
      </c>
      <c r="R326">
        <v>0</v>
      </c>
      <c r="S326" s="11">
        <v>24.54</v>
      </c>
      <c r="T326" s="1">
        <v>1636</v>
      </c>
      <c r="U326" t="s">
        <v>109</v>
      </c>
      <c r="V326" s="2">
        <v>44416</v>
      </c>
      <c r="W326">
        <v>15</v>
      </c>
      <c r="X326" s="2">
        <v>44431</v>
      </c>
      <c r="Y326" t="s">
        <v>22</v>
      </c>
      <c r="Z326">
        <v>0</v>
      </c>
      <c r="AA326" t="s">
        <v>22</v>
      </c>
      <c r="AC326" t="s">
        <v>22</v>
      </c>
      <c r="AE326" t="s">
        <v>1184</v>
      </c>
    </row>
    <row r="327" spans="1:31" x14ac:dyDescent="0.25">
      <c r="A327" t="s">
        <v>1222</v>
      </c>
      <c r="B327" t="s">
        <v>1223</v>
      </c>
      <c r="M327" s="11">
        <v>372.6</v>
      </c>
      <c r="N327" t="s">
        <v>43</v>
      </c>
      <c r="O327">
        <v>414</v>
      </c>
      <c r="P327" t="s">
        <v>1224</v>
      </c>
      <c r="Q327" t="s">
        <v>1225</v>
      </c>
      <c r="R327">
        <v>0</v>
      </c>
      <c r="S327" s="11">
        <v>372.6</v>
      </c>
      <c r="T327" s="1">
        <v>5323</v>
      </c>
      <c r="U327" t="s">
        <v>1211</v>
      </c>
      <c r="V327" s="2">
        <v>44331</v>
      </c>
      <c r="W327">
        <v>70</v>
      </c>
      <c r="X327" s="2">
        <v>44400</v>
      </c>
      <c r="Y327" t="s">
        <v>22</v>
      </c>
      <c r="Z327">
        <v>0</v>
      </c>
      <c r="AA327" t="s">
        <v>22</v>
      </c>
      <c r="AC327" t="s">
        <v>22</v>
      </c>
      <c r="AE327" t="s">
        <v>1184</v>
      </c>
    </row>
    <row r="328" spans="1:31" x14ac:dyDescent="0.25">
      <c r="A328" t="s">
        <v>1226</v>
      </c>
      <c r="B328" t="s">
        <v>1227</v>
      </c>
      <c r="M328" s="11">
        <v>292.56</v>
      </c>
      <c r="N328" t="s">
        <v>1283</v>
      </c>
      <c r="O328">
        <v>23</v>
      </c>
      <c r="P328" t="s">
        <v>1228</v>
      </c>
      <c r="Q328" t="s">
        <v>1229</v>
      </c>
      <c r="R328">
        <v>0</v>
      </c>
      <c r="S328" s="11">
        <v>292.56</v>
      </c>
      <c r="T328" s="1">
        <v>4179</v>
      </c>
      <c r="U328" t="s">
        <v>123</v>
      </c>
      <c r="V328" s="2">
        <v>44346</v>
      </c>
      <c r="W328">
        <v>70</v>
      </c>
      <c r="X328" s="2">
        <v>44416</v>
      </c>
      <c r="Y328" t="s">
        <v>22</v>
      </c>
      <c r="Z328">
        <v>0</v>
      </c>
      <c r="AA328" t="s">
        <v>22</v>
      </c>
      <c r="AC328" t="s">
        <v>22</v>
      </c>
      <c r="AE328" t="s">
        <v>1184</v>
      </c>
    </row>
    <row r="329" spans="1:31" x14ac:dyDescent="0.25">
      <c r="A329" t="s">
        <v>1230</v>
      </c>
      <c r="B329" t="s">
        <v>1231</v>
      </c>
      <c r="M329" s="11">
        <v>98.9</v>
      </c>
      <c r="N329" t="s">
        <v>1283</v>
      </c>
      <c r="O329">
        <v>23</v>
      </c>
      <c r="P329" t="s">
        <v>1232</v>
      </c>
      <c r="Q329" t="s">
        <v>1233</v>
      </c>
      <c r="R329">
        <v>0</v>
      </c>
      <c r="S329" s="11">
        <v>98.9</v>
      </c>
      <c r="T329" s="1">
        <v>1413</v>
      </c>
      <c r="U329" t="s">
        <v>83</v>
      </c>
      <c r="V329" s="2">
        <v>44346</v>
      </c>
      <c r="W329">
        <v>70</v>
      </c>
      <c r="X329" s="2">
        <v>44416</v>
      </c>
      <c r="Y329" t="s">
        <v>22</v>
      </c>
      <c r="Z329">
        <v>0</v>
      </c>
      <c r="AA329" t="s">
        <v>22</v>
      </c>
      <c r="AC329" t="s">
        <v>22</v>
      </c>
      <c r="AE329" t="s">
        <v>1184</v>
      </c>
    </row>
    <row r="330" spans="1:31" s="3" customFormat="1" x14ac:dyDescent="0.25">
      <c r="A330" s="3" t="s">
        <v>1234</v>
      </c>
      <c r="B330" s="3" t="s">
        <v>1235</v>
      </c>
      <c r="J330" s="14"/>
      <c r="L330" s="17"/>
      <c r="M330" s="9" t="s">
        <v>22</v>
      </c>
      <c r="O330" s="3" t="s">
        <v>22</v>
      </c>
      <c r="P330" s="3" t="s">
        <v>22</v>
      </c>
      <c r="Q330" s="3" t="s">
        <v>22</v>
      </c>
      <c r="R330" s="3" t="s">
        <v>22</v>
      </c>
      <c r="S330" s="9" t="s">
        <v>22</v>
      </c>
      <c r="T330" s="3" t="s">
        <v>22</v>
      </c>
      <c r="U330" s="3" t="s">
        <v>22</v>
      </c>
      <c r="V330" s="3" t="s">
        <v>22</v>
      </c>
      <c r="W330" s="3" t="s">
        <v>22</v>
      </c>
      <c r="X330" s="3" t="s">
        <v>22</v>
      </c>
      <c r="Y330" s="3" t="s">
        <v>22</v>
      </c>
      <c r="Z330" s="3" t="s">
        <v>22</v>
      </c>
      <c r="AA330" s="3" t="s">
        <v>22</v>
      </c>
      <c r="AC330" s="3" t="s">
        <v>22</v>
      </c>
    </row>
    <row r="331" spans="1:31" x14ac:dyDescent="0.25">
      <c r="A331" t="s">
        <v>1236</v>
      </c>
      <c r="B331" t="s">
        <v>1237</v>
      </c>
      <c r="M331" s="11">
        <v>4.55</v>
      </c>
      <c r="N331" t="s">
        <v>1283</v>
      </c>
      <c r="O331">
        <v>1</v>
      </c>
      <c r="P331" t="s">
        <v>722</v>
      </c>
      <c r="Q331" t="s">
        <v>722</v>
      </c>
      <c r="R331">
        <v>0</v>
      </c>
      <c r="S331" s="11">
        <v>4.55</v>
      </c>
      <c r="T331" t="s">
        <v>1238</v>
      </c>
      <c r="U331">
        <v>0</v>
      </c>
      <c r="V331" s="2">
        <v>44416</v>
      </c>
      <c r="W331">
        <v>15</v>
      </c>
      <c r="X331" s="2">
        <v>44430</v>
      </c>
      <c r="Y331" t="s">
        <v>22</v>
      </c>
      <c r="Z331">
        <v>0</v>
      </c>
      <c r="AA331" t="s">
        <v>22</v>
      </c>
      <c r="AC331" t="s">
        <v>22</v>
      </c>
      <c r="AE331" t="s">
        <v>1184</v>
      </c>
    </row>
    <row r="332" spans="1:31" x14ac:dyDescent="0.25">
      <c r="A332" t="s">
        <v>1239</v>
      </c>
      <c r="B332" t="s">
        <v>1240</v>
      </c>
      <c r="M332" s="11">
        <v>102.8</v>
      </c>
      <c r="N332" t="s">
        <v>43</v>
      </c>
      <c r="O332">
        <v>514</v>
      </c>
      <c r="P332" t="s">
        <v>966</v>
      </c>
      <c r="Q332" t="s">
        <v>1241</v>
      </c>
      <c r="R332">
        <v>0</v>
      </c>
      <c r="S332" s="11">
        <v>102.8</v>
      </c>
      <c r="T332" s="1">
        <v>1469</v>
      </c>
      <c r="U332" t="s">
        <v>83</v>
      </c>
      <c r="V332" s="2">
        <v>44346</v>
      </c>
      <c r="W332">
        <v>70</v>
      </c>
      <c r="X332" s="2">
        <v>44416</v>
      </c>
      <c r="Y332" t="s">
        <v>22</v>
      </c>
      <c r="Z332">
        <v>0</v>
      </c>
      <c r="AA332" t="s">
        <v>22</v>
      </c>
      <c r="AC332" t="s">
        <v>22</v>
      </c>
      <c r="AE332" t="s">
        <v>1184</v>
      </c>
    </row>
    <row r="333" spans="1:31" s="3" customFormat="1" x14ac:dyDescent="0.25">
      <c r="A333" s="3" t="s">
        <v>1242</v>
      </c>
      <c r="B333" s="3" t="s">
        <v>1243</v>
      </c>
      <c r="J333" s="14"/>
      <c r="L333" s="17"/>
      <c r="M333" s="9" t="s">
        <v>22</v>
      </c>
      <c r="O333" s="3" t="s">
        <v>22</v>
      </c>
      <c r="P333" s="3" t="s">
        <v>22</v>
      </c>
      <c r="Q333" s="3" t="s">
        <v>22</v>
      </c>
      <c r="R333" s="3" t="s">
        <v>22</v>
      </c>
      <c r="S333" s="9" t="s">
        <v>22</v>
      </c>
      <c r="T333" s="3" t="s">
        <v>22</v>
      </c>
      <c r="U333" s="3" t="s">
        <v>22</v>
      </c>
      <c r="V333" s="3" t="s">
        <v>22</v>
      </c>
      <c r="W333" s="3" t="s">
        <v>22</v>
      </c>
      <c r="X333" s="3" t="s">
        <v>22</v>
      </c>
      <c r="Y333" s="3" t="s">
        <v>22</v>
      </c>
      <c r="Z333" s="3" t="s">
        <v>22</v>
      </c>
      <c r="AA333" s="3" t="s">
        <v>22</v>
      </c>
      <c r="AC333" s="3" t="s">
        <v>22</v>
      </c>
    </row>
    <row r="334" spans="1:31" x14ac:dyDescent="0.25">
      <c r="A334" t="s">
        <v>1244</v>
      </c>
      <c r="B334" t="s">
        <v>1245</v>
      </c>
      <c r="M334" s="11">
        <v>323.69</v>
      </c>
      <c r="N334" t="s">
        <v>1283</v>
      </c>
      <c r="O334">
        <v>31</v>
      </c>
      <c r="P334" t="s">
        <v>1246</v>
      </c>
      <c r="Q334" t="s">
        <v>1247</v>
      </c>
      <c r="R334" t="s">
        <v>437</v>
      </c>
      <c r="S334" s="11">
        <v>323.69</v>
      </c>
      <c r="T334" t="s">
        <v>1248</v>
      </c>
      <c r="U334" t="s">
        <v>319</v>
      </c>
      <c r="V334" s="2">
        <v>44448</v>
      </c>
      <c r="W334">
        <v>30</v>
      </c>
      <c r="X334" s="2">
        <v>44478</v>
      </c>
      <c r="Y334" t="s">
        <v>22</v>
      </c>
      <c r="Z334">
        <v>0</v>
      </c>
      <c r="AA334" t="s">
        <v>22</v>
      </c>
      <c r="AC334" t="s">
        <v>22</v>
      </c>
      <c r="AE334" t="s">
        <v>1184</v>
      </c>
    </row>
    <row r="335" spans="1:31" x14ac:dyDescent="0.25">
      <c r="A335" t="s">
        <v>1249</v>
      </c>
      <c r="B335" t="s">
        <v>1250</v>
      </c>
      <c r="M335" s="11">
        <v>81.81</v>
      </c>
      <c r="N335" t="s">
        <v>1283</v>
      </c>
      <c r="O335">
        <v>14</v>
      </c>
      <c r="P335" t="s">
        <v>1251</v>
      </c>
      <c r="Q335" t="s">
        <v>1252</v>
      </c>
      <c r="R335" t="s">
        <v>437</v>
      </c>
      <c r="S335" s="11">
        <v>81.81</v>
      </c>
      <c r="T335" s="1">
        <v>2727</v>
      </c>
      <c r="U335" t="s">
        <v>54</v>
      </c>
      <c r="V335" s="2">
        <v>44448</v>
      </c>
      <c r="W335">
        <v>30</v>
      </c>
      <c r="X335" s="2">
        <v>44478</v>
      </c>
      <c r="Y335" t="s">
        <v>22</v>
      </c>
      <c r="Z335">
        <v>0</v>
      </c>
      <c r="AA335" t="s">
        <v>22</v>
      </c>
      <c r="AC335" t="s">
        <v>22</v>
      </c>
      <c r="AE335" t="s">
        <v>1184</v>
      </c>
    </row>
    <row r="336" spans="1:31" x14ac:dyDescent="0.25">
      <c r="A336" t="s">
        <v>1253</v>
      </c>
      <c r="B336" t="s">
        <v>1254</v>
      </c>
      <c r="M336" s="11">
        <v>90.91</v>
      </c>
      <c r="N336" t="s">
        <v>1283</v>
      </c>
      <c r="O336">
        <v>1</v>
      </c>
      <c r="P336" t="s">
        <v>1255</v>
      </c>
      <c r="Q336" t="s">
        <v>1255</v>
      </c>
      <c r="R336">
        <v>0</v>
      </c>
      <c r="S336" s="11">
        <v>90.91</v>
      </c>
      <c r="T336" t="s">
        <v>1256</v>
      </c>
      <c r="U336" t="s">
        <v>83</v>
      </c>
      <c r="V336" s="2">
        <v>44448</v>
      </c>
      <c r="W336">
        <v>30</v>
      </c>
      <c r="X336" s="2">
        <v>44478</v>
      </c>
      <c r="Y336" t="s">
        <v>22</v>
      </c>
      <c r="Z336">
        <v>0</v>
      </c>
      <c r="AA336" t="s">
        <v>22</v>
      </c>
      <c r="AC336" t="s">
        <v>22</v>
      </c>
      <c r="AE336" t="s">
        <v>1184</v>
      </c>
    </row>
    <row r="337" spans="1:31" x14ac:dyDescent="0.25">
      <c r="A337" t="s">
        <v>1257</v>
      </c>
      <c r="B337" t="s">
        <v>1258</v>
      </c>
      <c r="M337" s="11">
        <v>27.27</v>
      </c>
      <c r="N337" t="s">
        <v>1283</v>
      </c>
      <c r="O337">
        <v>3</v>
      </c>
      <c r="P337" t="s">
        <v>669</v>
      </c>
      <c r="Q337" t="s">
        <v>1259</v>
      </c>
      <c r="R337">
        <v>0</v>
      </c>
      <c r="S337" s="11">
        <v>27.27</v>
      </c>
      <c r="T337" t="s">
        <v>1260</v>
      </c>
      <c r="U337" t="s">
        <v>109</v>
      </c>
      <c r="V337" s="2">
        <v>44448</v>
      </c>
      <c r="W337">
        <v>30</v>
      </c>
      <c r="X337" s="2">
        <v>44477</v>
      </c>
      <c r="Y337" t="s">
        <v>22</v>
      </c>
      <c r="Z337">
        <v>0</v>
      </c>
      <c r="AA337" t="s">
        <v>22</v>
      </c>
      <c r="AC337" t="s">
        <v>22</v>
      </c>
      <c r="AE337" t="s">
        <v>1184</v>
      </c>
    </row>
    <row r="338" spans="1:31" s="3" customFormat="1" x14ac:dyDescent="0.25">
      <c r="A338" s="3" t="s">
        <v>1261</v>
      </c>
      <c r="B338" s="3" t="s">
        <v>1262</v>
      </c>
      <c r="J338" s="14"/>
      <c r="L338" s="17"/>
      <c r="M338" s="9" t="s">
        <v>22</v>
      </c>
      <c r="O338" s="3" t="s">
        <v>22</v>
      </c>
      <c r="P338" s="3" t="s">
        <v>22</v>
      </c>
      <c r="Q338" s="3" t="s">
        <v>22</v>
      </c>
      <c r="R338" s="3" t="s">
        <v>22</v>
      </c>
      <c r="S338" s="9" t="s">
        <v>22</v>
      </c>
      <c r="T338" s="3" t="s">
        <v>22</v>
      </c>
      <c r="U338" s="3" t="s">
        <v>22</v>
      </c>
      <c r="V338" s="3" t="s">
        <v>22</v>
      </c>
      <c r="W338" s="3" t="s">
        <v>22</v>
      </c>
      <c r="X338" s="3" t="s">
        <v>22</v>
      </c>
      <c r="Y338" s="3" t="s">
        <v>22</v>
      </c>
      <c r="Z338" s="3" t="s">
        <v>22</v>
      </c>
      <c r="AA338" s="3" t="s">
        <v>22</v>
      </c>
      <c r="AC338" s="3" t="s">
        <v>22</v>
      </c>
    </row>
    <row r="339" spans="1:31" x14ac:dyDescent="0.25">
      <c r="A339" t="s">
        <v>1263</v>
      </c>
      <c r="B339" t="s">
        <v>1264</v>
      </c>
      <c r="M339" s="11">
        <v>195.84</v>
      </c>
      <c r="N339" t="s">
        <v>1283</v>
      </c>
      <c r="O339">
        <v>72</v>
      </c>
      <c r="P339" t="s">
        <v>1265</v>
      </c>
      <c r="Q339" t="s">
        <v>1266</v>
      </c>
      <c r="R339">
        <v>0</v>
      </c>
      <c r="S339" s="11">
        <v>195.84</v>
      </c>
      <c r="T339" s="1">
        <v>2176</v>
      </c>
      <c r="U339" t="s">
        <v>101</v>
      </c>
      <c r="V339" s="2">
        <v>44388</v>
      </c>
      <c r="W339">
        <v>90</v>
      </c>
      <c r="X339" s="2">
        <v>44478</v>
      </c>
      <c r="Y339" t="s">
        <v>22</v>
      </c>
      <c r="Z339">
        <v>0</v>
      </c>
      <c r="AA339" t="s">
        <v>22</v>
      </c>
      <c r="AC339" t="s">
        <v>22</v>
      </c>
      <c r="AE339" t="s">
        <v>1184</v>
      </c>
    </row>
    <row r="340" spans="1:31" s="3" customFormat="1" x14ac:dyDescent="0.25">
      <c r="A340" s="3" t="s">
        <v>1267</v>
      </c>
      <c r="B340" s="3" t="s">
        <v>1268</v>
      </c>
      <c r="J340" s="14"/>
      <c r="L340" s="17"/>
      <c r="M340" s="9" t="s">
        <v>22</v>
      </c>
      <c r="O340" s="3" t="s">
        <v>22</v>
      </c>
      <c r="P340" s="3" t="s">
        <v>22</v>
      </c>
      <c r="Q340" s="3" t="s">
        <v>22</v>
      </c>
      <c r="R340" s="3" t="s">
        <v>22</v>
      </c>
      <c r="S340" s="9" t="s">
        <v>22</v>
      </c>
      <c r="T340" s="3" t="s">
        <v>22</v>
      </c>
      <c r="U340" s="3" t="s">
        <v>22</v>
      </c>
      <c r="V340" s="3" t="s">
        <v>22</v>
      </c>
      <c r="W340" s="3" t="s">
        <v>22</v>
      </c>
      <c r="X340" s="3" t="s">
        <v>22</v>
      </c>
      <c r="Y340" s="3" t="s">
        <v>22</v>
      </c>
      <c r="Z340" s="3" t="s">
        <v>22</v>
      </c>
      <c r="AA340" s="3" t="s">
        <v>22</v>
      </c>
      <c r="AC340" s="3" t="s">
        <v>22</v>
      </c>
    </row>
    <row r="341" spans="1:31" x14ac:dyDescent="0.25">
      <c r="A341" t="s">
        <v>1269</v>
      </c>
      <c r="B341" t="s">
        <v>1270</v>
      </c>
      <c r="M341" s="11">
        <v>49.45</v>
      </c>
      <c r="N341" t="s">
        <v>1283</v>
      </c>
      <c r="O341">
        <v>43</v>
      </c>
      <c r="P341" t="s">
        <v>68</v>
      </c>
      <c r="Q341" t="s">
        <v>1271</v>
      </c>
      <c r="R341">
        <v>0</v>
      </c>
      <c r="S341" s="11">
        <v>49.45</v>
      </c>
      <c r="T341" s="1">
        <v>1648</v>
      </c>
      <c r="U341" t="s">
        <v>109</v>
      </c>
      <c r="V341" s="2">
        <v>44448</v>
      </c>
      <c r="W341">
        <v>30</v>
      </c>
      <c r="X341" s="2">
        <v>44478</v>
      </c>
      <c r="Y341" t="s">
        <v>22</v>
      </c>
      <c r="Z341">
        <v>0</v>
      </c>
      <c r="AA341" t="s">
        <v>22</v>
      </c>
      <c r="AC341" t="s">
        <v>22</v>
      </c>
      <c r="AE341" t="s">
        <v>1184</v>
      </c>
    </row>
    <row r="342" spans="1:31" x14ac:dyDescent="0.25">
      <c r="A342" t="s">
        <v>1272</v>
      </c>
      <c r="B342" t="s">
        <v>1273</v>
      </c>
      <c r="M342" s="11">
        <v>796.92</v>
      </c>
      <c r="N342" t="s">
        <v>28</v>
      </c>
      <c r="O342" t="s">
        <v>1274</v>
      </c>
      <c r="P342" t="s">
        <v>966</v>
      </c>
      <c r="Q342" t="s">
        <v>1275</v>
      </c>
      <c r="R342">
        <v>0</v>
      </c>
      <c r="S342" s="11">
        <v>796.92</v>
      </c>
      <c r="T342" s="1">
        <v>26564</v>
      </c>
      <c r="U342" t="s">
        <v>361</v>
      </c>
      <c r="V342" s="2">
        <v>44448</v>
      </c>
      <c r="W342">
        <v>30</v>
      </c>
      <c r="X342" s="2">
        <v>44477</v>
      </c>
      <c r="Y342" t="s">
        <v>22</v>
      </c>
      <c r="Z342">
        <v>0</v>
      </c>
      <c r="AA342" t="s">
        <v>22</v>
      </c>
      <c r="AC342" t="s">
        <v>22</v>
      </c>
      <c r="AE342" t="s">
        <v>1184</v>
      </c>
    </row>
    <row r="343" spans="1:31" s="5" customFormat="1" x14ac:dyDescent="0.25">
      <c r="A343" s="5" t="s">
        <v>1276</v>
      </c>
      <c r="B343" s="5" t="s">
        <v>1277</v>
      </c>
      <c r="J343" s="15"/>
      <c r="L343" s="18"/>
      <c r="M343" s="10" t="s">
        <v>22</v>
      </c>
      <c r="O343" s="5" t="s">
        <v>22</v>
      </c>
      <c r="P343" s="5" t="s">
        <v>22</v>
      </c>
      <c r="Q343" s="5" t="s">
        <v>22</v>
      </c>
      <c r="R343" s="5" t="s">
        <v>22</v>
      </c>
      <c r="S343" s="10" t="s">
        <v>22</v>
      </c>
      <c r="T343" s="5" t="s">
        <v>22</v>
      </c>
      <c r="U343" s="5" t="s">
        <v>22</v>
      </c>
      <c r="V343" s="5" t="s">
        <v>22</v>
      </c>
      <c r="W343" s="5" t="s">
        <v>22</v>
      </c>
      <c r="X343" s="5" t="s">
        <v>22</v>
      </c>
      <c r="Y343" s="5" t="s">
        <v>22</v>
      </c>
      <c r="Z343" s="5" t="s">
        <v>22</v>
      </c>
      <c r="AA343" s="5" t="s">
        <v>22</v>
      </c>
      <c r="AB343" s="5" t="s">
        <v>1278</v>
      </c>
      <c r="AC343" s="5" t="s">
        <v>22</v>
      </c>
    </row>
    <row r="344" spans="1:31" x14ac:dyDescent="0.25">
      <c r="A344" t="s">
        <v>1279</v>
      </c>
      <c r="B344" t="s">
        <v>1280</v>
      </c>
      <c r="M344" s="11">
        <v>0</v>
      </c>
      <c r="N344" t="s">
        <v>1283</v>
      </c>
      <c r="O344">
        <v>1</v>
      </c>
      <c r="P344">
        <v>0</v>
      </c>
      <c r="Q344">
        <v>0</v>
      </c>
      <c r="R344">
        <v>0</v>
      </c>
      <c r="S344" s="11">
        <v>0</v>
      </c>
      <c r="T344">
        <v>0</v>
      </c>
      <c r="U344">
        <v>0</v>
      </c>
      <c r="V344" s="2">
        <v>1</v>
      </c>
      <c r="W344">
        <v>1</v>
      </c>
      <c r="X344" s="2">
        <v>1</v>
      </c>
      <c r="Y344" t="s">
        <v>22</v>
      </c>
      <c r="Z344" t="s">
        <v>22</v>
      </c>
      <c r="AA344" t="s">
        <v>22</v>
      </c>
      <c r="AC344" t="s">
        <v>22</v>
      </c>
      <c r="AE344" t="s">
        <v>34</v>
      </c>
    </row>
    <row r="345" spans="1:31" x14ac:dyDescent="0.25">
      <c r="A345" t="s">
        <v>1281</v>
      </c>
      <c r="B345" t="s">
        <v>1282</v>
      </c>
      <c r="M345" s="11">
        <v>0</v>
      </c>
      <c r="N345" t="s">
        <v>1283</v>
      </c>
      <c r="O345">
        <v>1</v>
      </c>
      <c r="P345">
        <v>0</v>
      </c>
      <c r="Q345">
        <v>0</v>
      </c>
      <c r="R345">
        <v>0</v>
      </c>
      <c r="S345" s="11">
        <v>0</v>
      </c>
      <c r="T345">
        <v>0</v>
      </c>
      <c r="U345">
        <v>0</v>
      </c>
      <c r="V345" s="2">
        <v>1</v>
      </c>
      <c r="W345">
        <v>1</v>
      </c>
      <c r="X345" s="2">
        <v>1</v>
      </c>
      <c r="Y345" t="s">
        <v>22</v>
      </c>
      <c r="Z345" t="s">
        <v>22</v>
      </c>
      <c r="AA345" t="s">
        <v>22</v>
      </c>
      <c r="AC345" t="s">
        <v>22</v>
      </c>
      <c r="AE345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5"/>
  <sheetViews>
    <sheetView workbookViewId="0">
      <pane ySplit="1" topLeftCell="A343" activePane="bottomLeft" state="frozen"/>
      <selection pane="bottomLeft" activeCell="E70" sqref="E70"/>
    </sheetView>
  </sheetViews>
  <sheetFormatPr baseColWidth="10" defaultRowHeight="15" x14ac:dyDescent="0.25"/>
  <cols>
    <col min="2" max="2" width="10" customWidth="1"/>
    <col min="3" max="3" width="24.5703125" customWidth="1"/>
    <col min="4" max="4" width="21.140625" customWidth="1"/>
    <col min="5" max="5" width="14" customWidth="1"/>
    <col min="6" max="6" width="8" customWidth="1"/>
    <col min="7" max="7" width="8.5703125" customWidth="1"/>
    <col min="8" max="8" width="7" customWidth="1"/>
    <col min="9" max="9" width="7.28515625" customWidth="1"/>
    <col min="10" max="10" width="7.140625" customWidth="1"/>
    <col min="11" max="11" width="14" style="16" customWidth="1"/>
    <col min="12" max="12" width="9.7109375" customWidth="1"/>
    <col min="13" max="13" width="9.85546875" style="19" customWidth="1"/>
    <col min="14" max="14" width="11.42578125" style="11"/>
    <col min="20" max="20" width="11.42578125" style="11"/>
  </cols>
  <sheetData>
    <row r="1" spans="1:32" s="3" customFormat="1" x14ac:dyDescent="0.25">
      <c r="A1" s="3" t="s">
        <v>0</v>
      </c>
      <c r="B1" s="3" t="s">
        <v>1288</v>
      </c>
      <c r="C1" s="3" t="s">
        <v>1</v>
      </c>
      <c r="D1" s="3" t="s">
        <v>1286</v>
      </c>
      <c r="E1" s="3" t="s">
        <v>1287</v>
      </c>
      <c r="F1" s="3" t="s">
        <v>1299</v>
      </c>
      <c r="G1" s="3" t="s">
        <v>1285</v>
      </c>
      <c r="H1" s="3" t="s">
        <v>1297</v>
      </c>
      <c r="I1" s="3" t="s">
        <v>1295</v>
      </c>
      <c r="J1" s="3" t="s">
        <v>1356</v>
      </c>
      <c r="K1" s="14" t="s">
        <v>1296</v>
      </c>
      <c r="L1" s="3" t="s">
        <v>1294</v>
      </c>
      <c r="M1" s="17" t="s">
        <v>1298</v>
      </c>
      <c r="N1" s="9" t="s">
        <v>1284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9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</row>
    <row r="2" spans="1:32" s="5" customFormat="1" x14ac:dyDescent="0.25">
      <c r="A2" s="8" t="s">
        <v>20</v>
      </c>
      <c r="B2" s="8" t="s">
        <v>20</v>
      </c>
      <c r="C2" s="5" t="s">
        <v>21</v>
      </c>
      <c r="D2" s="5" t="s">
        <v>1384</v>
      </c>
      <c r="K2" s="15"/>
      <c r="M2" s="18"/>
      <c r="N2" s="10" t="s">
        <v>22</v>
      </c>
      <c r="P2" s="5" t="s">
        <v>22</v>
      </c>
      <c r="Q2" s="5" t="s">
        <v>22</v>
      </c>
      <c r="R2" s="5" t="s">
        <v>22</v>
      </c>
      <c r="S2" s="5" t="s">
        <v>22</v>
      </c>
      <c r="T2" s="10" t="s">
        <v>22</v>
      </c>
      <c r="U2" s="5" t="s">
        <v>22</v>
      </c>
      <c r="V2" s="5" t="s">
        <v>22</v>
      </c>
      <c r="W2" s="5" t="s">
        <v>22</v>
      </c>
      <c r="X2" s="5" t="s">
        <v>22</v>
      </c>
      <c r="Y2" s="5" t="s">
        <v>22</v>
      </c>
      <c r="Z2" s="5" t="s">
        <v>22</v>
      </c>
      <c r="AA2" s="5" t="s">
        <v>22</v>
      </c>
      <c r="AB2" s="5" t="s">
        <v>22</v>
      </c>
      <c r="AC2" s="5" t="s">
        <v>23</v>
      </c>
      <c r="AD2" s="5" t="s">
        <v>22</v>
      </c>
    </row>
    <row r="3" spans="1:32" s="3" customFormat="1" x14ac:dyDescent="0.25">
      <c r="A3" s="6" t="s">
        <v>24</v>
      </c>
      <c r="B3" s="6" t="s">
        <v>24</v>
      </c>
      <c r="C3" s="3" t="s">
        <v>25</v>
      </c>
      <c r="D3" t="s">
        <v>34</v>
      </c>
      <c r="K3" s="14"/>
      <c r="M3" s="17"/>
      <c r="N3" s="9" t="s">
        <v>22</v>
      </c>
      <c r="P3" s="3" t="s">
        <v>22</v>
      </c>
      <c r="Q3" s="3" t="s">
        <v>22</v>
      </c>
      <c r="R3" s="3" t="s">
        <v>22</v>
      </c>
      <c r="S3" s="3" t="s">
        <v>22</v>
      </c>
      <c r="T3" s="9" t="s">
        <v>22</v>
      </c>
      <c r="U3" s="3" t="s">
        <v>22</v>
      </c>
      <c r="V3" s="3" t="s">
        <v>22</v>
      </c>
      <c r="W3" s="3" t="s">
        <v>22</v>
      </c>
      <c r="X3" s="3" t="s">
        <v>22</v>
      </c>
      <c r="Y3" s="3" t="s">
        <v>22</v>
      </c>
      <c r="Z3" s="3" t="s">
        <v>22</v>
      </c>
      <c r="AA3" s="3" t="s">
        <v>22</v>
      </c>
      <c r="AB3" s="3" t="s">
        <v>22</v>
      </c>
      <c r="AD3" s="3" t="s">
        <v>22</v>
      </c>
    </row>
    <row r="4" spans="1:32" x14ac:dyDescent="0.25">
      <c r="A4" s="7" t="s">
        <v>26</v>
      </c>
      <c r="B4" s="7" t="s">
        <v>26</v>
      </c>
      <c r="C4" t="s">
        <v>27</v>
      </c>
      <c r="D4" t="s">
        <v>34</v>
      </c>
      <c r="F4">
        <v>1</v>
      </c>
      <c r="G4">
        <f t="shared" ref="G4:G6" si="0">1/H4</f>
        <v>1</v>
      </c>
      <c r="H4">
        <v>1</v>
      </c>
      <c r="I4">
        <f t="shared" ref="I4:I6" si="1">H4*G4</f>
        <v>1</v>
      </c>
      <c r="J4">
        <f>F4*I4</f>
        <v>1</v>
      </c>
      <c r="K4" s="16">
        <f t="shared" ref="K4:K6" si="2">M4*G4</f>
        <v>1783.16</v>
      </c>
      <c r="L4">
        <f t="shared" ref="L4:L6" si="3">K4*F4</f>
        <v>1783.16</v>
      </c>
      <c r="M4" s="19">
        <f t="shared" ref="M4:M6" si="4">N4/H4</f>
        <v>1783.16</v>
      </c>
      <c r="N4" s="11">
        <v>1783.16</v>
      </c>
      <c r="O4" t="s">
        <v>28</v>
      </c>
      <c r="P4" t="s">
        <v>29</v>
      </c>
      <c r="Q4" t="s">
        <v>30</v>
      </c>
      <c r="R4" t="s">
        <v>31</v>
      </c>
      <c r="S4" t="s">
        <v>32</v>
      </c>
      <c r="T4" s="11">
        <v>1783.16</v>
      </c>
      <c r="U4" s="1">
        <v>39626</v>
      </c>
      <c r="V4" t="s">
        <v>33</v>
      </c>
      <c r="W4" s="2">
        <v>43922</v>
      </c>
      <c r="X4">
        <v>45</v>
      </c>
      <c r="Y4" s="2">
        <v>43966</v>
      </c>
      <c r="Z4" s="2">
        <v>43972</v>
      </c>
      <c r="AA4">
        <v>68</v>
      </c>
      <c r="AB4" s="2">
        <v>44039</v>
      </c>
      <c r="AD4" t="s">
        <v>22</v>
      </c>
      <c r="AF4" t="s">
        <v>34</v>
      </c>
    </row>
    <row r="5" spans="1:32" x14ac:dyDescent="0.25">
      <c r="A5" s="7" t="s">
        <v>35</v>
      </c>
      <c r="B5" s="7" t="s">
        <v>35</v>
      </c>
      <c r="C5" t="s">
        <v>36</v>
      </c>
      <c r="D5" t="s">
        <v>34</v>
      </c>
      <c r="F5">
        <v>1</v>
      </c>
      <c r="G5">
        <f t="shared" si="0"/>
        <v>1</v>
      </c>
      <c r="H5">
        <v>1</v>
      </c>
      <c r="I5">
        <f t="shared" si="1"/>
        <v>1</v>
      </c>
      <c r="J5">
        <f>F5*I5</f>
        <v>1</v>
      </c>
      <c r="K5" s="16">
        <f t="shared" si="2"/>
        <v>494.9</v>
      </c>
      <c r="L5">
        <f t="shared" si="3"/>
        <v>494.9</v>
      </c>
      <c r="M5" s="19">
        <f t="shared" si="4"/>
        <v>494.9</v>
      </c>
      <c r="N5" s="11">
        <v>494.9</v>
      </c>
      <c r="O5" t="s">
        <v>1283</v>
      </c>
      <c r="P5">
        <v>9</v>
      </c>
      <c r="Q5" t="s">
        <v>37</v>
      </c>
      <c r="R5" t="s">
        <v>38</v>
      </c>
      <c r="S5" t="s">
        <v>39</v>
      </c>
      <c r="T5" s="11">
        <v>494.9</v>
      </c>
      <c r="U5" s="1">
        <v>10998</v>
      </c>
      <c r="V5" t="s">
        <v>40</v>
      </c>
      <c r="W5" s="2">
        <v>43922</v>
      </c>
      <c r="X5">
        <v>45</v>
      </c>
      <c r="Y5" s="2">
        <v>43966</v>
      </c>
      <c r="Z5" t="s">
        <v>22</v>
      </c>
      <c r="AA5">
        <v>0</v>
      </c>
      <c r="AB5" t="s">
        <v>22</v>
      </c>
      <c r="AD5" t="s">
        <v>22</v>
      </c>
      <c r="AF5" t="s">
        <v>34</v>
      </c>
    </row>
    <row r="6" spans="1:32" x14ac:dyDescent="0.25">
      <c r="A6" s="7" t="s">
        <v>41</v>
      </c>
      <c r="B6" s="7" t="s">
        <v>41</v>
      </c>
      <c r="C6" t="s">
        <v>42</v>
      </c>
      <c r="D6" t="s">
        <v>34</v>
      </c>
      <c r="F6">
        <v>1</v>
      </c>
      <c r="G6">
        <f t="shared" si="0"/>
        <v>1</v>
      </c>
      <c r="H6">
        <v>1</v>
      </c>
      <c r="I6">
        <f t="shared" si="1"/>
        <v>1</v>
      </c>
      <c r="J6">
        <f>F6*I6</f>
        <v>1</v>
      </c>
      <c r="K6" s="16">
        <f t="shared" si="2"/>
        <v>459.88</v>
      </c>
      <c r="L6">
        <f t="shared" si="3"/>
        <v>459.88</v>
      </c>
      <c r="M6" s="19">
        <f t="shared" si="4"/>
        <v>459.88</v>
      </c>
      <c r="N6" s="11">
        <v>459.88</v>
      </c>
      <c r="O6" t="s">
        <v>43</v>
      </c>
      <c r="P6" t="s">
        <v>44</v>
      </c>
      <c r="Q6" t="s">
        <v>45</v>
      </c>
      <c r="R6" t="s">
        <v>46</v>
      </c>
      <c r="S6" t="s">
        <v>47</v>
      </c>
      <c r="T6" s="11">
        <v>459.88</v>
      </c>
      <c r="U6" s="1">
        <v>9198</v>
      </c>
      <c r="V6" t="s">
        <v>48</v>
      </c>
      <c r="W6" s="2">
        <v>43922</v>
      </c>
      <c r="X6">
        <v>50</v>
      </c>
      <c r="Y6" s="2">
        <v>43971</v>
      </c>
      <c r="Z6" s="2">
        <v>43972</v>
      </c>
      <c r="AA6">
        <v>54</v>
      </c>
      <c r="AB6" s="2">
        <v>44025</v>
      </c>
      <c r="AD6" t="s">
        <v>22</v>
      </c>
      <c r="AF6" t="s">
        <v>34</v>
      </c>
    </row>
    <row r="7" spans="1:32" s="3" customFormat="1" x14ac:dyDescent="0.25">
      <c r="A7" s="6" t="s">
        <v>49</v>
      </c>
      <c r="B7" s="6" t="s">
        <v>49</v>
      </c>
      <c r="C7" s="3" t="s">
        <v>50</v>
      </c>
      <c r="D7" t="s">
        <v>34</v>
      </c>
      <c r="K7" s="14"/>
      <c r="M7" s="17"/>
      <c r="N7" s="9" t="s">
        <v>22</v>
      </c>
      <c r="P7" s="3" t="s">
        <v>22</v>
      </c>
      <c r="Q7" s="3" t="s">
        <v>22</v>
      </c>
      <c r="R7" s="3" t="s">
        <v>22</v>
      </c>
      <c r="S7" s="3" t="s">
        <v>22</v>
      </c>
      <c r="T7" s="9" t="s">
        <v>22</v>
      </c>
      <c r="U7" s="3" t="s">
        <v>22</v>
      </c>
      <c r="V7" s="3" t="s">
        <v>22</v>
      </c>
      <c r="W7" s="3" t="s">
        <v>22</v>
      </c>
      <c r="X7" s="3" t="s">
        <v>22</v>
      </c>
      <c r="Y7" s="3" t="s">
        <v>22</v>
      </c>
      <c r="Z7" s="3" t="s">
        <v>22</v>
      </c>
      <c r="AA7" s="3" t="s">
        <v>22</v>
      </c>
      <c r="AB7" s="3" t="s">
        <v>22</v>
      </c>
      <c r="AD7" s="3" t="s">
        <v>22</v>
      </c>
    </row>
    <row r="8" spans="1:32" x14ac:dyDescent="0.25">
      <c r="A8" s="7" t="s">
        <v>51</v>
      </c>
      <c r="B8" s="7" t="s">
        <v>51</v>
      </c>
      <c r="C8" t="s">
        <v>52</v>
      </c>
      <c r="D8" t="s">
        <v>34</v>
      </c>
      <c r="F8">
        <v>1</v>
      </c>
      <c r="G8">
        <f t="shared" ref="G8:G10" si="5">1/H8</f>
        <v>1</v>
      </c>
      <c r="H8">
        <v>1</v>
      </c>
      <c r="I8">
        <f t="shared" ref="I8:I10" si="6">H8*G8</f>
        <v>1</v>
      </c>
      <c r="J8">
        <f>F8*I8</f>
        <v>1</v>
      </c>
      <c r="K8" s="16">
        <f t="shared" ref="K8:K10" si="7">M8*G8</f>
        <v>53.62</v>
      </c>
      <c r="L8">
        <f t="shared" ref="L8:L10" si="8">K8*F8</f>
        <v>53.62</v>
      </c>
      <c r="M8" s="19">
        <f t="shared" ref="M8:M10" si="9">N8/H8</f>
        <v>53.62</v>
      </c>
      <c r="N8" s="11">
        <v>53.62</v>
      </c>
      <c r="O8" t="s">
        <v>1283</v>
      </c>
      <c r="P8">
        <v>1</v>
      </c>
      <c r="Q8" t="s">
        <v>53</v>
      </c>
      <c r="R8" t="s">
        <v>53</v>
      </c>
      <c r="S8">
        <v>0</v>
      </c>
      <c r="T8" s="11">
        <v>53.62</v>
      </c>
      <c r="U8" s="1">
        <v>1787</v>
      </c>
      <c r="V8" t="s">
        <v>54</v>
      </c>
      <c r="W8" s="2">
        <v>43922</v>
      </c>
      <c r="X8">
        <v>30</v>
      </c>
      <c r="Y8" s="2">
        <v>43952</v>
      </c>
      <c r="Z8" t="s">
        <v>22</v>
      </c>
      <c r="AA8">
        <v>0</v>
      </c>
      <c r="AB8" t="s">
        <v>22</v>
      </c>
      <c r="AD8" t="s">
        <v>22</v>
      </c>
      <c r="AF8" t="s">
        <v>34</v>
      </c>
    </row>
    <row r="9" spans="1:32" x14ac:dyDescent="0.25">
      <c r="A9" s="7" t="s">
        <v>55</v>
      </c>
      <c r="B9" s="7" t="s">
        <v>55</v>
      </c>
      <c r="C9" t="s">
        <v>56</v>
      </c>
      <c r="D9" t="s">
        <v>34</v>
      </c>
      <c r="F9">
        <v>1</v>
      </c>
      <c r="G9">
        <f t="shared" si="5"/>
        <v>1</v>
      </c>
      <c r="H9">
        <v>1</v>
      </c>
      <c r="I9">
        <f t="shared" si="6"/>
        <v>1</v>
      </c>
      <c r="J9">
        <f>F9*I9</f>
        <v>1</v>
      </c>
      <c r="K9" s="16">
        <f t="shared" si="7"/>
        <v>2187.21</v>
      </c>
      <c r="L9">
        <f t="shared" si="8"/>
        <v>2187.21</v>
      </c>
      <c r="M9" s="19">
        <f t="shared" si="9"/>
        <v>2187.21</v>
      </c>
      <c r="N9" s="11">
        <v>2187.21</v>
      </c>
      <c r="O9" t="s">
        <v>1283</v>
      </c>
      <c r="P9">
        <v>330</v>
      </c>
      <c r="Q9" t="s">
        <v>57</v>
      </c>
      <c r="R9" t="s">
        <v>58</v>
      </c>
      <c r="S9" t="s">
        <v>59</v>
      </c>
      <c r="T9" s="11">
        <v>2187.21</v>
      </c>
      <c r="U9" s="1">
        <v>24302</v>
      </c>
      <c r="V9" t="s">
        <v>60</v>
      </c>
      <c r="W9" s="2">
        <v>44445</v>
      </c>
      <c r="X9">
        <v>90</v>
      </c>
      <c r="Y9" s="2">
        <v>44535</v>
      </c>
      <c r="Z9" t="s">
        <v>22</v>
      </c>
      <c r="AA9">
        <v>0</v>
      </c>
      <c r="AB9" t="s">
        <v>22</v>
      </c>
      <c r="AD9" t="s">
        <v>22</v>
      </c>
      <c r="AF9" t="s">
        <v>34</v>
      </c>
    </row>
    <row r="10" spans="1:32" x14ac:dyDescent="0.25">
      <c r="A10" s="7" t="s">
        <v>61</v>
      </c>
      <c r="B10" s="7" t="s">
        <v>61</v>
      </c>
      <c r="C10" t="s">
        <v>62</v>
      </c>
      <c r="D10" t="s">
        <v>34</v>
      </c>
      <c r="F10">
        <v>1</v>
      </c>
      <c r="G10">
        <f t="shared" si="5"/>
        <v>1</v>
      </c>
      <c r="H10">
        <v>1</v>
      </c>
      <c r="I10">
        <f t="shared" si="6"/>
        <v>1</v>
      </c>
      <c r="J10">
        <f>F10*I10</f>
        <v>1</v>
      </c>
      <c r="K10" s="16">
        <f t="shared" si="7"/>
        <v>3969.64</v>
      </c>
      <c r="L10">
        <f t="shared" si="8"/>
        <v>3969.64</v>
      </c>
      <c r="M10" s="19">
        <f t="shared" si="9"/>
        <v>3969.64</v>
      </c>
      <c r="N10" s="11">
        <v>3969.64</v>
      </c>
      <c r="O10" t="s">
        <v>63</v>
      </c>
      <c r="P10" t="s">
        <v>64</v>
      </c>
      <c r="Q10" t="s">
        <v>65</v>
      </c>
      <c r="R10" t="s">
        <v>66</v>
      </c>
      <c r="S10" t="s">
        <v>67</v>
      </c>
      <c r="T10" s="11">
        <v>3969.64</v>
      </c>
      <c r="U10" s="1">
        <v>132321</v>
      </c>
      <c r="V10" t="s">
        <v>68</v>
      </c>
      <c r="W10" s="2">
        <v>43922</v>
      </c>
      <c r="X10">
        <v>30</v>
      </c>
      <c r="Y10" s="2">
        <v>43952</v>
      </c>
      <c r="Z10" s="2">
        <v>43986</v>
      </c>
      <c r="AA10">
        <v>57</v>
      </c>
      <c r="AB10" s="2">
        <v>44042</v>
      </c>
      <c r="AD10" t="s">
        <v>22</v>
      </c>
      <c r="AF10" t="s">
        <v>34</v>
      </c>
    </row>
    <row r="11" spans="1:32" s="3" customFormat="1" x14ac:dyDescent="0.25">
      <c r="A11" s="6" t="s">
        <v>69</v>
      </c>
      <c r="B11" s="6" t="s">
        <v>69</v>
      </c>
      <c r="C11" s="3" t="s">
        <v>70</v>
      </c>
      <c r="D11" t="s">
        <v>1290</v>
      </c>
      <c r="K11" s="14"/>
      <c r="M11" s="17"/>
      <c r="N11" s="9" t="s">
        <v>22</v>
      </c>
      <c r="P11" s="3" t="s">
        <v>22</v>
      </c>
      <c r="Q11" s="3" t="s">
        <v>22</v>
      </c>
      <c r="R11" s="3" t="s">
        <v>22</v>
      </c>
      <c r="S11" s="3" t="s">
        <v>22</v>
      </c>
      <c r="T11" s="9" t="s">
        <v>22</v>
      </c>
      <c r="U11" s="3" t="s">
        <v>22</v>
      </c>
      <c r="V11" s="3" t="s">
        <v>22</v>
      </c>
      <c r="W11" s="3" t="s">
        <v>22</v>
      </c>
      <c r="X11" s="3" t="s">
        <v>22</v>
      </c>
      <c r="Y11" s="3" t="s">
        <v>22</v>
      </c>
      <c r="Z11" s="3" t="s">
        <v>22</v>
      </c>
      <c r="AA11" s="3" t="s">
        <v>22</v>
      </c>
      <c r="AB11" s="3" t="s">
        <v>22</v>
      </c>
      <c r="AD11" s="3" t="s">
        <v>22</v>
      </c>
    </row>
    <row r="12" spans="1:32" s="3" customFormat="1" x14ac:dyDescent="0.25">
      <c r="A12" s="6" t="s">
        <v>71</v>
      </c>
      <c r="B12" s="6" t="s">
        <v>71</v>
      </c>
      <c r="C12" s="3" t="s">
        <v>72</v>
      </c>
      <c r="D12" t="s">
        <v>1290</v>
      </c>
      <c r="K12" s="14"/>
      <c r="M12" s="17"/>
      <c r="N12" s="9" t="s">
        <v>22</v>
      </c>
      <c r="P12" s="3" t="s">
        <v>22</v>
      </c>
      <c r="Q12" s="3" t="s">
        <v>22</v>
      </c>
      <c r="R12" s="3" t="s">
        <v>22</v>
      </c>
      <c r="S12" s="3" t="s">
        <v>22</v>
      </c>
      <c r="T12" s="9" t="s">
        <v>22</v>
      </c>
      <c r="U12" s="3" t="s">
        <v>22</v>
      </c>
      <c r="V12" s="3" t="s">
        <v>22</v>
      </c>
      <c r="W12" s="3" t="s">
        <v>22</v>
      </c>
      <c r="X12" s="3" t="s">
        <v>22</v>
      </c>
      <c r="Y12" s="3" t="s">
        <v>22</v>
      </c>
      <c r="Z12" s="3" t="s">
        <v>22</v>
      </c>
      <c r="AA12" s="3" t="s">
        <v>22</v>
      </c>
      <c r="AB12" s="3" t="s">
        <v>22</v>
      </c>
      <c r="AD12" s="3" t="s">
        <v>22</v>
      </c>
    </row>
    <row r="13" spans="1:32" x14ac:dyDescent="0.25">
      <c r="A13" s="7" t="s">
        <v>73</v>
      </c>
      <c r="B13" s="7" t="s">
        <v>73</v>
      </c>
      <c r="C13" t="s">
        <v>74</v>
      </c>
      <c r="D13" t="s">
        <v>1290</v>
      </c>
      <c r="E13" t="s">
        <v>1289</v>
      </c>
      <c r="F13">
        <v>20</v>
      </c>
      <c r="G13">
        <f t="shared" ref="G13:G16" si="10">1/H13</f>
        <v>0.05</v>
      </c>
      <c r="H13">
        <v>20</v>
      </c>
      <c r="I13">
        <f t="shared" ref="I13:I16" si="11">H13*G13</f>
        <v>1</v>
      </c>
      <c r="J13">
        <f>F13*I13</f>
        <v>20</v>
      </c>
      <c r="K13" s="16">
        <f t="shared" ref="K13:K16" si="12">M13*G13</f>
        <v>4.1399999999999999E-2</v>
      </c>
      <c r="L13">
        <f t="shared" ref="L13:L16" si="13">K13*F13</f>
        <v>0.82799999999999996</v>
      </c>
      <c r="M13" s="19">
        <f t="shared" ref="M13:M16" si="14">N13/H13</f>
        <v>0.82799999999999996</v>
      </c>
      <c r="N13" s="11">
        <v>16.559999999999999</v>
      </c>
      <c r="O13" t="s">
        <v>1283</v>
      </c>
      <c r="P13">
        <v>2</v>
      </c>
      <c r="Q13" t="s">
        <v>75</v>
      </c>
      <c r="R13" t="s">
        <v>76</v>
      </c>
      <c r="S13">
        <v>0</v>
      </c>
      <c r="T13" s="11">
        <v>16.559999999999999</v>
      </c>
      <c r="U13" t="s">
        <v>77</v>
      </c>
      <c r="V13">
        <v>0</v>
      </c>
      <c r="W13" s="2">
        <v>43955</v>
      </c>
      <c r="X13">
        <v>160</v>
      </c>
      <c r="Y13" s="2">
        <v>44115</v>
      </c>
      <c r="Z13" s="2">
        <v>44050</v>
      </c>
      <c r="AA13" t="s">
        <v>22</v>
      </c>
      <c r="AB13" t="s">
        <v>22</v>
      </c>
      <c r="AD13" t="s">
        <v>22</v>
      </c>
      <c r="AF13" t="s">
        <v>78</v>
      </c>
    </row>
    <row r="14" spans="1:32" x14ac:dyDescent="0.25">
      <c r="A14" s="7" t="s">
        <v>79</v>
      </c>
      <c r="B14" s="7" t="s">
        <v>79</v>
      </c>
      <c r="C14" t="s">
        <v>80</v>
      </c>
      <c r="D14" t="s">
        <v>1290</v>
      </c>
      <c r="E14" t="s">
        <v>1289</v>
      </c>
      <c r="F14">
        <v>20</v>
      </c>
      <c r="G14">
        <f t="shared" si="10"/>
        <v>0.05</v>
      </c>
      <c r="H14">
        <v>20</v>
      </c>
      <c r="I14">
        <f t="shared" si="11"/>
        <v>1</v>
      </c>
      <c r="J14">
        <f>F14*I14</f>
        <v>20</v>
      </c>
      <c r="K14" s="16">
        <f t="shared" si="12"/>
        <v>1.2E-2</v>
      </c>
      <c r="L14">
        <f t="shared" si="13"/>
        <v>0.24</v>
      </c>
      <c r="M14" s="19">
        <f t="shared" si="14"/>
        <v>0.24</v>
      </c>
      <c r="N14" s="11">
        <v>4.8</v>
      </c>
      <c r="O14" t="s">
        <v>1283</v>
      </c>
      <c r="P14">
        <v>2</v>
      </c>
      <c r="Q14" t="s">
        <v>81</v>
      </c>
      <c r="R14" t="s">
        <v>82</v>
      </c>
      <c r="S14">
        <v>0</v>
      </c>
      <c r="T14" s="11">
        <v>4.8</v>
      </c>
      <c r="U14" t="s">
        <v>83</v>
      </c>
      <c r="V14">
        <v>0</v>
      </c>
      <c r="W14" s="2">
        <v>43955</v>
      </c>
      <c r="X14">
        <v>160</v>
      </c>
      <c r="Y14" s="2">
        <v>44115</v>
      </c>
      <c r="Z14" t="s">
        <v>22</v>
      </c>
      <c r="AA14">
        <v>0</v>
      </c>
      <c r="AB14" t="s">
        <v>22</v>
      </c>
      <c r="AD14" t="s">
        <v>22</v>
      </c>
      <c r="AF14" t="s">
        <v>78</v>
      </c>
    </row>
    <row r="15" spans="1:32" x14ac:dyDescent="0.25">
      <c r="A15" s="7" t="s">
        <v>84</v>
      </c>
      <c r="B15" s="7" t="s">
        <v>84</v>
      </c>
      <c r="C15" t="s">
        <v>85</v>
      </c>
      <c r="D15" t="s">
        <v>1290</v>
      </c>
      <c r="E15" t="s">
        <v>1289</v>
      </c>
      <c r="F15">
        <v>20</v>
      </c>
      <c r="G15">
        <f t="shared" si="10"/>
        <v>0.05</v>
      </c>
      <c r="H15">
        <v>20</v>
      </c>
      <c r="I15">
        <f t="shared" si="11"/>
        <v>1</v>
      </c>
      <c r="J15">
        <f>F15*I15</f>
        <v>20</v>
      </c>
      <c r="K15" s="16">
        <f t="shared" si="12"/>
        <v>1.2500000000000001E-2</v>
      </c>
      <c r="L15">
        <f t="shared" si="13"/>
        <v>0.25</v>
      </c>
      <c r="M15" s="19">
        <f t="shared" si="14"/>
        <v>0.25</v>
      </c>
      <c r="N15" s="11">
        <v>5</v>
      </c>
      <c r="O15" t="s">
        <v>1283</v>
      </c>
      <c r="P15">
        <v>2</v>
      </c>
      <c r="Q15" t="s">
        <v>86</v>
      </c>
      <c r="R15">
        <v>5</v>
      </c>
      <c r="S15">
        <v>0</v>
      </c>
      <c r="T15" s="11">
        <v>5</v>
      </c>
      <c r="U15" t="s">
        <v>87</v>
      </c>
      <c r="V15">
        <v>0</v>
      </c>
      <c r="W15" s="2">
        <v>43955</v>
      </c>
      <c r="X15">
        <v>160</v>
      </c>
      <c r="Y15" s="2">
        <v>44115</v>
      </c>
      <c r="Z15" t="s">
        <v>22</v>
      </c>
      <c r="AA15">
        <v>0</v>
      </c>
      <c r="AB15" t="s">
        <v>22</v>
      </c>
      <c r="AD15" t="s">
        <v>22</v>
      </c>
      <c r="AF15" t="s">
        <v>78</v>
      </c>
    </row>
    <row r="16" spans="1:32" x14ac:dyDescent="0.25">
      <c r="A16" s="7" t="s">
        <v>88</v>
      </c>
      <c r="B16" s="7" t="s">
        <v>88</v>
      </c>
      <c r="C16" t="s">
        <v>89</v>
      </c>
      <c r="D16" t="s">
        <v>1290</v>
      </c>
      <c r="E16" t="s">
        <v>1289</v>
      </c>
      <c r="F16">
        <v>20</v>
      </c>
      <c r="G16">
        <f t="shared" si="10"/>
        <v>0.05</v>
      </c>
      <c r="H16">
        <v>20</v>
      </c>
      <c r="I16">
        <f t="shared" si="11"/>
        <v>1</v>
      </c>
      <c r="J16">
        <f>F16*I16</f>
        <v>20</v>
      </c>
      <c r="K16" s="16">
        <f t="shared" si="12"/>
        <v>3.15E-2</v>
      </c>
      <c r="L16">
        <f t="shared" si="13"/>
        <v>0.63</v>
      </c>
      <c r="M16" s="19">
        <f t="shared" si="14"/>
        <v>0.63</v>
      </c>
      <c r="N16" s="11">
        <v>12.6</v>
      </c>
      <c r="O16" t="s">
        <v>1283</v>
      </c>
      <c r="P16">
        <v>36</v>
      </c>
      <c r="Q16" t="s">
        <v>90</v>
      </c>
      <c r="R16" t="s">
        <v>91</v>
      </c>
      <c r="S16">
        <v>0</v>
      </c>
      <c r="T16" s="11">
        <v>12.6</v>
      </c>
      <c r="U16" t="s">
        <v>92</v>
      </c>
      <c r="V16">
        <v>0</v>
      </c>
      <c r="W16" s="2">
        <v>43962</v>
      </c>
      <c r="X16">
        <v>170</v>
      </c>
      <c r="Y16" s="2">
        <v>44132</v>
      </c>
      <c r="Z16" s="2">
        <v>44044</v>
      </c>
      <c r="AA16" t="s">
        <v>22</v>
      </c>
      <c r="AB16" t="s">
        <v>22</v>
      </c>
      <c r="AD16" t="s">
        <v>22</v>
      </c>
      <c r="AF16" t="s">
        <v>78</v>
      </c>
    </row>
    <row r="17" spans="1:32" s="3" customFormat="1" x14ac:dyDescent="0.25">
      <c r="A17" s="6" t="s">
        <v>93</v>
      </c>
      <c r="B17" s="6" t="s">
        <v>93</v>
      </c>
      <c r="C17" s="3" t="s">
        <v>94</v>
      </c>
      <c r="K17" s="14"/>
      <c r="M17" s="17"/>
      <c r="N17" s="9" t="s">
        <v>22</v>
      </c>
      <c r="P17" s="3" t="s">
        <v>22</v>
      </c>
      <c r="Q17" s="3" t="s">
        <v>22</v>
      </c>
      <c r="R17" s="3" t="s">
        <v>22</v>
      </c>
      <c r="S17" s="3" t="s">
        <v>22</v>
      </c>
      <c r="T17" s="9" t="s">
        <v>22</v>
      </c>
      <c r="U17" s="3" t="s">
        <v>22</v>
      </c>
      <c r="V17" s="3" t="s">
        <v>22</v>
      </c>
      <c r="W17" s="3" t="s">
        <v>22</v>
      </c>
      <c r="X17" s="3" t="s">
        <v>22</v>
      </c>
      <c r="Y17" s="3" t="s">
        <v>22</v>
      </c>
      <c r="Z17" s="3" t="s">
        <v>22</v>
      </c>
      <c r="AA17" s="3" t="s">
        <v>22</v>
      </c>
      <c r="AB17" s="3" t="s">
        <v>22</v>
      </c>
      <c r="AD17" s="3" t="s">
        <v>22</v>
      </c>
    </row>
    <row r="18" spans="1:32" s="3" customFormat="1" x14ac:dyDescent="0.25">
      <c r="A18" s="6" t="s">
        <v>95</v>
      </c>
      <c r="B18" s="6" t="s">
        <v>95</v>
      </c>
      <c r="C18" s="3" t="s">
        <v>96</v>
      </c>
      <c r="D18" t="s">
        <v>1290</v>
      </c>
      <c r="K18" s="14"/>
      <c r="M18" s="17"/>
      <c r="N18" s="9" t="s">
        <v>22</v>
      </c>
      <c r="P18" s="3" t="s">
        <v>22</v>
      </c>
      <c r="Q18" s="3" t="s">
        <v>22</v>
      </c>
      <c r="R18" s="3" t="s">
        <v>22</v>
      </c>
      <c r="S18" s="3" t="s">
        <v>22</v>
      </c>
      <c r="T18" s="9" t="s">
        <v>22</v>
      </c>
      <c r="U18" s="3" t="s">
        <v>22</v>
      </c>
      <c r="V18" s="3" t="s">
        <v>22</v>
      </c>
      <c r="W18" s="3" t="s">
        <v>22</v>
      </c>
      <c r="X18" s="3" t="s">
        <v>22</v>
      </c>
      <c r="Y18" s="3" t="s">
        <v>22</v>
      </c>
      <c r="Z18" s="3" t="s">
        <v>22</v>
      </c>
      <c r="AA18" s="3" t="s">
        <v>22</v>
      </c>
      <c r="AB18" s="3" t="s">
        <v>22</v>
      </c>
      <c r="AD18" s="3" t="s">
        <v>22</v>
      </c>
    </row>
    <row r="19" spans="1:32" x14ac:dyDescent="0.25">
      <c r="A19" s="7" t="s">
        <v>97</v>
      </c>
      <c r="B19" s="7" t="s">
        <v>97</v>
      </c>
      <c r="C19" t="s">
        <v>98</v>
      </c>
      <c r="D19" t="s">
        <v>1290</v>
      </c>
      <c r="E19" t="s">
        <v>1289</v>
      </c>
      <c r="F19">
        <v>20</v>
      </c>
      <c r="G19">
        <f t="shared" ref="G19:G20" si="15">1/H19</f>
        <v>0.05</v>
      </c>
      <c r="H19">
        <v>20</v>
      </c>
      <c r="I19">
        <f t="shared" ref="I19:I20" si="16">H19*G19</f>
        <v>1</v>
      </c>
      <c r="J19">
        <f>F19*I19</f>
        <v>20</v>
      </c>
      <c r="K19" s="16">
        <f t="shared" ref="K19:K20" si="17">M19*G19</f>
        <v>0.54112499999999997</v>
      </c>
      <c r="L19">
        <f t="shared" ref="L19:L20" si="18">K19*F19</f>
        <v>10.8225</v>
      </c>
      <c r="M19" s="19">
        <f t="shared" ref="M19:M20" si="19">N19/H19</f>
        <v>10.8225</v>
      </c>
      <c r="N19" s="11">
        <v>216.45</v>
      </c>
      <c r="O19" t="s">
        <v>1283</v>
      </c>
      <c r="P19">
        <v>117</v>
      </c>
      <c r="Q19" t="s">
        <v>99</v>
      </c>
      <c r="R19" t="s">
        <v>100</v>
      </c>
      <c r="S19">
        <v>0</v>
      </c>
      <c r="T19" s="11">
        <v>216.45</v>
      </c>
      <c r="U19" s="1">
        <v>1082</v>
      </c>
      <c r="V19" t="s">
        <v>101</v>
      </c>
      <c r="W19" s="2">
        <v>44078</v>
      </c>
      <c r="X19">
        <v>200</v>
      </c>
      <c r="Y19" s="2">
        <v>44278</v>
      </c>
      <c r="Z19" t="s">
        <v>22</v>
      </c>
      <c r="AA19">
        <v>0</v>
      </c>
      <c r="AB19" t="s">
        <v>22</v>
      </c>
      <c r="AD19">
        <v>117</v>
      </c>
      <c r="AE19" t="s">
        <v>102</v>
      </c>
      <c r="AF19" t="s">
        <v>103</v>
      </c>
    </row>
    <row r="20" spans="1:32" x14ac:dyDescent="0.25">
      <c r="A20" s="7" t="s">
        <v>104</v>
      </c>
      <c r="B20" s="7" t="s">
        <v>104</v>
      </c>
      <c r="C20" t="s">
        <v>105</v>
      </c>
      <c r="D20" t="s">
        <v>1290</v>
      </c>
      <c r="E20" t="s">
        <v>1289</v>
      </c>
      <c r="F20">
        <v>20</v>
      </c>
      <c r="G20">
        <f t="shared" si="15"/>
        <v>0.05</v>
      </c>
      <c r="H20">
        <v>20</v>
      </c>
      <c r="I20">
        <f t="shared" si="16"/>
        <v>1</v>
      </c>
      <c r="J20">
        <f>F20*I20</f>
        <v>20</v>
      </c>
      <c r="K20" s="16">
        <f t="shared" si="17"/>
        <v>0.11700000000000001</v>
      </c>
      <c r="L20">
        <f t="shared" si="18"/>
        <v>2.34</v>
      </c>
      <c r="M20" s="19">
        <f t="shared" si="19"/>
        <v>2.34</v>
      </c>
      <c r="N20" s="11">
        <v>46.8</v>
      </c>
      <c r="O20" t="s">
        <v>1283</v>
      </c>
      <c r="P20">
        <v>117</v>
      </c>
      <c r="Q20" t="s">
        <v>106</v>
      </c>
      <c r="R20" t="s">
        <v>107</v>
      </c>
      <c r="S20">
        <v>0</v>
      </c>
      <c r="T20" s="11">
        <v>46.8</v>
      </c>
      <c r="U20" t="s">
        <v>108</v>
      </c>
      <c r="V20" t="s">
        <v>109</v>
      </c>
      <c r="W20" s="2">
        <v>44078</v>
      </c>
      <c r="X20">
        <v>200</v>
      </c>
      <c r="Y20" s="2">
        <v>44278</v>
      </c>
      <c r="Z20" t="s">
        <v>22</v>
      </c>
      <c r="AA20">
        <v>0</v>
      </c>
      <c r="AB20" t="s">
        <v>22</v>
      </c>
      <c r="AD20">
        <v>117</v>
      </c>
      <c r="AE20" t="s">
        <v>102</v>
      </c>
      <c r="AF20" t="s">
        <v>103</v>
      </c>
    </row>
    <row r="21" spans="1:32" s="3" customFormat="1" x14ac:dyDescent="0.25">
      <c r="A21" s="6" t="s">
        <v>110</v>
      </c>
      <c r="B21" s="6" t="s">
        <v>110</v>
      </c>
      <c r="C21" s="3" t="s">
        <v>111</v>
      </c>
      <c r="K21" s="14"/>
      <c r="M21" s="17"/>
      <c r="N21" s="9" t="s">
        <v>22</v>
      </c>
      <c r="P21" s="3" t="s">
        <v>22</v>
      </c>
      <c r="Q21" s="3" t="s">
        <v>22</v>
      </c>
      <c r="R21" s="3" t="s">
        <v>22</v>
      </c>
      <c r="S21" s="3" t="s">
        <v>22</v>
      </c>
      <c r="T21" s="9" t="s">
        <v>22</v>
      </c>
      <c r="U21" s="3" t="s">
        <v>22</v>
      </c>
      <c r="V21" s="3" t="s">
        <v>22</v>
      </c>
      <c r="W21" s="3" t="s">
        <v>22</v>
      </c>
      <c r="X21" s="3" t="s">
        <v>22</v>
      </c>
      <c r="Y21" s="3" t="s">
        <v>22</v>
      </c>
      <c r="Z21" s="3" t="s">
        <v>22</v>
      </c>
      <c r="AA21" s="3" t="s">
        <v>22</v>
      </c>
      <c r="AB21" s="3" t="s">
        <v>22</v>
      </c>
      <c r="AD21" s="3" t="s">
        <v>22</v>
      </c>
    </row>
    <row r="22" spans="1:32" s="3" customFormat="1" x14ac:dyDescent="0.25">
      <c r="A22" s="6" t="s">
        <v>112</v>
      </c>
      <c r="B22" s="6" t="s">
        <v>112</v>
      </c>
      <c r="C22" s="3" t="s">
        <v>113</v>
      </c>
      <c r="D22" t="s">
        <v>1361</v>
      </c>
      <c r="K22" s="14"/>
      <c r="M22" s="17"/>
      <c r="N22" s="9" t="s">
        <v>22</v>
      </c>
      <c r="P22" s="3" t="s">
        <v>22</v>
      </c>
      <c r="Q22" s="3" t="s">
        <v>22</v>
      </c>
      <c r="R22" s="3" t="s">
        <v>22</v>
      </c>
      <c r="S22" s="3" t="s">
        <v>22</v>
      </c>
      <c r="T22" s="9" t="s">
        <v>22</v>
      </c>
      <c r="U22" s="3" t="s">
        <v>22</v>
      </c>
      <c r="V22" s="3" t="s">
        <v>22</v>
      </c>
      <c r="W22" s="3" t="s">
        <v>22</v>
      </c>
      <c r="X22" s="3" t="s">
        <v>22</v>
      </c>
      <c r="Y22" s="3" t="s">
        <v>22</v>
      </c>
      <c r="Z22" s="3" t="s">
        <v>22</v>
      </c>
      <c r="AA22" s="3" t="s">
        <v>22</v>
      </c>
      <c r="AB22" s="3" t="s">
        <v>22</v>
      </c>
      <c r="AD22" s="3" t="s">
        <v>22</v>
      </c>
    </row>
    <row r="23" spans="1:32" x14ac:dyDescent="0.25">
      <c r="A23" s="7" t="s">
        <v>114</v>
      </c>
      <c r="B23" s="7" t="s">
        <v>114</v>
      </c>
      <c r="C23" t="s">
        <v>115</v>
      </c>
      <c r="D23" t="s">
        <v>1361</v>
      </c>
      <c r="E23" t="s">
        <v>1358</v>
      </c>
      <c r="F23">
        <v>330</v>
      </c>
      <c r="G23">
        <f>1/H23</f>
        <v>3.0303030303030299E-3</v>
      </c>
      <c r="H23">
        <v>330</v>
      </c>
      <c r="I23">
        <f>H23*G23</f>
        <v>1</v>
      </c>
      <c r="J23">
        <f>F23*I23</f>
        <v>330</v>
      </c>
      <c r="K23" s="16">
        <f>M23*G23</f>
        <v>5.7575757575757604E-4</v>
      </c>
      <c r="L23">
        <f>K23*F23</f>
        <v>0.19</v>
      </c>
      <c r="M23" s="19">
        <f>N23/H23</f>
        <v>0.19</v>
      </c>
      <c r="N23" s="11">
        <v>62.7</v>
      </c>
      <c r="O23" t="s">
        <v>1283</v>
      </c>
      <c r="P23">
        <v>330</v>
      </c>
      <c r="Q23" t="s">
        <v>116</v>
      </c>
      <c r="R23" t="s">
        <v>117</v>
      </c>
      <c r="S23">
        <v>0</v>
      </c>
      <c r="T23" s="11">
        <v>62.7</v>
      </c>
      <c r="U23" t="s">
        <v>118</v>
      </c>
      <c r="V23" t="s">
        <v>54</v>
      </c>
      <c r="W23" s="2">
        <v>44099</v>
      </c>
      <c r="X23">
        <v>220</v>
      </c>
      <c r="Y23" s="2">
        <v>44319</v>
      </c>
      <c r="Z23" t="s">
        <v>22</v>
      </c>
      <c r="AA23">
        <v>0</v>
      </c>
      <c r="AB23" t="s">
        <v>22</v>
      </c>
      <c r="AD23">
        <v>85</v>
      </c>
      <c r="AE23" t="s">
        <v>119</v>
      </c>
      <c r="AF23" t="s">
        <v>120</v>
      </c>
    </row>
    <row r="24" spans="1:32" x14ac:dyDescent="0.25">
      <c r="A24" s="7" t="s">
        <v>121</v>
      </c>
      <c r="B24" s="7" t="s">
        <v>121</v>
      </c>
      <c r="C24" t="s">
        <v>122</v>
      </c>
      <c r="D24" t="s">
        <v>1361</v>
      </c>
      <c r="E24" t="s">
        <v>1358</v>
      </c>
      <c r="F24">
        <v>330</v>
      </c>
      <c r="G24">
        <f>1/H24</f>
        <v>3.0303030303030299E-3</v>
      </c>
      <c r="H24">
        <v>330</v>
      </c>
      <c r="I24">
        <f>H24*G24</f>
        <v>1</v>
      </c>
      <c r="J24">
        <f>F24*I24</f>
        <v>330</v>
      </c>
      <c r="K24" s="16">
        <f>M24*G24</f>
        <v>2.4242424242424201E-4</v>
      </c>
      <c r="L24">
        <f>K24*F24</f>
        <v>7.9999999999999905E-2</v>
      </c>
      <c r="M24" s="19">
        <f>N24/H24</f>
        <v>0.08</v>
      </c>
      <c r="N24" s="11">
        <v>26.4</v>
      </c>
      <c r="O24" t="s">
        <v>1283</v>
      </c>
      <c r="P24">
        <v>330</v>
      </c>
      <c r="Q24" t="s">
        <v>123</v>
      </c>
      <c r="R24" t="s">
        <v>124</v>
      </c>
      <c r="S24">
        <v>0</v>
      </c>
      <c r="T24" s="11">
        <v>26.4</v>
      </c>
      <c r="U24" t="s">
        <v>125</v>
      </c>
      <c r="V24" t="s">
        <v>109</v>
      </c>
      <c r="W24" s="2">
        <v>44099</v>
      </c>
      <c r="X24">
        <v>220</v>
      </c>
      <c r="Y24" s="2">
        <v>44319</v>
      </c>
      <c r="Z24" t="s">
        <v>22</v>
      </c>
      <c r="AA24">
        <v>0</v>
      </c>
      <c r="AB24" t="s">
        <v>22</v>
      </c>
      <c r="AD24">
        <v>85</v>
      </c>
      <c r="AE24" t="s">
        <v>119</v>
      </c>
      <c r="AF24" t="s">
        <v>120</v>
      </c>
    </row>
    <row r="25" spans="1:32" s="3" customFormat="1" x14ac:dyDescent="0.25">
      <c r="A25" s="3" t="s">
        <v>126</v>
      </c>
      <c r="B25" s="3" t="s">
        <v>126</v>
      </c>
      <c r="C25" s="3" t="s">
        <v>127</v>
      </c>
      <c r="K25" s="14"/>
      <c r="M25" s="17"/>
      <c r="N25" s="9" t="s">
        <v>22</v>
      </c>
      <c r="P25" s="3" t="s">
        <v>22</v>
      </c>
      <c r="Q25" s="3" t="s">
        <v>22</v>
      </c>
      <c r="R25" s="3" t="s">
        <v>22</v>
      </c>
      <c r="S25" s="3" t="s">
        <v>22</v>
      </c>
      <c r="T25" s="9" t="s">
        <v>22</v>
      </c>
      <c r="U25" s="3" t="s">
        <v>22</v>
      </c>
      <c r="V25" s="3" t="s">
        <v>22</v>
      </c>
      <c r="W25" s="3" t="s">
        <v>22</v>
      </c>
      <c r="X25" s="3" t="s">
        <v>22</v>
      </c>
      <c r="Y25" s="3" t="s">
        <v>22</v>
      </c>
      <c r="Z25" s="3" t="s">
        <v>22</v>
      </c>
      <c r="AA25" s="3" t="s">
        <v>22</v>
      </c>
      <c r="AB25" s="3" t="s">
        <v>22</v>
      </c>
      <c r="AD25" s="3" t="s">
        <v>22</v>
      </c>
    </row>
    <row r="26" spans="1:32" x14ac:dyDescent="0.25">
      <c r="A26" t="s">
        <v>128</v>
      </c>
      <c r="B26" t="s">
        <v>128</v>
      </c>
      <c r="C26" t="s">
        <v>74</v>
      </c>
      <c r="N26" s="11">
        <v>16.559999999999999</v>
      </c>
      <c r="O26" t="s">
        <v>1283</v>
      </c>
      <c r="P26">
        <v>2</v>
      </c>
      <c r="Q26" t="s">
        <v>75</v>
      </c>
      <c r="R26" t="s">
        <v>76</v>
      </c>
      <c r="S26">
        <v>0</v>
      </c>
      <c r="T26" s="11">
        <v>16.559999999999999</v>
      </c>
      <c r="U26" t="s">
        <v>129</v>
      </c>
      <c r="V26">
        <v>0</v>
      </c>
      <c r="W26" s="2">
        <v>44286</v>
      </c>
      <c r="X26">
        <v>90</v>
      </c>
      <c r="Y26" s="2">
        <v>44376</v>
      </c>
      <c r="Z26" t="s">
        <v>22</v>
      </c>
      <c r="AA26">
        <v>0</v>
      </c>
      <c r="AB26" t="s">
        <v>22</v>
      </c>
      <c r="AD26" t="s">
        <v>22</v>
      </c>
      <c r="AF26" t="s">
        <v>34</v>
      </c>
    </row>
    <row r="27" spans="1:32" x14ac:dyDescent="0.25">
      <c r="A27" t="s">
        <v>130</v>
      </c>
      <c r="B27" t="s">
        <v>130</v>
      </c>
      <c r="C27" t="s">
        <v>80</v>
      </c>
      <c r="N27" s="11">
        <v>4.8</v>
      </c>
      <c r="O27" t="s">
        <v>1283</v>
      </c>
      <c r="P27">
        <v>2</v>
      </c>
      <c r="Q27" t="s">
        <v>81</v>
      </c>
      <c r="R27" t="s">
        <v>82</v>
      </c>
      <c r="S27">
        <v>0</v>
      </c>
      <c r="T27" s="11">
        <v>4.8</v>
      </c>
      <c r="U27" t="s">
        <v>131</v>
      </c>
      <c r="V27">
        <v>0</v>
      </c>
      <c r="W27" s="2">
        <v>44286</v>
      </c>
      <c r="X27">
        <v>90</v>
      </c>
      <c r="Y27" s="2">
        <v>44376</v>
      </c>
      <c r="Z27" t="s">
        <v>22</v>
      </c>
      <c r="AA27">
        <v>0</v>
      </c>
      <c r="AB27" t="s">
        <v>22</v>
      </c>
      <c r="AD27" t="s">
        <v>22</v>
      </c>
      <c r="AF27" t="s">
        <v>34</v>
      </c>
    </row>
    <row r="28" spans="1:32" x14ac:dyDescent="0.25">
      <c r="A28" t="s">
        <v>132</v>
      </c>
      <c r="B28" t="s">
        <v>132</v>
      </c>
      <c r="C28" t="s">
        <v>85</v>
      </c>
      <c r="N28" s="11">
        <v>5</v>
      </c>
      <c r="O28" t="s">
        <v>1283</v>
      </c>
      <c r="P28">
        <v>2</v>
      </c>
      <c r="Q28" t="s">
        <v>86</v>
      </c>
      <c r="R28">
        <v>5</v>
      </c>
      <c r="S28">
        <v>0</v>
      </c>
      <c r="T28" s="11">
        <v>5</v>
      </c>
      <c r="U28" t="s">
        <v>133</v>
      </c>
      <c r="V28">
        <v>0</v>
      </c>
      <c r="W28" s="2">
        <v>44286</v>
      </c>
      <c r="X28">
        <v>90</v>
      </c>
      <c r="Y28" s="2">
        <v>44376</v>
      </c>
      <c r="Z28" t="s">
        <v>22</v>
      </c>
      <c r="AA28">
        <v>0</v>
      </c>
      <c r="AB28" t="s">
        <v>22</v>
      </c>
      <c r="AD28" t="s">
        <v>22</v>
      </c>
      <c r="AF28" t="s">
        <v>34</v>
      </c>
    </row>
    <row r="29" spans="1:32" x14ac:dyDescent="0.25">
      <c r="A29" t="s">
        <v>134</v>
      </c>
      <c r="B29" t="s">
        <v>134</v>
      </c>
      <c r="C29" t="s">
        <v>89</v>
      </c>
      <c r="N29" s="11">
        <v>13.65</v>
      </c>
      <c r="O29" t="s">
        <v>1283</v>
      </c>
      <c r="P29">
        <v>39</v>
      </c>
      <c r="Q29" t="s">
        <v>90</v>
      </c>
      <c r="R29" t="s">
        <v>135</v>
      </c>
      <c r="S29">
        <v>0</v>
      </c>
      <c r="T29" s="11">
        <v>13.65</v>
      </c>
      <c r="U29" t="s">
        <v>136</v>
      </c>
      <c r="V29">
        <v>0</v>
      </c>
      <c r="W29" s="2">
        <v>44291</v>
      </c>
      <c r="X29">
        <v>85</v>
      </c>
      <c r="Y29" s="2">
        <v>44376</v>
      </c>
      <c r="Z29" t="s">
        <v>22</v>
      </c>
      <c r="AA29">
        <v>0</v>
      </c>
      <c r="AB29" t="s">
        <v>22</v>
      </c>
      <c r="AD29" t="s">
        <v>22</v>
      </c>
      <c r="AF29" t="s">
        <v>34</v>
      </c>
    </row>
    <row r="30" spans="1:32" s="3" customFormat="1" x14ac:dyDescent="0.25">
      <c r="A30" s="3" t="s">
        <v>137</v>
      </c>
      <c r="B30" s="3" t="s">
        <v>137</v>
      </c>
      <c r="C30" s="3" t="s">
        <v>138</v>
      </c>
      <c r="K30" s="14"/>
      <c r="M30" s="17"/>
      <c r="N30" s="9" t="s">
        <v>22</v>
      </c>
      <c r="P30" s="3" t="s">
        <v>22</v>
      </c>
      <c r="Q30" s="3" t="s">
        <v>22</v>
      </c>
      <c r="R30" s="3" t="s">
        <v>22</v>
      </c>
      <c r="S30" s="3" t="s">
        <v>22</v>
      </c>
      <c r="T30" s="9" t="s">
        <v>22</v>
      </c>
      <c r="U30" s="3" t="s">
        <v>22</v>
      </c>
      <c r="V30" s="3" t="s">
        <v>22</v>
      </c>
      <c r="W30" s="3" t="s">
        <v>22</v>
      </c>
      <c r="X30" s="3" t="s">
        <v>22</v>
      </c>
      <c r="Y30" s="3" t="s">
        <v>22</v>
      </c>
      <c r="Z30" s="3" t="s">
        <v>22</v>
      </c>
      <c r="AA30" s="3" t="s">
        <v>22</v>
      </c>
      <c r="AB30" s="3" t="s">
        <v>22</v>
      </c>
      <c r="AD30" s="3" t="s">
        <v>22</v>
      </c>
    </row>
    <row r="31" spans="1:32" x14ac:dyDescent="0.25">
      <c r="A31" t="s">
        <v>139</v>
      </c>
      <c r="B31" t="s">
        <v>139</v>
      </c>
      <c r="C31" t="s">
        <v>74</v>
      </c>
      <c r="N31" s="11">
        <v>49.68</v>
      </c>
      <c r="O31" t="s">
        <v>1283</v>
      </c>
      <c r="P31">
        <v>6</v>
      </c>
      <c r="Q31" t="s">
        <v>75</v>
      </c>
      <c r="R31" t="s">
        <v>140</v>
      </c>
      <c r="S31">
        <v>0</v>
      </c>
      <c r="T31" s="11">
        <v>49.68</v>
      </c>
      <c r="U31" t="s">
        <v>141</v>
      </c>
      <c r="V31" t="s">
        <v>109</v>
      </c>
      <c r="W31" s="2">
        <v>44232</v>
      </c>
      <c r="X31">
        <v>100</v>
      </c>
      <c r="Y31" s="2">
        <v>44332</v>
      </c>
      <c r="Z31" t="s">
        <v>22</v>
      </c>
      <c r="AA31">
        <v>0</v>
      </c>
      <c r="AB31" t="s">
        <v>22</v>
      </c>
      <c r="AD31" t="s">
        <v>22</v>
      </c>
      <c r="AF31" t="s">
        <v>34</v>
      </c>
    </row>
    <row r="32" spans="1:32" x14ac:dyDescent="0.25">
      <c r="A32" t="s">
        <v>142</v>
      </c>
      <c r="B32" t="s">
        <v>142</v>
      </c>
      <c r="C32" t="s">
        <v>80</v>
      </c>
      <c r="N32" s="11">
        <v>14.4</v>
      </c>
      <c r="O32" t="s">
        <v>1283</v>
      </c>
      <c r="P32">
        <v>6</v>
      </c>
      <c r="Q32" t="s">
        <v>81</v>
      </c>
      <c r="R32" t="s">
        <v>143</v>
      </c>
      <c r="S32">
        <v>0</v>
      </c>
      <c r="T32" s="11">
        <v>14.4</v>
      </c>
      <c r="U32" t="s">
        <v>144</v>
      </c>
      <c r="V32">
        <v>0</v>
      </c>
      <c r="W32" s="2">
        <v>44232</v>
      </c>
      <c r="X32">
        <v>100</v>
      </c>
      <c r="Y32" s="2">
        <v>44332</v>
      </c>
      <c r="Z32" t="s">
        <v>22</v>
      </c>
      <c r="AA32">
        <v>0</v>
      </c>
      <c r="AB32" t="s">
        <v>22</v>
      </c>
      <c r="AD32" t="s">
        <v>22</v>
      </c>
      <c r="AF32" t="s">
        <v>34</v>
      </c>
    </row>
    <row r="33" spans="1:32" x14ac:dyDescent="0.25">
      <c r="A33" t="s">
        <v>145</v>
      </c>
      <c r="B33" t="s">
        <v>145</v>
      </c>
      <c r="C33" t="s">
        <v>146</v>
      </c>
      <c r="N33" s="11">
        <v>15</v>
      </c>
      <c r="O33" t="s">
        <v>1283</v>
      </c>
      <c r="P33">
        <v>6</v>
      </c>
      <c r="Q33" t="s">
        <v>86</v>
      </c>
      <c r="R33">
        <v>15</v>
      </c>
      <c r="S33">
        <v>0</v>
      </c>
      <c r="T33" s="11">
        <v>15</v>
      </c>
      <c r="U33" t="s">
        <v>147</v>
      </c>
      <c r="V33">
        <v>0</v>
      </c>
      <c r="W33" s="2">
        <v>44232</v>
      </c>
      <c r="X33">
        <v>100</v>
      </c>
      <c r="Y33" s="2">
        <v>44332</v>
      </c>
      <c r="Z33" t="s">
        <v>22</v>
      </c>
      <c r="AA33">
        <v>0</v>
      </c>
      <c r="AB33" t="s">
        <v>22</v>
      </c>
      <c r="AD33" t="s">
        <v>22</v>
      </c>
      <c r="AF33" t="s">
        <v>34</v>
      </c>
    </row>
    <row r="34" spans="1:32" x14ac:dyDescent="0.25">
      <c r="A34" t="s">
        <v>148</v>
      </c>
      <c r="B34" t="s">
        <v>148</v>
      </c>
      <c r="C34" t="s">
        <v>89</v>
      </c>
      <c r="N34" s="11">
        <v>13.65</v>
      </c>
      <c r="O34" t="s">
        <v>1283</v>
      </c>
      <c r="P34">
        <v>39</v>
      </c>
      <c r="Q34" t="s">
        <v>90</v>
      </c>
      <c r="R34" t="s">
        <v>135</v>
      </c>
      <c r="S34">
        <v>0</v>
      </c>
      <c r="T34" s="11">
        <v>13.65</v>
      </c>
      <c r="U34" t="s">
        <v>149</v>
      </c>
      <c r="V34">
        <v>0</v>
      </c>
      <c r="W34" s="2">
        <v>44239</v>
      </c>
      <c r="X34">
        <v>90</v>
      </c>
      <c r="Y34" s="2">
        <v>44329</v>
      </c>
      <c r="Z34" t="s">
        <v>22</v>
      </c>
      <c r="AA34">
        <v>0</v>
      </c>
      <c r="AB34" t="s">
        <v>22</v>
      </c>
      <c r="AD34" t="s">
        <v>22</v>
      </c>
      <c r="AF34" t="s">
        <v>34</v>
      </c>
    </row>
    <row r="35" spans="1:32" s="3" customFormat="1" x14ac:dyDescent="0.25">
      <c r="A35" s="3" t="s">
        <v>150</v>
      </c>
      <c r="B35" s="3" t="s">
        <v>150</v>
      </c>
      <c r="C35" s="3" t="s">
        <v>151</v>
      </c>
      <c r="K35" s="14"/>
      <c r="M35" s="17"/>
      <c r="N35" s="9" t="s">
        <v>22</v>
      </c>
      <c r="P35" s="3" t="s">
        <v>22</v>
      </c>
      <c r="Q35" s="3" t="s">
        <v>22</v>
      </c>
      <c r="R35" s="3" t="s">
        <v>22</v>
      </c>
      <c r="S35" s="3" t="s">
        <v>22</v>
      </c>
      <c r="T35" s="9" t="s">
        <v>22</v>
      </c>
      <c r="U35" s="3" t="s">
        <v>22</v>
      </c>
      <c r="V35" s="3" t="s">
        <v>22</v>
      </c>
      <c r="W35" s="3" t="s">
        <v>22</v>
      </c>
      <c r="X35" s="3" t="s">
        <v>22</v>
      </c>
      <c r="Y35" s="3" t="s">
        <v>22</v>
      </c>
      <c r="Z35" s="3" t="s">
        <v>22</v>
      </c>
      <c r="AA35" s="3" t="s">
        <v>22</v>
      </c>
      <c r="AB35" s="3" t="s">
        <v>22</v>
      </c>
      <c r="AD35" s="3" t="s">
        <v>22</v>
      </c>
    </row>
    <row r="36" spans="1:32" x14ac:dyDescent="0.25">
      <c r="A36" t="s">
        <v>152</v>
      </c>
      <c r="B36" t="s">
        <v>152</v>
      </c>
      <c r="C36" t="s">
        <v>153</v>
      </c>
      <c r="N36" s="11">
        <v>8.7200000000000006</v>
      </c>
      <c r="O36" t="s">
        <v>1283</v>
      </c>
      <c r="P36">
        <v>2</v>
      </c>
      <c r="Q36" t="s">
        <v>154</v>
      </c>
      <c r="R36" t="s">
        <v>155</v>
      </c>
      <c r="S36">
        <v>0</v>
      </c>
      <c r="T36" s="11">
        <v>8.7200000000000006</v>
      </c>
      <c r="U36" t="s">
        <v>156</v>
      </c>
      <c r="V36">
        <v>0</v>
      </c>
      <c r="W36" s="2">
        <v>44329</v>
      </c>
      <c r="X36">
        <v>30</v>
      </c>
      <c r="Y36" s="2">
        <v>44359</v>
      </c>
      <c r="Z36" t="s">
        <v>22</v>
      </c>
      <c r="AA36">
        <v>0</v>
      </c>
      <c r="AB36" t="s">
        <v>22</v>
      </c>
      <c r="AD36" t="s">
        <v>22</v>
      </c>
      <c r="AF36" t="s">
        <v>34</v>
      </c>
    </row>
    <row r="37" spans="1:32" s="3" customFormat="1" x14ac:dyDescent="0.25">
      <c r="A37" s="3" t="s">
        <v>157</v>
      </c>
      <c r="B37" s="3" t="s">
        <v>157</v>
      </c>
      <c r="C37" s="3" t="s">
        <v>158</v>
      </c>
      <c r="K37" s="14"/>
      <c r="M37" s="17"/>
      <c r="N37" s="9" t="s">
        <v>22</v>
      </c>
      <c r="P37" s="3" t="s">
        <v>22</v>
      </c>
      <c r="Q37" s="3" t="s">
        <v>22</v>
      </c>
      <c r="R37" s="3" t="s">
        <v>22</v>
      </c>
      <c r="S37" s="3" t="s">
        <v>22</v>
      </c>
      <c r="T37" s="9" t="s">
        <v>22</v>
      </c>
      <c r="U37" s="3" t="s">
        <v>22</v>
      </c>
      <c r="V37" s="3" t="s">
        <v>22</v>
      </c>
      <c r="W37" s="3" t="s">
        <v>22</v>
      </c>
      <c r="X37" s="3" t="s">
        <v>22</v>
      </c>
      <c r="Y37" s="3" t="s">
        <v>22</v>
      </c>
      <c r="Z37" s="3" t="s">
        <v>22</v>
      </c>
      <c r="AA37" s="3" t="s">
        <v>22</v>
      </c>
      <c r="AB37" s="3" t="s">
        <v>22</v>
      </c>
      <c r="AD37" s="3" t="s">
        <v>22</v>
      </c>
    </row>
    <row r="38" spans="1:32" x14ac:dyDescent="0.25">
      <c r="A38" t="s">
        <v>159</v>
      </c>
      <c r="B38" t="s">
        <v>159</v>
      </c>
      <c r="C38" t="s">
        <v>160</v>
      </c>
      <c r="N38" s="11">
        <v>2.5</v>
      </c>
      <c r="O38" t="s">
        <v>1283</v>
      </c>
      <c r="P38">
        <v>1</v>
      </c>
      <c r="Q38" t="s">
        <v>86</v>
      </c>
      <c r="R38" t="s">
        <v>86</v>
      </c>
      <c r="S38">
        <v>0</v>
      </c>
      <c r="T38" s="11">
        <v>2.5</v>
      </c>
      <c r="U38" t="s">
        <v>161</v>
      </c>
      <c r="V38">
        <v>0</v>
      </c>
      <c r="W38" s="2">
        <v>44299</v>
      </c>
      <c r="X38">
        <v>30</v>
      </c>
      <c r="Y38" s="2">
        <v>44329</v>
      </c>
      <c r="Z38" t="s">
        <v>22</v>
      </c>
      <c r="AA38">
        <v>0</v>
      </c>
      <c r="AB38" t="s">
        <v>22</v>
      </c>
      <c r="AD38" t="s">
        <v>22</v>
      </c>
      <c r="AF38" t="s">
        <v>34</v>
      </c>
    </row>
    <row r="39" spans="1:32" x14ac:dyDescent="0.25">
      <c r="A39" t="s">
        <v>162</v>
      </c>
      <c r="B39" t="s">
        <v>162</v>
      </c>
      <c r="C39" t="s">
        <v>163</v>
      </c>
      <c r="N39" s="11">
        <v>26</v>
      </c>
      <c r="O39" t="s">
        <v>1283</v>
      </c>
      <c r="P39">
        <v>4</v>
      </c>
      <c r="Q39" t="s">
        <v>164</v>
      </c>
      <c r="R39">
        <v>26</v>
      </c>
      <c r="S39">
        <v>0</v>
      </c>
      <c r="T39" s="11">
        <v>26</v>
      </c>
      <c r="U39" t="s">
        <v>165</v>
      </c>
      <c r="V39" t="s">
        <v>109</v>
      </c>
      <c r="W39" s="2">
        <v>44329</v>
      </c>
      <c r="X39">
        <v>30</v>
      </c>
      <c r="Y39" s="2">
        <v>44359</v>
      </c>
      <c r="Z39" t="s">
        <v>22</v>
      </c>
      <c r="AA39">
        <v>0</v>
      </c>
      <c r="AB39" t="s">
        <v>22</v>
      </c>
      <c r="AD39" t="s">
        <v>22</v>
      </c>
      <c r="AF39" t="s">
        <v>34</v>
      </c>
    </row>
    <row r="40" spans="1:32" x14ac:dyDescent="0.25">
      <c r="A40" t="s">
        <v>166</v>
      </c>
      <c r="B40" t="s">
        <v>166</v>
      </c>
      <c r="C40" t="s">
        <v>167</v>
      </c>
      <c r="N40" s="11">
        <v>12</v>
      </c>
      <c r="O40" t="s">
        <v>1283</v>
      </c>
      <c r="P40">
        <v>4</v>
      </c>
      <c r="Q40">
        <v>3</v>
      </c>
      <c r="R40">
        <v>12</v>
      </c>
      <c r="S40">
        <v>0</v>
      </c>
      <c r="T40" s="11">
        <v>12</v>
      </c>
      <c r="U40" t="s">
        <v>168</v>
      </c>
      <c r="V40">
        <v>0</v>
      </c>
      <c r="W40" s="2">
        <v>44359</v>
      </c>
      <c r="X40">
        <v>15</v>
      </c>
      <c r="Y40" s="2">
        <v>44374</v>
      </c>
      <c r="Z40" t="s">
        <v>22</v>
      </c>
      <c r="AA40">
        <v>0</v>
      </c>
      <c r="AB40" t="s">
        <v>22</v>
      </c>
      <c r="AD40" t="s">
        <v>22</v>
      </c>
      <c r="AF40" t="s">
        <v>34</v>
      </c>
    </row>
    <row r="41" spans="1:32" x14ac:dyDescent="0.25">
      <c r="A41" t="s">
        <v>169</v>
      </c>
      <c r="B41" t="s">
        <v>169</v>
      </c>
      <c r="C41" t="s">
        <v>170</v>
      </c>
      <c r="N41" s="11">
        <v>14</v>
      </c>
      <c r="O41" t="s">
        <v>1283</v>
      </c>
      <c r="P41">
        <v>4</v>
      </c>
      <c r="Q41" t="s">
        <v>171</v>
      </c>
      <c r="R41">
        <v>14</v>
      </c>
      <c r="S41">
        <v>0</v>
      </c>
      <c r="T41" s="11">
        <v>14</v>
      </c>
      <c r="U41" t="s">
        <v>172</v>
      </c>
      <c r="V41">
        <v>0</v>
      </c>
      <c r="W41" s="2">
        <v>44329</v>
      </c>
      <c r="X41">
        <v>30</v>
      </c>
      <c r="Y41" s="2">
        <v>44359</v>
      </c>
      <c r="Z41" t="s">
        <v>22</v>
      </c>
      <c r="AA41">
        <v>0</v>
      </c>
      <c r="AB41" t="s">
        <v>22</v>
      </c>
      <c r="AD41" t="s">
        <v>22</v>
      </c>
      <c r="AF41" t="s">
        <v>34</v>
      </c>
    </row>
    <row r="42" spans="1:32" x14ac:dyDescent="0.25">
      <c r="A42" t="s">
        <v>173</v>
      </c>
      <c r="B42" t="s">
        <v>173</v>
      </c>
      <c r="C42" t="s">
        <v>174</v>
      </c>
      <c r="N42" s="11">
        <v>12.8</v>
      </c>
      <c r="O42" t="s">
        <v>1283</v>
      </c>
      <c r="P42">
        <v>1</v>
      </c>
      <c r="Q42" t="s">
        <v>175</v>
      </c>
      <c r="R42" t="s">
        <v>175</v>
      </c>
      <c r="S42">
        <v>0</v>
      </c>
      <c r="T42" s="11">
        <v>12.8</v>
      </c>
      <c r="U42" t="s">
        <v>176</v>
      </c>
      <c r="V42">
        <v>0</v>
      </c>
      <c r="W42" s="2">
        <v>44359</v>
      </c>
      <c r="X42">
        <v>30</v>
      </c>
      <c r="Y42" s="2">
        <v>44389</v>
      </c>
      <c r="Z42" t="s">
        <v>22</v>
      </c>
      <c r="AA42">
        <v>0</v>
      </c>
      <c r="AB42" t="s">
        <v>22</v>
      </c>
      <c r="AD42" t="s">
        <v>22</v>
      </c>
      <c r="AF42" t="s">
        <v>34</v>
      </c>
    </row>
    <row r="43" spans="1:32" s="3" customFormat="1" x14ac:dyDescent="0.25">
      <c r="A43" s="3" t="s">
        <v>177</v>
      </c>
      <c r="B43" s="3" t="s">
        <v>177</v>
      </c>
      <c r="C43" s="3" t="s">
        <v>178</v>
      </c>
      <c r="K43" s="14"/>
      <c r="M43" s="17"/>
      <c r="N43" s="9" t="s">
        <v>22</v>
      </c>
      <c r="P43" s="3" t="s">
        <v>22</v>
      </c>
      <c r="Q43" s="3" t="s">
        <v>22</v>
      </c>
      <c r="R43" s="3" t="s">
        <v>22</v>
      </c>
      <c r="S43" s="3" t="s">
        <v>22</v>
      </c>
      <c r="T43" s="9" t="s">
        <v>22</v>
      </c>
      <c r="U43" s="3" t="s">
        <v>22</v>
      </c>
      <c r="V43" s="3" t="s">
        <v>22</v>
      </c>
      <c r="W43" s="3" t="s">
        <v>22</v>
      </c>
      <c r="X43" s="3" t="s">
        <v>22</v>
      </c>
      <c r="Y43" s="3" t="s">
        <v>22</v>
      </c>
      <c r="Z43" s="3" t="s">
        <v>22</v>
      </c>
      <c r="AA43" s="3" t="s">
        <v>22</v>
      </c>
      <c r="AB43" s="3" t="s">
        <v>22</v>
      </c>
      <c r="AD43" s="3" t="s">
        <v>22</v>
      </c>
    </row>
    <row r="44" spans="1:32" x14ac:dyDescent="0.25">
      <c r="A44" t="s">
        <v>179</v>
      </c>
      <c r="B44" t="s">
        <v>179</v>
      </c>
      <c r="C44" t="s">
        <v>98</v>
      </c>
      <c r="N44" s="11">
        <v>8.19</v>
      </c>
      <c r="O44" t="s">
        <v>1283</v>
      </c>
      <c r="P44">
        <v>3</v>
      </c>
      <c r="Q44" t="s">
        <v>180</v>
      </c>
      <c r="R44" t="s">
        <v>181</v>
      </c>
      <c r="S44">
        <v>0</v>
      </c>
      <c r="T44" s="11">
        <v>8.19</v>
      </c>
      <c r="U44" t="s">
        <v>182</v>
      </c>
      <c r="V44">
        <v>0</v>
      </c>
      <c r="W44" s="2">
        <v>44254</v>
      </c>
      <c r="X44">
        <v>90</v>
      </c>
      <c r="Y44" s="2">
        <v>44344</v>
      </c>
      <c r="Z44" t="s">
        <v>22</v>
      </c>
      <c r="AA44">
        <v>0</v>
      </c>
      <c r="AB44" t="s">
        <v>22</v>
      </c>
      <c r="AD44" t="s">
        <v>22</v>
      </c>
      <c r="AF44" t="s">
        <v>34</v>
      </c>
    </row>
    <row r="45" spans="1:32" s="3" customFormat="1" x14ac:dyDescent="0.25">
      <c r="A45" s="3" t="s">
        <v>183</v>
      </c>
      <c r="B45" s="3" t="s">
        <v>183</v>
      </c>
      <c r="C45" s="3" t="s">
        <v>184</v>
      </c>
      <c r="K45" s="14"/>
      <c r="M45" s="17"/>
      <c r="N45" s="9" t="s">
        <v>22</v>
      </c>
      <c r="P45" s="3" t="s">
        <v>22</v>
      </c>
      <c r="Q45" s="3" t="s">
        <v>22</v>
      </c>
      <c r="R45" s="3" t="s">
        <v>22</v>
      </c>
      <c r="S45" s="3" t="s">
        <v>22</v>
      </c>
      <c r="T45" s="9" t="s">
        <v>22</v>
      </c>
      <c r="U45" s="3" t="s">
        <v>22</v>
      </c>
      <c r="V45" s="3" t="s">
        <v>22</v>
      </c>
      <c r="W45" s="3" t="s">
        <v>22</v>
      </c>
      <c r="X45" s="3" t="s">
        <v>22</v>
      </c>
      <c r="Y45" s="3" t="s">
        <v>22</v>
      </c>
      <c r="Z45" s="3" t="s">
        <v>22</v>
      </c>
      <c r="AA45" s="3" t="s">
        <v>22</v>
      </c>
      <c r="AB45" s="3" t="s">
        <v>22</v>
      </c>
      <c r="AD45" s="3" t="s">
        <v>22</v>
      </c>
    </row>
    <row r="46" spans="1:32" x14ac:dyDescent="0.25">
      <c r="A46" t="s">
        <v>185</v>
      </c>
      <c r="B46" t="s">
        <v>185</v>
      </c>
      <c r="C46" t="s">
        <v>186</v>
      </c>
      <c r="N46" s="11">
        <v>4.37</v>
      </c>
      <c r="O46" t="s">
        <v>1283</v>
      </c>
      <c r="P46">
        <v>1</v>
      </c>
      <c r="Q46" t="s">
        <v>187</v>
      </c>
      <c r="R46" t="s">
        <v>187</v>
      </c>
      <c r="S46">
        <v>0</v>
      </c>
      <c r="T46" s="11">
        <v>4.37</v>
      </c>
      <c r="U46" t="s">
        <v>188</v>
      </c>
      <c r="V46">
        <v>0</v>
      </c>
      <c r="W46" s="2">
        <v>44225</v>
      </c>
      <c r="X46">
        <v>90</v>
      </c>
      <c r="Y46" s="2">
        <v>44315</v>
      </c>
      <c r="Z46" t="s">
        <v>22</v>
      </c>
      <c r="AA46">
        <v>0</v>
      </c>
      <c r="AB46" t="s">
        <v>22</v>
      </c>
      <c r="AD46" t="s">
        <v>22</v>
      </c>
      <c r="AF46" t="s">
        <v>34</v>
      </c>
    </row>
    <row r="47" spans="1:32" s="5" customFormat="1" x14ac:dyDescent="0.25">
      <c r="A47" s="8" t="s">
        <v>189</v>
      </c>
      <c r="B47" s="8" t="s">
        <v>189</v>
      </c>
      <c r="C47" s="5" t="s">
        <v>190</v>
      </c>
      <c r="D47" t="s">
        <v>1386</v>
      </c>
      <c r="K47" s="15"/>
      <c r="M47" s="18"/>
      <c r="N47" s="10" t="s">
        <v>22</v>
      </c>
      <c r="P47" s="5" t="s">
        <v>22</v>
      </c>
      <c r="Q47" s="5" t="s">
        <v>22</v>
      </c>
      <c r="R47" s="5" t="s">
        <v>22</v>
      </c>
      <c r="S47" s="5" t="s">
        <v>22</v>
      </c>
      <c r="T47" s="10" t="s">
        <v>22</v>
      </c>
      <c r="U47" s="5" t="s">
        <v>22</v>
      </c>
      <c r="V47" s="5" t="s">
        <v>22</v>
      </c>
      <c r="W47" s="5" t="s">
        <v>22</v>
      </c>
      <c r="X47" s="5" t="s">
        <v>22</v>
      </c>
      <c r="Y47" s="5" t="s">
        <v>22</v>
      </c>
      <c r="Z47" s="5" t="s">
        <v>22</v>
      </c>
      <c r="AA47" s="5" t="s">
        <v>22</v>
      </c>
      <c r="AB47" s="5" t="s">
        <v>22</v>
      </c>
      <c r="AC47" s="5" t="s">
        <v>78</v>
      </c>
      <c r="AD47" s="5" t="s">
        <v>22</v>
      </c>
    </row>
    <row r="48" spans="1:32" s="3" customFormat="1" x14ac:dyDescent="0.25">
      <c r="A48" s="6" t="s">
        <v>191</v>
      </c>
      <c r="B48" s="6" t="s">
        <v>191</v>
      </c>
      <c r="C48" s="3" t="s">
        <v>192</v>
      </c>
      <c r="D48" t="s">
        <v>1290</v>
      </c>
      <c r="K48" s="14"/>
      <c r="M48" s="17"/>
      <c r="N48" s="9" t="s">
        <v>22</v>
      </c>
      <c r="P48" s="3" t="s">
        <v>22</v>
      </c>
      <c r="Q48" s="3" t="s">
        <v>22</v>
      </c>
      <c r="R48" s="3" t="s">
        <v>22</v>
      </c>
      <c r="S48" s="3" t="s">
        <v>22</v>
      </c>
      <c r="T48" s="9" t="s">
        <v>22</v>
      </c>
      <c r="U48" s="3" t="s">
        <v>22</v>
      </c>
      <c r="V48" s="3" t="s">
        <v>22</v>
      </c>
      <c r="W48" s="3" t="s">
        <v>22</v>
      </c>
      <c r="X48" s="3" t="s">
        <v>22</v>
      </c>
      <c r="Y48" s="3" t="s">
        <v>22</v>
      </c>
      <c r="Z48" s="3" t="s">
        <v>22</v>
      </c>
      <c r="AA48" s="3" t="s">
        <v>22</v>
      </c>
      <c r="AB48" s="3" t="s">
        <v>22</v>
      </c>
      <c r="AD48" s="3" t="s">
        <v>22</v>
      </c>
    </row>
    <row r="49" spans="1:32" x14ac:dyDescent="0.25">
      <c r="A49" s="7" t="s">
        <v>193</v>
      </c>
      <c r="B49" s="7" t="s">
        <v>193</v>
      </c>
      <c r="C49" t="s">
        <v>194</v>
      </c>
      <c r="D49" t="s">
        <v>1290</v>
      </c>
      <c r="E49" t="s">
        <v>1289</v>
      </c>
      <c r="F49">
        <v>20</v>
      </c>
      <c r="G49">
        <f>1/H49</f>
        <v>0.05</v>
      </c>
      <c r="H49">
        <v>20</v>
      </c>
      <c r="I49">
        <f>H49*G49</f>
        <v>1</v>
      </c>
      <c r="J49">
        <f>F49*I49</f>
        <v>20</v>
      </c>
      <c r="K49" s="16">
        <f>M49*G49</f>
        <v>0.63467499999999999</v>
      </c>
      <c r="L49">
        <f>K49*F49</f>
        <v>12.6935</v>
      </c>
      <c r="M49" s="19">
        <f>N49/H49</f>
        <v>12.6935</v>
      </c>
      <c r="N49" s="11">
        <v>253.87</v>
      </c>
      <c r="O49" t="s">
        <v>28</v>
      </c>
      <c r="P49" t="s">
        <v>195</v>
      </c>
      <c r="Q49" t="s">
        <v>196</v>
      </c>
      <c r="R49" t="s">
        <v>197</v>
      </c>
      <c r="S49">
        <v>0</v>
      </c>
      <c r="T49" s="11">
        <v>253.87</v>
      </c>
      <c r="U49" t="s">
        <v>198</v>
      </c>
      <c r="V49" t="s">
        <v>199</v>
      </c>
      <c r="W49" s="2">
        <v>43976</v>
      </c>
      <c r="X49">
        <v>233</v>
      </c>
      <c r="Y49" s="2">
        <v>44209</v>
      </c>
      <c r="Z49" s="2">
        <v>43983</v>
      </c>
      <c r="AA49" t="s">
        <v>22</v>
      </c>
      <c r="AB49" t="s">
        <v>22</v>
      </c>
      <c r="AD49">
        <v>20</v>
      </c>
      <c r="AE49" t="s">
        <v>200</v>
      </c>
      <c r="AF49" t="s">
        <v>78</v>
      </c>
    </row>
    <row r="50" spans="1:32" x14ac:dyDescent="0.25">
      <c r="A50" s="7" t="s">
        <v>201</v>
      </c>
      <c r="B50" s="7" t="s">
        <v>201</v>
      </c>
      <c r="C50" t="s">
        <v>202</v>
      </c>
      <c r="D50" t="s">
        <v>1290</v>
      </c>
      <c r="E50" t="s">
        <v>1289</v>
      </c>
      <c r="F50">
        <v>20</v>
      </c>
      <c r="G50">
        <f t="shared" ref="G50:G54" si="20">1/H50</f>
        <v>0.05</v>
      </c>
      <c r="H50">
        <v>20</v>
      </c>
      <c r="I50">
        <f t="shared" ref="I50:I54" si="21">H50*G50</f>
        <v>1</v>
      </c>
      <c r="J50">
        <f>F50*I50</f>
        <v>20</v>
      </c>
      <c r="K50" s="16">
        <f t="shared" ref="K50:K54" si="22">M50*G50</f>
        <v>1.1661250000000001</v>
      </c>
      <c r="L50">
        <f t="shared" ref="L50:L54" si="23">K50*F50</f>
        <v>23.322500000000002</v>
      </c>
      <c r="M50" s="19">
        <f t="shared" ref="M50:M54" si="24">N50/H50</f>
        <v>23.322500000000002</v>
      </c>
      <c r="N50" s="11">
        <v>466.45</v>
      </c>
      <c r="O50" t="s">
        <v>63</v>
      </c>
      <c r="P50" t="s">
        <v>203</v>
      </c>
      <c r="Q50" t="s">
        <v>204</v>
      </c>
      <c r="R50" t="s">
        <v>205</v>
      </c>
      <c r="S50" t="s">
        <v>206</v>
      </c>
      <c r="T50" s="11">
        <v>466.45</v>
      </c>
      <c r="U50" s="1">
        <v>2002</v>
      </c>
      <c r="V50" t="s">
        <v>48</v>
      </c>
      <c r="W50" s="2">
        <v>43977</v>
      </c>
      <c r="X50">
        <v>233</v>
      </c>
      <c r="Y50" s="2">
        <v>44210</v>
      </c>
      <c r="Z50" s="2">
        <v>43998</v>
      </c>
      <c r="AA50">
        <v>45</v>
      </c>
      <c r="AB50" s="2">
        <v>44042</v>
      </c>
      <c r="AD50">
        <v>20</v>
      </c>
      <c r="AE50" t="s">
        <v>200</v>
      </c>
      <c r="AF50" t="s">
        <v>78</v>
      </c>
    </row>
    <row r="51" spans="1:32" x14ac:dyDescent="0.25">
      <c r="A51" s="7" t="s">
        <v>207</v>
      </c>
      <c r="B51" s="7" t="s">
        <v>207</v>
      </c>
      <c r="C51" t="s">
        <v>208</v>
      </c>
      <c r="D51" t="s">
        <v>1290</v>
      </c>
      <c r="E51" t="s">
        <v>1289</v>
      </c>
      <c r="F51">
        <v>20</v>
      </c>
      <c r="G51">
        <f t="shared" si="20"/>
        <v>0.05</v>
      </c>
      <c r="H51">
        <v>20</v>
      </c>
      <c r="I51">
        <f t="shared" si="21"/>
        <v>1</v>
      </c>
      <c r="J51">
        <f t="shared" ref="J51:J54" si="25">F51*I51</f>
        <v>20</v>
      </c>
      <c r="K51" s="16">
        <f t="shared" si="22"/>
        <v>2.1505999999999998</v>
      </c>
      <c r="L51">
        <f t="shared" si="23"/>
        <v>43.012</v>
      </c>
      <c r="M51" s="19">
        <f t="shared" si="24"/>
        <v>43.012</v>
      </c>
      <c r="N51" s="11">
        <v>860.24</v>
      </c>
      <c r="O51" t="s">
        <v>63</v>
      </c>
      <c r="P51" t="s">
        <v>209</v>
      </c>
      <c r="Q51" t="s">
        <v>210</v>
      </c>
      <c r="R51" t="s">
        <v>211</v>
      </c>
      <c r="S51" t="s">
        <v>212</v>
      </c>
      <c r="T51" s="11">
        <v>860.24</v>
      </c>
      <c r="U51" s="1">
        <v>3692</v>
      </c>
      <c r="V51" t="s">
        <v>213</v>
      </c>
      <c r="W51" s="2">
        <v>43984</v>
      </c>
      <c r="X51">
        <v>233</v>
      </c>
      <c r="Y51" s="2">
        <v>44217</v>
      </c>
      <c r="Z51" s="2">
        <v>44060</v>
      </c>
      <c r="AA51" t="s">
        <v>22</v>
      </c>
      <c r="AB51" t="s">
        <v>22</v>
      </c>
      <c r="AD51">
        <v>20</v>
      </c>
      <c r="AE51" t="s">
        <v>200</v>
      </c>
      <c r="AF51" t="s">
        <v>78</v>
      </c>
    </row>
    <row r="52" spans="1:32" x14ac:dyDescent="0.25">
      <c r="A52" s="7" t="s">
        <v>214</v>
      </c>
      <c r="B52" s="7" t="s">
        <v>214</v>
      </c>
      <c r="C52" t="s">
        <v>215</v>
      </c>
      <c r="D52" t="s">
        <v>1290</v>
      </c>
      <c r="E52" t="s">
        <v>1289</v>
      </c>
      <c r="F52">
        <v>20</v>
      </c>
      <c r="G52">
        <f t="shared" si="20"/>
        <v>0.05</v>
      </c>
      <c r="H52">
        <v>20</v>
      </c>
      <c r="I52">
        <f t="shared" si="21"/>
        <v>1</v>
      </c>
      <c r="J52">
        <f t="shared" si="25"/>
        <v>20</v>
      </c>
      <c r="K52" s="16">
        <f t="shared" si="22"/>
        <v>24.301575</v>
      </c>
      <c r="L52">
        <f t="shared" si="23"/>
        <v>486.03149999999999</v>
      </c>
      <c r="M52" s="19">
        <f t="shared" si="24"/>
        <v>486.03149999999999</v>
      </c>
      <c r="N52" s="11">
        <v>9720.6299999999992</v>
      </c>
      <c r="O52" t="s">
        <v>63</v>
      </c>
      <c r="P52" t="s">
        <v>216</v>
      </c>
      <c r="Q52" t="s">
        <v>217</v>
      </c>
      <c r="R52" t="s">
        <v>218</v>
      </c>
      <c r="S52" t="s">
        <v>54</v>
      </c>
      <c r="T52" s="11">
        <v>9720.6299999999992</v>
      </c>
      <c r="U52" s="1">
        <v>64804</v>
      </c>
      <c r="V52" t="s">
        <v>219</v>
      </c>
      <c r="W52" s="2">
        <v>44078</v>
      </c>
      <c r="X52">
        <v>150</v>
      </c>
      <c r="Y52" s="2">
        <v>44228</v>
      </c>
      <c r="Z52" t="s">
        <v>22</v>
      </c>
      <c r="AA52">
        <v>0</v>
      </c>
      <c r="AB52" t="s">
        <v>22</v>
      </c>
      <c r="AD52">
        <v>20</v>
      </c>
      <c r="AE52" t="s">
        <v>200</v>
      </c>
      <c r="AF52" t="s">
        <v>78</v>
      </c>
    </row>
    <row r="53" spans="1:32" x14ac:dyDescent="0.25">
      <c r="A53" s="7" t="s">
        <v>220</v>
      </c>
      <c r="B53" s="7" t="s">
        <v>220</v>
      </c>
      <c r="C53" t="s">
        <v>221</v>
      </c>
      <c r="D53" t="s">
        <v>1290</v>
      </c>
      <c r="E53" t="s">
        <v>1289</v>
      </c>
      <c r="F53">
        <v>20</v>
      </c>
      <c r="G53">
        <f t="shared" si="20"/>
        <v>0.05</v>
      </c>
      <c r="H53">
        <v>20</v>
      </c>
      <c r="I53">
        <f t="shared" si="21"/>
        <v>1</v>
      </c>
      <c r="J53">
        <f t="shared" si="25"/>
        <v>20</v>
      </c>
      <c r="K53" s="16">
        <f t="shared" si="22"/>
        <v>25.596450000000001</v>
      </c>
      <c r="L53">
        <f t="shared" si="23"/>
        <v>511.92899999999997</v>
      </c>
      <c r="M53" s="19">
        <f t="shared" si="24"/>
        <v>511.92899999999997</v>
      </c>
      <c r="N53" s="11">
        <v>10238.58</v>
      </c>
      <c r="O53" t="s">
        <v>222</v>
      </c>
      <c r="P53" t="s">
        <v>223</v>
      </c>
      <c r="Q53" t="s">
        <v>224</v>
      </c>
      <c r="R53" t="s">
        <v>225</v>
      </c>
      <c r="S53">
        <v>0</v>
      </c>
      <c r="T53" s="11">
        <v>10238.58</v>
      </c>
      <c r="U53" s="1">
        <v>68257</v>
      </c>
      <c r="V53" t="s">
        <v>226</v>
      </c>
      <c r="W53" s="2">
        <v>44070</v>
      </c>
      <c r="X53">
        <v>150</v>
      </c>
      <c r="Y53" s="2">
        <v>44220</v>
      </c>
      <c r="Z53" s="2">
        <v>44057</v>
      </c>
      <c r="AA53" t="s">
        <v>22</v>
      </c>
      <c r="AB53" t="s">
        <v>22</v>
      </c>
      <c r="AD53">
        <v>20</v>
      </c>
      <c r="AE53" t="s">
        <v>200</v>
      </c>
      <c r="AF53" t="s">
        <v>78</v>
      </c>
    </row>
    <row r="54" spans="1:32" x14ac:dyDescent="0.25">
      <c r="A54" s="7" t="s">
        <v>227</v>
      </c>
      <c r="B54" s="7" t="s">
        <v>227</v>
      </c>
      <c r="C54" t="s">
        <v>228</v>
      </c>
      <c r="D54" t="s">
        <v>1290</v>
      </c>
      <c r="E54" t="s">
        <v>1289</v>
      </c>
      <c r="F54">
        <v>20</v>
      </c>
      <c r="G54">
        <f t="shared" si="20"/>
        <v>0.05</v>
      </c>
      <c r="H54">
        <v>20</v>
      </c>
      <c r="I54">
        <f t="shared" si="21"/>
        <v>1</v>
      </c>
      <c r="J54">
        <f t="shared" si="25"/>
        <v>20</v>
      </c>
      <c r="K54" s="16">
        <f t="shared" si="22"/>
        <v>20.717424999999999</v>
      </c>
      <c r="L54">
        <f t="shared" si="23"/>
        <v>414.3485</v>
      </c>
      <c r="M54" s="19">
        <f t="shared" si="24"/>
        <v>414.3485</v>
      </c>
      <c r="N54" s="11">
        <v>8286.9699999999993</v>
      </c>
      <c r="O54" t="s">
        <v>28</v>
      </c>
      <c r="P54" t="s">
        <v>229</v>
      </c>
      <c r="Q54" t="s">
        <v>230</v>
      </c>
      <c r="R54" t="s">
        <v>231</v>
      </c>
      <c r="S54">
        <v>0</v>
      </c>
      <c r="T54" s="11">
        <v>8286.9699999999993</v>
      </c>
      <c r="U54" s="1">
        <v>55246</v>
      </c>
      <c r="V54" t="s">
        <v>81</v>
      </c>
      <c r="W54" s="2">
        <v>44077</v>
      </c>
      <c r="X54">
        <v>150</v>
      </c>
      <c r="Y54" s="2">
        <v>44227</v>
      </c>
      <c r="Z54" t="s">
        <v>22</v>
      </c>
      <c r="AA54">
        <v>0</v>
      </c>
      <c r="AB54" t="s">
        <v>22</v>
      </c>
      <c r="AD54">
        <v>20</v>
      </c>
      <c r="AE54" t="s">
        <v>200</v>
      </c>
      <c r="AF54" t="s">
        <v>78</v>
      </c>
    </row>
    <row r="55" spans="1:32" s="3" customFormat="1" x14ac:dyDescent="0.25">
      <c r="A55" s="6" t="s">
        <v>232</v>
      </c>
      <c r="B55" s="6" t="s">
        <v>232</v>
      </c>
      <c r="C55" s="3" t="s">
        <v>233</v>
      </c>
      <c r="D55" t="s">
        <v>1290</v>
      </c>
      <c r="K55" s="14"/>
      <c r="M55" s="17"/>
      <c r="N55" s="9" t="s">
        <v>22</v>
      </c>
      <c r="P55" s="3" t="s">
        <v>22</v>
      </c>
      <c r="Q55" s="3" t="s">
        <v>22</v>
      </c>
      <c r="R55" s="3" t="s">
        <v>22</v>
      </c>
      <c r="S55" s="3" t="s">
        <v>22</v>
      </c>
      <c r="T55" s="9" t="s">
        <v>22</v>
      </c>
      <c r="U55" s="3" t="s">
        <v>22</v>
      </c>
      <c r="V55" s="3" t="s">
        <v>22</v>
      </c>
      <c r="W55" s="3" t="s">
        <v>22</v>
      </c>
      <c r="X55" s="3" t="s">
        <v>22</v>
      </c>
      <c r="Y55" s="3" t="s">
        <v>22</v>
      </c>
      <c r="Z55" s="3" t="s">
        <v>22</v>
      </c>
      <c r="AA55" s="3" t="s">
        <v>22</v>
      </c>
      <c r="AB55" s="3" t="s">
        <v>22</v>
      </c>
      <c r="AD55" s="3" t="s">
        <v>22</v>
      </c>
    </row>
    <row r="56" spans="1:32" s="3" customFormat="1" x14ac:dyDescent="0.25">
      <c r="A56" s="6" t="s">
        <v>234</v>
      </c>
      <c r="B56" s="6" t="s">
        <v>234</v>
      </c>
      <c r="C56" s="3" t="s">
        <v>235</v>
      </c>
      <c r="D56" t="s">
        <v>1290</v>
      </c>
      <c r="K56" s="14"/>
      <c r="M56" s="17"/>
      <c r="N56" s="9" t="s">
        <v>22</v>
      </c>
      <c r="P56" s="3" t="s">
        <v>22</v>
      </c>
      <c r="Q56" s="3" t="s">
        <v>22</v>
      </c>
      <c r="R56" s="3" t="s">
        <v>22</v>
      </c>
      <c r="S56" s="3" t="s">
        <v>22</v>
      </c>
      <c r="T56" s="9" t="s">
        <v>22</v>
      </c>
      <c r="U56" s="3" t="s">
        <v>22</v>
      </c>
      <c r="V56" s="3" t="s">
        <v>22</v>
      </c>
      <c r="W56" s="3" t="s">
        <v>22</v>
      </c>
      <c r="X56" s="3" t="s">
        <v>22</v>
      </c>
      <c r="Y56" s="3" t="s">
        <v>22</v>
      </c>
      <c r="Z56" s="3" t="s">
        <v>22</v>
      </c>
      <c r="AA56" s="3" t="s">
        <v>22</v>
      </c>
      <c r="AB56" s="3" t="s">
        <v>22</v>
      </c>
      <c r="AD56" s="3" t="s">
        <v>22</v>
      </c>
    </row>
    <row r="57" spans="1:32" x14ac:dyDescent="0.25">
      <c r="A57" s="7" t="s">
        <v>236</v>
      </c>
      <c r="B57" s="7" t="s">
        <v>236</v>
      </c>
      <c r="C57" t="s">
        <v>237</v>
      </c>
      <c r="D57" t="s">
        <v>1290</v>
      </c>
      <c r="N57" s="11">
        <v>3422.08</v>
      </c>
      <c r="O57" t="s">
        <v>63</v>
      </c>
      <c r="P57" t="s">
        <v>238</v>
      </c>
      <c r="Q57" t="s">
        <v>239</v>
      </c>
      <c r="R57" t="s">
        <v>240</v>
      </c>
      <c r="S57">
        <v>0</v>
      </c>
      <c r="T57" s="11">
        <v>3422.08</v>
      </c>
      <c r="U57" s="1">
        <v>19012</v>
      </c>
      <c r="V57" t="s">
        <v>241</v>
      </c>
      <c r="W57" s="2">
        <v>44098</v>
      </c>
      <c r="X57">
        <v>180</v>
      </c>
      <c r="Y57" s="2">
        <v>44278</v>
      </c>
      <c r="Z57" t="s">
        <v>22</v>
      </c>
      <c r="AA57">
        <v>0</v>
      </c>
      <c r="AB57" t="s">
        <v>22</v>
      </c>
      <c r="AD57">
        <v>40</v>
      </c>
      <c r="AE57" t="s">
        <v>242</v>
      </c>
      <c r="AF57" t="s">
        <v>103</v>
      </c>
    </row>
    <row r="58" spans="1:32" x14ac:dyDescent="0.25">
      <c r="A58" s="7" t="s">
        <v>236</v>
      </c>
      <c r="B58" s="7" t="s">
        <v>1311</v>
      </c>
      <c r="C58" t="s">
        <v>1291</v>
      </c>
      <c r="D58" t="s">
        <v>1355</v>
      </c>
      <c r="E58" t="s">
        <v>1300</v>
      </c>
      <c r="F58">
        <v>5</v>
      </c>
      <c r="G58">
        <f>1/H58/2</f>
        <v>2.2222222222222199E-2</v>
      </c>
      <c r="H58">
        <v>22.5</v>
      </c>
      <c r="I58">
        <f t="shared" ref="I58:I65" si="26">H58*G58</f>
        <v>0.499999999999999</v>
      </c>
      <c r="J58">
        <f>F58*I58</f>
        <v>2.5</v>
      </c>
      <c r="K58" s="16">
        <f>M58*G58</f>
        <v>3.3798320987654198</v>
      </c>
      <c r="L58">
        <f>K58*F58</f>
        <v>16.8991604938271</v>
      </c>
      <c r="M58" s="19">
        <f>N58/H58</f>
        <v>152.092444444444</v>
      </c>
      <c r="N58" s="11">
        <v>3422.08</v>
      </c>
      <c r="O58" t="s">
        <v>63</v>
      </c>
      <c r="P58" t="s">
        <v>238</v>
      </c>
      <c r="Q58" t="s">
        <v>239</v>
      </c>
      <c r="R58" t="s">
        <v>240</v>
      </c>
      <c r="S58">
        <v>0</v>
      </c>
      <c r="T58" s="11">
        <v>3422.08</v>
      </c>
      <c r="U58" s="1">
        <v>19012</v>
      </c>
      <c r="V58" t="s">
        <v>241</v>
      </c>
      <c r="W58" s="2">
        <v>44098</v>
      </c>
      <c r="X58">
        <v>180</v>
      </c>
      <c r="Y58" s="2">
        <v>44278</v>
      </c>
      <c r="Z58" t="s">
        <v>22</v>
      </c>
      <c r="AA58">
        <v>0</v>
      </c>
      <c r="AB58" t="s">
        <v>22</v>
      </c>
      <c r="AD58">
        <v>40</v>
      </c>
      <c r="AE58" t="s">
        <v>242</v>
      </c>
      <c r="AF58" t="s">
        <v>103</v>
      </c>
    </row>
    <row r="59" spans="1:32" x14ac:dyDescent="0.25">
      <c r="A59" s="7" t="s">
        <v>236</v>
      </c>
      <c r="B59" s="7" t="s">
        <v>1312</v>
      </c>
      <c r="C59" t="s">
        <v>237</v>
      </c>
      <c r="D59" t="s">
        <v>1290</v>
      </c>
      <c r="E59" t="s">
        <v>1289</v>
      </c>
      <c r="F59">
        <v>20</v>
      </c>
      <c r="G59">
        <f>1/H59</f>
        <v>4.4444444444444398E-2</v>
      </c>
      <c r="H59">
        <v>22.5</v>
      </c>
      <c r="I59">
        <f t="shared" si="26"/>
        <v>0.999999999999999</v>
      </c>
      <c r="J59">
        <f>F59*I59</f>
        <v>20</v>
      </c>
      <c r="K59" s="16">
        <f>M59*G59</f>
        <v>6.7596641975308396</v>
      </c>
      <c r="L59">
        <f>K59*F59</f>
        <v>135.193283950617</v>
      </c>
      <c r="M59" s="19">
        <f>N59/H59</f>
        <v>152.092444444444</v>
      </c>
      <c r="N59" s="11">
        <v>3422.08</v>
      </c>
      <c r="O59" t="s">
        <v>63</v>
      </c>
      <c r="P59" t="s">
        <v>238</v>
      </c>
      <c r="Q59" t="s">
        <v>239</v>
      </c>
      <c r="R59" t="s">
        <v>240</v>
      </c>
      <c r="S59">
        <v>0</v>
      </c>
      <c r="T59" s="11">
        <v>3422.08</v>
      </c>
      <c r="U59" s="1">
        <v>19012</v>
      </c>
      <c r="V59" t="s">
        <v>241</v>
      </c>
      <c r="W59" s="2">
        <v>44098</v>
      </c>
      <c r="X59">
        <v>180</v>
      </c>
      <c r="Y59" s="2">
        <v>44278</v>
      </c>
      <c r="Z59" t="s">
        <v>22</v>
      </c>
      <c r="AA59">
        <v>0</v>
      </c>
      <c r="AB59" t="s">
        <v>22</v>
      </c>
      <c r="AD59">
        <v>40</v>
      </c>
      <c r="AE59" t="s">
        <v>242</v>
      </c>
      <c r="AF59" t="s">
        <v>103</v>
      </c>
    </row>
    <row r="60" spans="1:32" x14ac:dyDescent="0.25">
      <c r="A60" s="7" t="s">
        <v>243</v>
      </c>
      <c r="B60" s="7" t="s">
        <v>243</v>
      </c>
      <c r="C60" t="s">
        <v>244</v>
      </c>
      <c r="D60" t="s">
        <v>1290</v>
      </c>
      <c r="N60" s="11">
        <v>4383.6899999999996</v>
      </c>
      <c r="O60" t="s">
        <v>222</v>
      </c>
      <c r="P60" t="s">
        <v>245</v>
      </c>
      <c r="Q60" t="s">
        <v>224</v>
      </c>
      <c r="R60" t="s">
        <v>246</v>
      </c>
      <c r="S60">
        <v>0</v>
      </c>
      <c r="T60" s="11">
        <v>4383.6899999999996</v>
      </c>
      <c r="U60" s="1">
        <v>24354</v>
      </c>
      <c r="V60" t="s">
        <v>247</v>
      </c>
      <c r="W60" s="2">
        <v>44095</v>
      </c>
      <c r="X60">
        <v>180</v>
      </c>
      <c r="Y60" s="2">
        <v>44275</v>
      </c>
      <c r="Z60" t="s">
        <v>22</v>
      </c>
      <c r="AA60">
        <v>0</v>
      </c>
      <c r="AB60" t="s">
        <v>22</v>
      </c>
      <c r="AD60">
        <v>40</v>
      </c>
      <c r="AE60" t="s">
        <v>242</v>
      </c>
      <c r="AF60" t="s">
        <v>103</v>
      </c>
    </row>
    <row r="61" spans="1:32" x14ac:dyDescent="0.25">
      <c r="A61" s="7" t="s">
        <v>243</v>
      </c>
      <c r="B61" s="7" t="s">
        <v>1313</v>
      </c>
      <c r="C61" t="s">
        <v>1292</v>
      </c>
      <c r="D61" t="s">
        <v>1355</v>
      </c>
      <c r="E61" t="s">
        <v>1300</v>
      </c>
      <c r="F61">
        <v>5</v>
      </c>
      <c r="G61">
        <f>1/H61/2</f>
        <v>2.2222222222222199E-2</v>
      </c>
      <c r="H61">
        <v>22.5</v>
      </c>
      <c r="I61">
        <f t="shared" si="26"/>
        <v>0.499999999999999</v>
      </c>
      <c r="J61">
        <f>F61*I61</f>
        <v>2.5</v>
      </c>
      <c r="K61" s="16">
        <f t="shared" ref="K61:K65" si="27">M61*G61</f>
        <v>4.3295703703703703</v>
      </c>
      <c r="L61">
        <f t="shared" ref="L61:L65" si="28">K61*F61</f>
        <v>21.6478518518519</v>
      </c>
      <c r="M61" s="19">
        <f t="shared" ref="M61:M62" si="29">N61/H61</f>
        <v>194.83066666666701</v>
      </c>
      <c r="N61" s="11">
        <v>4383.6899999999996</v>
      </c>
      <c r="O61" t="s">
        <v>222</v>
      </c>
      <c r="P61" t="s">
        <v>245</v>
      </c>
      <c r="Q61" t="s">
        <v>224</v>
      </c>
      <c r="R61" t="s">
        <v>246</v>
      </c>
      <c r="S61">
        <v>0</v>
      </c>
      <c r="T61" s="11">
        <v>4383.6899999999996</v>
      </c>
      <c r="U61" s="1">
        <v>24354</v>
      </c>
      <c r="V61" t="s">
        <v>247</v>
      </c>
      <c r="W61" s="2">
        <v>44095</v>
      </c>
      <c r="X61">
        <v>180</v>
      </c>
      <c r="Y61" s="2">
        <v>44275</v>
      </c>
      <c r="Z61" t="s">
        <v>22</v>
      </c>
      <c r="AA61">
        <v>0</v>
      </c>
      <c r="AB61" t="s">
        <v>22</v>
      </c>
      <c r="AD61">
        <v>40</v>
      </c>
      <c r="AE61" t="s">
        <v>242</v>
      </c>
      <c r="AF61" t="s">
        <v>103</v>
      </c>
    </row>
    <row r="62" spans="1:32" x14ac:dyDescent="0.25">
      <c r="A62" s="7" t="s">
        <v>243</v>
      </c>
      <c r="B62" s="7" t="s">
        <v>1314</v>
      </c>
      <c r="C62" t="s">
        <v>244</v>
      </c>
      <c r="D62" t="s">
        <v>1290</v>
      </c>
      <c r="E62" t="s">
        <v>1289</v>
      </c>
      <c r="F62">
        <v>20</v>
      </c>
      <c r="G62">
        <f>1/H62</f>
        <v>4.4444444444444398E-2</v>
      </c>
      <c r="H62">
        <v>22.5</v>
      </c>
      <c r="I62">
        <f t="shared" si="26"/>
        <v>0.999999999999999</v>
      </c>
      <c r="J62">
        <f>F62*I62</f>
        <v>20</v>
      </c>
      <c r="K62" s="16">
        <f t="shared" si="27"/>
        <v>8.6591407407407495</v>
      </c>
      <c r="L62">
        <f t="shared" si="28"/>
        <v>173.182814814815</v>
      </c>
      <c r="M62" s="19">
        <f t="shared" si="29"/>
        <v>194.83066666666701</v>
      </c>
      <c r="N62" s="11">
        <v>4383.6899999999996</v>
      </c>
      <c r="O62" t="s">
        <v>222</v>
      </c>
      <c r="P62" t="s">
        <v>245</v>
      </c>
      <c r="Q62" t="s">
        <v>224</v>
      </c>
      <c r="R62" t="s">
        <v>246</v>
      </c>
      <c r="S62">
        <v>0</v>
      </c>
      <c r="T62" s="11">
        <v>4383.6899999999996</v>
      </c>
      <c r="U62" s="1">
        <v>24354</v>
      </c>
      <c r="V62" t="s">
        <v>247</v>
      </c>
      <c r="W62" s="2">
        <v>44095</v>
      </c>
      <c r="X62">
        <v>180</v>
      </c>
      <c r="Y62" s="2">
        <v>44275</v>
      </c>
      <c r="Z62" t="s">
        <v>22</v>
      </c>
      <c r="AA62">
        <v>0</v>
      </c>
      <c r="AB62" t="s">
        <v>22</v>
      </c>
      <c r="AD62">
        <v>40</v>
      </c>
      <c r="AE62" t="s">
        <v>242</v>
      </c>
      <c r="AF62" t="s">
        <v>103</v>
      </c>
    </row>
    <row r="63" spans="1:32" x14ac:dyDescent="0.25">
      <c r="A63" s="7" t="s">
        <v>248</v>
      </c>
      <c r="B63" s="7" t="s">
        <v>248</v>
      </c>
      <c r="C63" t="s">
        <v>249</v>
      </c>
      <c r="D63" t="s">
        <v>1290</v>
      </c>
      <c r="N63" s="11">
        <v>2679.27</v>
      </c>
      <c r="O63" t="s">
        <v>28</v>
      </c>
      <c r="P63" t="s">
        <v>250</v>
      </c>
      <c r="Q63" t="s">
        <v>230</v>
      </c>
      <c r="R63" t="s">
        <v>251</v>
      </c>
      <c r="S63">
        <v>0</v>
      </c>
      <c r="T63" s="11">
        <v>2679.27</v>
      </c>
      <c r="U63" s="1">
        <v>14885</v>
      </c>
      <c r="V63" t="s">
        <v>45</v>
      </c>
      <c r="W63" s="2">
        <v>44096</v>
      </c>
      <c r="X63">
        <v>180</v>
      </c>
      <c r="Y63" s="2">
        <v>44276</v>
      </c>
      <c r="Z63" t="s">
        <v>22</v>
      </c>
      <c r="AA63">
        <v>0</v>
      </c>
      <c r="AB63" t="s">
        <v>22</v>
      </c>
      <c r="AD63">
        <v>40</v>
      </c>
      <c r="AE63" t="s">
        <v>242</v>
      </c>
      <c r="AF63" t="s">
        <v>103</v>
      </c>
    </row>
    <row r="64" spans="1:32" x14ac:dyDescent="0.25">
      <c r="A64" s="7" t="s">
        <v>248</v>
      </c>
      <c r="B64" s="7" t="s">
        <v>1315</v>
      </c>
      <c r="C64" t="s">
        <v>1293</v>
      </c>
      <c r="D64" t="s">
        <v>1355</v>
      </c>
      <c r="E64" t="s">
        <v>1300</v>
      </c>
      <c r="F64">
        <v>5</v>
      </c>
      <c r="G64">
        <f>1/H64/2</f>
        <v>2.2222222222222199E-2</v>
      </c>
      <c r="H64">
        <v>22.5</v>
      </c>
      <c r="I64">
        <f t="shared" si="26"/>
        <v>0.499999999999999</v>
      </c>
      <c r="J64">
        <f>F64*I64</f>
        <v>2.5</v>
      </c>
      <c r="K64" s="16">
        <f t="shared" si="27"/>
        <v>2.6461925925926</v>
      </c>
      <c r="L64">
        <f t="shared" si="28"/>
        <v>13.230962962963</v>
      </c>
      <c r="M64" s="19">
        <f t="shared" ref="M64:M65" si="30">N64/H64</f>
        <v>119.078666666667</v>
      </c>
      <c r="N64" s="11">
        <v>2679.27</v>
      </c>
      <c r="O64" t="s">
        <v>28</v>
      </c>
      <c r="P64" t="s">
        <v>250</v>
      </c>
      <c r="Q64" t="s">
        <v>230</v>
      </c>
      <c r="R64" t="s">
        <v>251</v>
      </c>
      <c r="S64">
        <v>0</v>
      </c>
      <c r="T64" s="11">
        <v>2679.27</v>
      </c>
      <c r="U64" s="1">
        <v>14885</v>
      </c>
      <c r="V64" t="s">
        <v>45</v>
      </c>
      <c r="W64" s="2">
        <v>44096</v>
      </c>
      <c r="X64">
        <v>180</v>
      </c>
      <c r="Y64" s="2">
        <v>44276</v>
      </c>
      <c r="Z64" t="s">
        <v>22</v>
      </c>
      <c r="AA64">
        <v>0</v>
      </c>
      <c r="AB64" t="s">
        <v>22</v>
      </c>
      <c r="AD64">
        <v>40</v>
      </c>
      <c r="AE64" t="s">
        <v>242</v>
      </c>
      <c r="AF64" t="s">
        <v>103</v>
      </c>
    </row>
    <row r="65" spans="1:32" x14ac:dyDescent="0.25">
      <c r="A65" s="7" t="s">
        <v>248</v>
      </c>
      <c r="B65" s="7" t="s">
        <v>1316</v>
      </c>
      <c r="C65" t="s">
        <v>249</v>
      </c>
      <c r="D65" t="s">
        <v>1290</v>
      </c>
      <c r="E65" t="s">
        <v>1289</v>
      </c>
      <c r="F65">
        <v>20</v>
      </c>
      <c r="G65">
        <f>1/H65</f>
        <v>4.4444444444444398E-2</v>
      </c>
      <c r="H65">
        <v>22.5</v>
      </c>
      <c r="I65">
        <f t="shared" si="26"/>
        <v>0.999999999999999</v>
      </c>
      <c r="J65">
        <f>F65*I65</f>
        <v>20</v>
      </c>
      <c r="K65" s="16">
        <f t="shared" si="27"/>
        <v>5.2923851851851902</v>
      </c>
      <c r="L65">
        <f t="shared" si="28"/>
        <v>105.847703703704</v>
      </c>
      <c r="M65" s="19">
        <f t="shared" si="30"/>
        <v>119.078666666667</v>
      </c>
      <c r="N65" s="11">
        <v>2679.27</v>
      </c>
      <c r="O65" t="s">
        <v>28</v>
      </c>
      <c r="P65" t="s">
        <v>250</v>
      </c>
      <c r="Q65" t="s">
        <v>230</v>
      </c>
      <c r="R65" t="s">
        <v>251</v>
      </c>
      <c r="S65">
        <v>0</v>
      </c>
      <c r="T65" s="11">
        <v>2679.27</v>
      </c>
      <c r="U65" s="1">
        <v>14885</v>
      </c>
      <c r="V65" t="s">
        <v>45</v>
      </c>
      <c r="W65" s="2">
        <v>44096</v>
      </c>
      <c r="X65">
        <v>180</v>
      </c>
      <c r="Y65" s="2">
        <v>44276</v>
      </c>
      <c r="Z65" t="s">
        <v>22</v>
      </c>
      <c r="AA65">
        <v>0</v>
      </c>
      <c r="AB65" t="s">
        <v>22</v>
      </c>
      <c r="AD65">
        <v>40</v>
      </c>
      <c r="AE65" t="s">
        <v>242</v>
      </c>
      <c r="AF65" t="s">
        <v>103</v>
      </c>
    </row>
    <row r="66" spans="1:32" s="3" customFormat="1" x14ac:dyDescent="0.25">
      <c r="A66" s="6" t="s">
        <v>252</v>
      </c>
      <c r="B66" s="6" t="s">
        <v>252</v>
      </c>
      <c r="C66" s="3" t="s">
        <v>253</v>
      </c>
      <c r="D66" t="s">
        <v>1290</v>
      </c>
      <c r="K66" s="14"/>
      <c r="M66" s="17"/>
      <c r="N66" s="9" t="s">
        <v>22</v>
      </c>
      <c r="P66" s="3" t="s">
        <v>22</v>
      </c>
      <c r="Q66" s="3" t="s">
        <v>22</v>
      </c>
      <c r="R66" s="3" t="s">
        <v>22</v>
      </c>
      <c r="S66" s="3" t="s">
        <v>22</v>
      </c>
      <c r="T66" s="9" t="s">
        <v>22</v>
      </c>
      <c r="U66" s="3" t="s">
        <v>22</v>
      </c>
      <c r="V66" s="3" t="s">
        <v>22</v>
      </c>
      <c r="W66" s="3" t="s">
        <v>22</v>
      </c>
      <c r="X66" s="3" t="s">
        <v>22</v>
      </c>
      <c r="Y66" s="3" t="s">
        <v>22</v>
      </c>
      <c r="Z66" s="3" t="s">
        <v>22</v>
      </c>
      <c r="AA66" s="3" t="s">
        <v>22</v>
      </c>
      <c r="AB66" s="3" t="s">
        <v>22</v>
      </c>
      <c r="AD66" s="3" t="s">
        <v>22</v>
      </c>
    </row>
    <row r="67" spans="1:32" s="3" customFormat="1" x14ac:dyDescent="0.25">
      <c r="A67" s="6" t="s">
        <v>254</v>
      </c>
      <c r="B67" s="6" t="s">
        <v>254</v>
      </c>
      <c r="C67" s="3" t="s">
        <v>255</v>
      </c>
      <c r="D67" t="s">
        <v>1290</v>
      </c>
      <c r="K67" s="14"/>
      <c r="M67" s="17"/>
      <c r="N67" s="9" t="s">
        <v>22</v>
      </c>
      <c r="P67" s="3" t="s">
        <v>22</v>
      </c>
      <c r="Q67" s="3" t="s">
        <v>22</v>
      </c>
      <c r="R67" s="3" t="s">
        <v>22</v>
      </c>
      <c r="S67" s="3" t="s">
        <v>22</v>
      </c>
      <c r="T67" s="9" t="s">
        <v>22</v>
      </c>
      <c r="U67" s="3" t="s">
        <v>22</v>
      </c>
      <c r="V67" s="3" t="s">
        <v>22</v>
      </c>
      <c r="W67" s="3" t="s">
        <v>22</v>
      </c>
      <c r="X67" s="3" t="s">
        <v>22</v>
      </c>
      <c r="Y67" s="3" t="s">
        <v>22</v>
      </c>
      <c r="Z67" s="3" t="s">
        <v>22</v>
      </c>
      <c r="AA67" s="3" t="s">
        <v>22</v>
      </c>
      <c r="AB67" s="3" t="s">
        <v>22</v>
      </c>
      <c r="AD67" s="3" t="s">
        <v>22</v>
      </c>
    </row>
    <row r="68" spans="1:32" x14ac:dyDescent="0.25">
      <c r="A68" s="7" t="s">
        <v>256</v>
      </c>
      <c r="B68" s="7" t="s">
        <v>256</v>
      </c>
      <c r="C68" t="s">
        <v>257</v>
      </c>
      <c r="D68" t="s">
        <v>1290</v>
      </c>
      <c r="N68" s="11">
        <v>10527.36</v>
      </c>
      <c r="O68" t="s">
        <v>63</v>
      </c>
      <c r="P68" t="s">
        <v>258</v>
      </c>
      <c r="Q68" t="s">
        <v>239</v>
      </c>
      <c r="R68" t="s">
        <v>259</v>
      </c>
      <c r="S68">
        <v>0</v>
      </c>
      <c r="T68" s="11">
        <v>10527.36</v>
      </c>
      <c r="U68" s="1">
        <v>56905</v>
      </c>
      <c r="V68" t="s">
        <v>260</v>
      </c>
      <c r="W68" s="2">
        <v>44098</v>
      </c>
      <c r="X68">
        <v>185</v>
      </c>
      <c r="Y68" s="2">
        <v>44316</v>
      </c>
      <c r="Z68" t="s">
        <v>22</v>
      </c>
      <c r="AA68">
        <v>0</v>
      </c>
      <c r="AB68" t="s">
        <v>22</v>
      </c>
      <c r="AD68">
        <v>165</v>
      </c>
      <c r="AE68" t="s">
        <v>261</v>
      </c>
      <c r="AF68" t="s">
        <v>103</v>
      </c>
    </row>
    <row r="69" spans="1:32" x14ac:dyDescent="0.25">
      <c r="A69" s="7" t="s">
        <v>256</v>
      </c>
      <c r="B69" s="7" t="s">
        <v>1304</v>
      </c>
      <c r="C69" t="s">
        <v>1301</v>
      </c>
      <c r="D69" t="s">
        <v>1355</v>
      </c>
      <c r="E69" t="s">
        <v>1300</v>
      </c>
      <c r="F69">
        <v>5</v>
      </c>
      <c r="G69">
        <f>1/H69/2</f>
        <v>6.0606060606060597E-3</v>
      </c>
      <c r="H69">
        <f>4*20+2.5</f>
        <v>82.5</v>
      </c>
      <c r="I69">
        <f t="shared" ref="I69:I73" si="31">H69*G69</f>
        <v>0.5</v>
      </c>
      <c r="J69">
        <f>F69*I69</f>
        <v>2.5</v>
      </c>
      <c r="K69" s="16">
        <f t="shared" ref="K69:K73" si="32">M69*G69</f>
        <v>0.773359779614327</v>
      </c>
      <c r="L69">
        <f t="shared" ref="L69:L73" si="33">K69*F69</f>
        <v>3.8667988980716399</v>
      </c>
      <c r="M69" s="19">
        <f t="shared" ref="M69:M73" si="34">N69/H69</f>
        <v>127.604363636364</v>
      </c>
      <c r="N69" s="11">
        <v>10527.36</v>
      </c>
      <c r="O69" t="s">
        <v>63</v>
      </c>
      <c r="P69" t="s">
        <v>258</v>
      </c>
      <c r="Q69" t="s">
        <v>239</v>
      </c>
      <c r="R69" t="s">
        <v>259</v>
      </c>
      <c r="S69">
        <v>0</v>
      </c>
      <c r="T69" s="11">
        <v>10527.36</v>
      </c>
      <c r="U69" s="1">
        <v>56905</v>
      </c>
      <c r="V69" t="s">
        <v>260</v>
      </c>
      <c r="W69" s="2">
        <v>44098</v>
      </c>
      <c r="X69">
        <v>185</v>
      </c>
      <c r="Y69" s="2">
        <v>44316</v>
      </c>
      <c r="Z69" t="s">
        <v>22</v>
      </c>
      <c r="AA69">
        <v>0</v>
      </c>
      <c r="AB69" t="s">
        <v>22</v>
      </c>
      <c r="AD69">
        <v>165</v>
      </c>
      <c r="AE69" t="s">
        <v>261</v>
      </c>
      <c r="AF69" t="s">
        <v>103</v>
      </c>
    </row>
    <row r="70" spans="1:32" x14ac:dyDescent="0.25">
      <c r="A70" s="7" t="s">
        <v>256</v>
      </c>
      <c r="B70" s="7" t="s">
        <v>1305</v>
      </c>
      <c r="C70" t="s">
        <v>1317</v>
      </c>
      <c r="D70" t="s">
        <v>1290</v>
      </c>
      <c r="E70" t="s">
        <v>1289</v>
      </c>
      <c r="F70">
        <v>20</v>
      </c>
      <c r="G70">
        <f>1/H70</f>
        <v>1.21212121212121E-2</v>
      </c>
      <c r="H70">
        <f>4*20+2.5</f>
        <v>82.5</v>
      </c>
      <c r="I70">
        <f t="shared" si="31"/>
        <v>0.999999999999998</v>
      </c>
      <c r="J70">
        <f t="shared" ref="J70:J73" si="35">F70*I70</f>
        <v>20</v>
      </c>
      <c r="K70" s="16">
        <f t="shared" si="32"/>
        <v>1.54671955922865</v>
      </c>
      <c r="L70">
        <f t="shared" si="33"/>
        <v>30.934391184572998</v>
      </c>
      <c r="M70" s="19">
        <f t="shared" si="34"/>
        <v>127.604363636364</v>
      </c>
      <c r="N70" s="11">
        <v>10527.36</v>
      </c>
      <c r="O70" t="s">
        <v>63</v>
      </c>
      <c r="P70" t="s">
        <v>258</v>
      </c>
      <c r="Q70" t="s">
        <v>239</v>
      </c>
      <c r="R70" t="s">
        <v>259</v>
      </c>
      <c r="S70">
        <v>0</v>
      </c>
      <c r="T70" s="11">
        <v>10527.36</v>
      </c>
      <c r="U70" s="1">
        <v>56905</v>
      </c>
      <c r="V70" t="s">
        <v>260</v>
      </c>
      <c r="W70" s="2">
        <v>44098</v>
      </c>
      <c r="X70">
        <v>185</v>
      </c>
      <c r="Y70" s="2">
        <v>44316</v>
      </c>
      <c r="Z70" t="s">
        <v>22</v>
      </c>
      <c r="AA70">
        <v>0</v>
      </c>
      <c r="AB70" t="s">
        <v>22</v>
      </c>
      <c r="AD70">
        <v>165</v>
      </c>
      <c r="AE70" t="s">
        <v>261</v>
      </c>
      <c r="AF70" t="s">
        <v>103</v>
      </c>
    </row>
    <row r="71" spans="1:32" x14ac:dyDescent="0.25">
      <c r="A71" s="7" t="s">
        <v>256</v>
      </c>
      <c r="B71" s="7" t="s">
        <v>1321</v>
      </c>
      <c r="C71" t="s">
        <v>1318</v>
      </c>
      <c r="D71" t="s">
        <v>1290</v>
      </c>
      <c r="E71" t="s">
        <v>1289</v>
      </c>
      <c r="F71">
        <v>20</v>
      </c>
      <c r="G71">
        <f>1/H71</f>
        <v>1.21212121212121E-2</v>
      </c>
      <c r="H71">
        <f>4*20+2.5</f>
        <v>82.5</v>
      </c>
      <c r="I71">
        <f t="shared" si="31"/>
        <v>0.999999999999998</v>
      </c>
      <c r="J71">
        <f t="shared" si="35"/>
        <v>20</v>
      </c>
      <c r="K71" s="16">
        <f t="shared" si="32"/>
        <v>1.54671955922865</v>
      </c>
      <c r="L71">
        <f t="shared" si="33"/>
        <v>30.934391184572998</v>
      </c>
      <c r="M71" s="19">
        <f t="shared" si="34"/>
        <v>127.604363636364</v>
      </c>
      <c r="N71" s="11">
        <v>10527.36</v>
      </c>
      <c r="O71" t="s">
        <v>63</v>
      </c>
      <c r="P71" t="s">
        <v>258</v>
      </c>
      <c r="Q71" t="s">
        <v>239</v>
      </c>
      <c r="R71" t="s">
        <v>259</v>
      </c>
      <c r="S71">
        <v>0</v>
      </c>
      <c r="T71" s="11">
        <v>10527.36</v>
      </c>
      <c r="U71" s="1">
        <v>56905</v>
      </c>
      <c r="V71" t="s">
        <v>260</v>
      </c>
      <c r="W71" s="2">
        <v>44098</v>
      </c>
      <c r="X71">
        <v>185</v>
      </c>
      <c r="Y71" s="2">
        <v>44316</v>
      </c>
      <c r="Z71" t="s">
        <v>22</v>
      </c>
      <c r="AA71">
        <v>0</v>
      </c>
      <c r="AB71" t="s">
        <v>22</v>
      </c>
      <c r="AD71">
        <v>165</v>
      </c>
      <c r="AE71" t="s">
        <v>261</v>
      </c>
      <c r="AF71" t="s">
        <v>103</v>
      </c>
    </row>
    <row r="72" spans="1:32" x14ac:dyDescent="0.25">
      <c r="A72" s="7" t="s">
        <v>256</v>
      </c>
      <c r="B72" s="7" t="s">
        <v>1322</v>
      </c>
      <c r="C72" t="s">
        <v>1319</v>
      </c>
      <c r="D72" t="s">
        <v>1290</v>
      </c>
      <c r="E72" t="s">
        <v>1289</v>
      </c>
      <c r="F72">
        <v>20</v>
      </c>
      <c r="G72">
        <f>1/H72</f>
        <v>1.21212121212121E-2</v>
      </c>
      <c r="H72">
        <f>4*20+2.5</f>
        <v>82.5</v>
      </c>
      <c r="I72">
        <f t="shared" si="31"/>
        <v>0.999999999999998</v>
      </c>
      <c r="J72">
        <f t="shared" si="35"/>
        <v>20</v>
      </c>
      <c r="K72" s="16">
        <f t="shared" si="32"/>
        <v>1.54671955922865</v>
      </c>
      <c r="L72">
        <f t="shared" si="33"/>
        <v>30.934391184572998</v>
      </c>
      <c r="M72" s="19">
        <f t="shared" si="34"/>
        <v>127.604363636364</v>
      </c>
      <c r="N72" s="11">
        <v>10527.36</v>
      </c>
      <c r="O72" t="s">
        <v>63</v>
      </c>
      <c r="P72" t="s">
        <v>258</v>
      </c>
      <c r="Q72" t="s">
        <v>239</v>
      </c>
      <c r="R72" t="s">
        <v>259</v>
      </c>
      <c r="S72">
        <v>0</v>
      </c>
      <c r="T72" s="11">
        <v>10527.36</v>
      </c>
      <c r="U72" s="1">
        <v>56905</v>
      </c>
      <c r="V72" t="s">
        <v>260</v>
      </c>
      <c r="W72" s="2">
        <v>44098</v>
      </c>
      <c r="X72">
        <v>185</v>
      </c>
      <c r="Y72" s="2">
        <v>44316</v>
      </c>
      <c r="Z72" t="s">
        <v>22</v>
      </c>
      <c r="AA72">
        <v>0</v>
      </c>
      <c r="AB72" t="s">
        <v>22</v>
      </c>
      <c r="AD72">
        <v>165</v>
      </c>
      <c r="AE72" t="s">
        <v>261</v>
      </c>
      <c r="AF72" t="s">
        <v>103</v>
      </c>
    </row>
    <row r="73" spans="1:32" x14ac:dyDescent="0.25">
      <c r="A73" s="7" t="s">
        <v>256</v>
      </c>
      <c r="B73" s="7" t="s">
        <v>1323</v>
      </c>
      <c r="C73" t="s">
        <v>1320</v>
      </c>
      <c r="D73" t="s">
        <v>1290</v>
      </c>
      <c r="E73" t="s">
        <v>1289</v>
      </c>
      <c r="F73">
        <v>20</v>
      </c>
      <c r="G73">
        <f>1/H73</f>
        <v>1.21212121212121E-2</v>
      </c>
      <c r="H73">
        <f>4*20+2.5</f>
        <v>82.5</v>
      </c>
      <c r="I73">
        <f t="shared" si="31"/>
        <v>0.999999999999998</v>
      </c>
      <c r="J73">
        <f t="shared" si="35"/>
        <v>20</v>
      </c>
      <c r="K73" s="16">
        <f t="shared" si="32"/>
        <v>1.54671955922865</v>
      </c>
      <c r="L73">
        <f t="shared" si="33"/>
        <v>30.934391184572998</v>
      </c>
      <c r="M73" s="19">
        <f t="shared" si="34"/>
        <v>127.604363636364</v>
      </c>
      <c r="N73" s="11">
        <v>10527.36</v>
      </c>
      <c r="O73" t="s">
        <v>63</v>
      </c>
      <c r="P73" t="s">
        <v>258</v>
      </c>
      <c r="Q73" t="s">
        <v>239</v>
      </c>
      <c r="R73" t="s">
        <v>259</v>
      </c>
      <c r="S73">
        <v>0</v>
      </c>
      <c r="T73" s="11">
        <v>10527.36</v>
      </c>
      <c r="U73" s="1">
        <v>56905</v>
      </c>
      <c r="V73" t="s">
        <v>260</v>
      </c>
      <c r="W73" s="2">
        <v>44098</v>
      </c>
      <c r="X73">
        <v>185</v>
      </c>
      <c r="Y73" s="2">
        <v>44316</v>
      </c>
      <c r="Z73" t="s">
        <v>22</v>
      </c>
      <c r="AA73">
        <v>0</v>
      </c>
      <c r="AB73" t="s">
        <v>22</v>
      </c>
      <c r="AD73">
        <v>165</v>
      </c>
      <c r="AE73" t="s">
        <v>261</v>
      </c>
      <c r="AF73" t="s">
        <v>103</v>
      </c>
    </row>
    <row r="74" spans="1:32" x14ac:dyDescent="0.25">
      <c r="A74" s="7" t="s">
        <v>262</v>
      </c>
      <c r="B74" s="7" t="s">
        <v>262</v>
      </c>
      <c r="C74" t="s">
        <v>221</v>
      </c>
      <c r="D74" t="s">
        <v>1290</v>
      </c>
      <c r="N74" s="11">
        <v>12631.85</v>
      </c>
      <c r="O74" t="s">
        <v>222</v>
      </c>
      <c r="P74" t="s">
        <v>263</v>
      </c>
      <c r="Q74" t="s">
        <v>224</v>
      </c>
      <c r="R74" t="s">
        <v>264</v>
      </c>
      <c r="S74">
        <v>0</v>
      </c>
      <c r="T74" s="11">
        <v>12631.85</v>
      </c>
      <c r="U74" t="s">
        <v>265</v>
      </c>
      <c r="V74" t="s">
        <v>266</v>
      </c>
      <c r="W74" s="2">
        <v>44097</v>
      </c>
      <c r="X74">
        <v>185</v>
      </c>
      <c r="Y74" s="2">
        <v>44316</v>
      </c>
      <c r="Z74" t="s">
        <v>22</v>
      </c>
      <c r="AA74">
        <v>0</v>
      </c>
      <c r="AB74" t="s">
        <v>22</v>
      </c>
      <c r="AD74">
        <v>165</v>
      </c>
      <c r="AE74" t="s">
        <v>261</v>
      </c>
      <c r="AF74" t="s">
        <v>103</v>
      </c>
    </row>
    <row r="75" spans="1:32" x14ac:dyDescent="0.25">
      <c r="A75" s="7" t="s">
        <v>262</v>
      </c>
      <c r="B75" s="7" t="s">
        <v>1306</v>
      </c>
      <c r="C75" t="s">
        <v>1302</v>
      </c>
      <c r="D75" t="s">
        <v>1355</v>
      </c>
      <c r="E75" t="s">
        <v>1300</v>
      </c>
      <c r="F75">
        <v>5</v>
      </c>
      <c r="G75">
        <f>1/H75/2</f>
        <v>6.0606060606060597E-3</v>
      </c>
      <c r="H75">
        <f>4*20+2.5</f>
        <v>82.5</v>
      </c>
      <c r="I75">
        <f t="shared" ref="I75:I79" si="36">H75*G75</f>
        <v>0.5</v>
      </c>
      <c r="J75">
        <f>F75*I75</f>
        <v>2.5</v>
      </c>
      <c r="K75" s="16">
        <f t="shared" ref="K75:K79" si="37">M75*G75</f>
        <v>0.92795959595959399</v>
      </c>
      <c r="L75">
        <f t="shared" ref="L75:L79" si="38">K75*F75</f>
        <v>4.6397979797979696</v>
      </c>
      <c r="M75" s="19">
        <f t="shared" ref="M75:M79" si="39">N75/H75</f>
        <v>153.113333333333</v>
      </c>
      <c r="N75" s="11">
        <v>12631.85</v>
      </c>
      <c r="O75" t="s">
        <v>222</v>
      </c>
      <c r="P75" t="s">
        <v>263</v>
      </c>
      <c r="Q75" t="s">
        <v>224</v>
      </c>
      <c r="R75" t="s">
        <v>264</v>
      </c>
      <c r="S75">
        <v>0</v>
      </c>
      <c r="T75" s="11">
        <v>12631.85</v>
      </c>
      <c r="U75" t="s">
        <v>265</v>
      </c>
      <c r="V75" t="s">
        <v>266</v>
      </c>
      <c r="W75" s="2">
        <v>44097</v>
      </c>
      <c r="X75">
        <v>185</v>
      </c>
      <c r="Y75" s="2">
        <v>44316</v>
      </c>
      <c r="Z75" t="s">
        <v>22</v>
      </c>
      <c r="AA75">
        <v>0</v>
      </c>
      <c r="AB75" t="s">
        <v>22</v>
      </c>
      <c r="AD75">
        <v>165</v>
      </c>
      <c r="AE75" t="s">
        <v>261</v>
      </c>
      <c r="AF75" t="s">
        <v>103</v>
      </c>
    </row>
    <row r="76" spans="1:32" x14ac:dyDescent="0.25">
      <c r="A76" s="7" t="s">
        <v>262</v>
      </c>
      <c r="B76" s="7" t="s">
        <v>1307</v>
      </c>
      <c r="C76" t="s">
        <v>1324</v>
      </c>
      <c r="D76" t="s">
        <v>1290</v>
      </c>
      <c r="E76" t="s">
        <v>1289</v>
      </c>
      <c r="F76">
        <v>20</v>
      </c>
      <c r="G76">
        <f>1/H76</f>
        <v>1.21212121212121E-2</v>
      </c>
      <c r="H76">
        <f>4*20+2.5</f>
        <v>82.5</v>
      </c>
      <c r="I76">
        <f t="shared" si="36"/>
        <v>0.999999999999998</v>
      </c>
      <c r="J76">
        <f t="shared" ref="J76:J79" si="40">F76*I76</f>
        <v>20</v>
      </c>
      <c r="K76" s="16">
        <f t="shared" si="37"/>
        <v>1.85591919191918</v>
      </c>
      <c r="L76">
        <f t="shared" si="38"/>
        <v>37.1183838383836</v>
      </c>
      <c r="M76" s="19">
        <f t="shared" si="39"/>
        <v>153.113333333333</v>
      </c>
      <c r="N76" s="11">
        <v>12631.85</v>
      </c>
      <c r="O76" t="s">
        <v>222</v>
      </c>
      <c r="P76" t="s">
        <v>263</v>
      </c>
      <c r="Q76" t="s">
        <v>224</v>
      </c>
      <c r="R76" t="s">
        <v>264</v>
      </c>
      <c r="S76">
        <v>0</v>
      </c>
      <c r="T76" s="11">
        <v>12631.85</v>
      </c>
      <c r="U76" t="s">
        <v>265</v>
      </c>
      <c r="V76" t="s">
        <v>266</v>
      </c>
      <c r="W76" s="2">
        <v>44097</v>
      </c>
      <c r="X76">
        <v>185</v>
      </c>
      <c r="Y76" s="2">
        <v>44316</v>
      </c>
      <c r="Z76" t="s">
        <v>22</v>
      </c>
      <c r="AA76">
        <v>0</v>
      </c>
      <c r="AB76" t="s">
        <v>22</v>
      </c>
      <c r="AD76">
        <v>165</v>
      </c>
      <c r="AE76" t="s">
        <v>261</v>
      </c>
      <c r="AF76" t="s">
        <v>103</v>
      </c>
    </row>
    <row r="77" spans="1:32" x14ac:dyDescent="0.25">
      <c r="A77" s="7" t="s">
        <v>262</v>
      </c>
      <c r="B77" s="7" t="s">
        <v>1341</v>
      </c>
      <c r="C77" t="s">
        <v>1325</v>
      </c>
      <c r="D77" t="s">
        <v>1290</v>
      </c>
      <c r="E77" t="s">
        <v>1289</v>
      </c>
      <c r="F77">
        <v>20</v>
      </c>
      <c r="G77">
        <f>1/H77</f>
        <v>1.21212121212121E-2</v>
      </c>
      <c r="H77">
        <f>4*20+2.5</f>
        <v>82.5</v>
      </c>
      <c r="I77">
        <f t="shared" si="36"/>
        <v>0.999999999999998</v>
      </c>
      <c r="J77">
        <f t="shared" si="40"/>
        <v>20</v>
      </c>
      <c r="K77" s="16">
        <f t="shared" si="37"/>
        <v>1.85591919191918</v>
      </c>
      <c r="L77">
        <f t="shared" si="38"/>
        <v>37.1183838383836</v>
      </c>
      <c r="M77" s="19">
        <f t="shared" si="39"/>
        <v>153.113333333333</v>
      </c>
      <c r="N77" s="11">
        <v>12631.85</v>
      </c>
      <c r="O77" t="s">
        <v>222</v>
      </c>
      <c r="P77" t="s">
        <v>263</v>
      </c>
      <c r="Q77" t="s">
        <v>224</v>
      </c>
      <c r="R77" t="s">
        <v>264</v>
      </c>
      <c r="S77">
        <v>0</v>
      </c>
      <c r="T77" s="11">
        <v>12631.85</v>
      </c>
      <c r="U77" t="s">
        <v>265</v>
      </c>
      <c r="V77" t="s">
        <v>266</v>
      </c>
      <c r="W77" s="2">
        <v>44097</v>
      </c>
      <c r="X77">
        <v>185</v>
      </c>
      <c r="Y77" s="2">
        <v>44316</v>
      </c>
      <c r="Z77" t="s">
        <v>22</v>
      </c>
      <c r="AA77">
        <v>0</v>
      </c>
      <c r="AB77" t="s">
        <v>22</v>
      </c>
      <c r="AD77">
        <v>165</v>
      </c>
      <c r="AE77" t="s">
        <v>261</v>
      </c>
      <c r="AF77" t="s">
        <v>103</v>
      </c>
    </row>
    <row r="78" spans="1:32" x14ac:dyDescent="0.25">
      <c r="A78" s="7" t="s">
        <v>262</v>
      </c>
      <c r="B78" s="7" t="s">
        <v>1342</v>
      </c>
      <c r="C78" t="s">
        <v>1326</v>
      </c>
      <c r="D78" t="s">
        <v>1290</v>
      </c>
      <c r="E78" t="s">
        <v>1289</v>
      </c>
      <c r="F78">
        <v>20</v>
      </c>
      <c r="G78">
        <f>1/H78</f>
        <v>1.21212121212121E-2</v>
      </c>
      <c r="H78">
        <f>4*20+2.5</f>
        <v>82.5</v>
      </c>
      <c r="I78">
        <f t="shared" si="36"/>
        <v>0.999999999999998</v>
      </c>
      <c r="J78">
        <f t="shared" si="40"/>
        <v>20</v>
      </c>
      <c r="K78" s="16">
        <f t="shared" si="37"/>
        <v>1.85591919191918</v>
      </c>
      <c r="L78">
        <f t="shared" si="38"/>
        <v>37.1183838383836</v>
      </c>
      <c r="M78" s="19">
        <f t="shared" si="39"/>
        <v>153.113333333333</v>
      </c>
      <c r="N78" s="11">
        <v>12631.85</v>
      </c>
      <c r="O78" t="s">
        <v>222</v>
      </c>
      <c r="P78" t="s">
        <v>263</v>
      </c>
      <c r="Q78" t="s">
        <v>224</v>
      </c>
      <c r="R78" t="s">
        <v>264</v>
      </c>
      <c r="S78">
        <v>0</v>
      </c>
      <c r="T78" s="11">
        <v>12631.85</v>
      </c>
      <c r="U78" t="s">
        <v>265</v>
      </c>
      <c r="V78" t="s">
        <v>266</v>
      </c>
      <c r="W78" s="2">
        <v>44097</v>
      </c>
      <c r="X78">
        <v>185</v>
      </c>
      <c r="Y78" s="2">
        <v>44316</v>
      </c>
      <c r="Z78" t="s">
        <v>22</v>
      </c>
      <c r="AA78">
        <v>0</v>
      </c>
      <c r="AB78" t="s">
        <v>22</v>
      </c>
      <c r="AD78">
        <v>165</v>
      </c>
      <c r="AE78" t="s">
        <v>261</v>
      </c>
      <c r="AF78" t="s">
        <v>103</v>
      </c>
    </row>
    <row r="79" spans="1:32" x14ac:dyDescent="0.25">
      <c r="A79" s="7" t="s">
        <v>262</v>
      </c>
      <c r="B79" s="7" t="s">
        <v>1343</v>
      </c>
      <c r="C79" t="s">
        <v>1327</v>
      </c>
      <c r="D79" t="s">
        <v>1290</v>
      </c>
      <c r="E79" t="s">
        <v>1289</v>
      </c>
      <c r="F79">
        <v>20</v>
      </c>
      <c r="G79">
        <f>1/H79</f>
        <v>1.21212121212121E-2</v>
      </c>
      <c r="H79">
        <f>4*20+2.5</f>
        <v>82.5</v>
      </c>
      <c r="I79">
        <f t="shared" si="36"/>
        <v>0.999999999999998</v>
      </c>
      <c r="J79">
        <f t="shared" si="40"/>
        <v>20</v>
      </c>
      <c r="K79" s="16">
        <f t="shared" si="37"/>
        <v>1.85591919191918</v>
      </c>
      <c r="L79">
        <f t="shared" si="38"/>
        <v>37.1183838383836</v>
      </c>
      <c r="M79" s="19">
        <f t="shared" si="39"/>
        <v>153.113333333333</v>
      </c>
      <c r="N79" s="11">
        <v>12631.85</v>
      </c>
      <c r="O79" t="s">
        <v>222</v>
      </c>
      <c r="P79" t="s">
        <v>263</v>
      </c>
      <c r="Q79" t="s">
        <v>224</v>
      </c>
      <c r="R79" t="s">
        <v>264</v>
      </c>
      <c r="S79">
        <v>0</v>
      </c>
      <c r="T79" s="11">
        <v>12631.85</v>
      </c>
      <c r="U79" t="s">
        <v>265</v>
      </c>
      <c r="V79" t="s">
        <v>266</v>
      </c>
      <c r="W79" s="2">
        <v>44097</v>
      </c>
      <c r="X79">
        <v>185</v>
      </c>
      <c r="Y79" s="2">
        <v>44316</v>
      </c>
      <c r="Z79" t="s">
        <v>22</v>
      </c>
      <c r="AA79">
        <v>0</v>
      </c>
      <c r="AB79" t="s">
        <v>22</v>
      </c>
      <c r="AD79">
        <v>165</v>
      </c>
      <c r="AE79" t="s">
        <v>261</v>
      </c>
      <c r="AF79" t="s">
        <v>103</v>
      </c>
    </row>
    <row r="80" spans="1:32" x14ac:dyDescent="0.25">
      <c r="A80" s="7" t="s">
        <v>267</v>
      </c>
      <c r="B80" s="7" t="s">
        <v>267</v>
      </c>
      <c r="C80" t="s">
        <v>228</v>
      </c>
      <c r="D80" t="s">
        <v>1290</v>
      </c>
      <c r="N80" s="11">
        <v>9350.2900000000009</v>
      </c>
      <c r="O80" t="s">
        <v>28</v>
      </c>
      <c r="P80" t="s">
        <v>268</v>
      </c>
      <c r="Q80" t="s">
        <v>230</v>
      </c>
      <c r="R80" t="s">
        <v>269</v>
      </c>
      <c r="S80">
        <v>0</v>
      </c>
      <c r="T80" s="11">
        <v>9350.2900000000009</v>
      </c>
      <c r="U80" s="1">
        <v>50542</v>
      </c>
      <c r="V80" t="s">
        <v>270</v>
      </c>
      <c r="W80" s="2">
        <v>44096</v>
      </c>
      <c r="X80">
        <v>185</v>
      </c>
      <c r="Y80" s="2">
        <v>44316</v>
      </c>
      <c r="Z80" t="s">
        <v>22</v>
      </c>
      <c r="AA80">
        <v>0</v>
      </c>
      <c r="AB80" t="s">
        <v>22</v>
      </c>
      <c r="AD80">
        <v>165</v>
      </c>
      <c r="AE80" t="s">
        <v>261</v>
      </c>
      <c r="AF80" t="s">
        <v>103</v>
      </c>
    </row>
    <row r="81" spans="1:32" x14ac:dyDescent="0.25">
      <c r="A81" s="7" t="s">
        <v>267</v>
      </c>
      <c r="B81" s="7" t="s">
        <v>1309</v>
      </c>
      <c r="C81" t="s">
        <v>1303</v>
      </c>
      <c r="D81" t="s">
        <v>1355</v>
      </c>
      <c r="E81" t="s">
        <v>1300</v>
      </c>
      <c r="F81">
        <v>5</v>
      </c>
      <c r="G81">
        <f>1/H81/2</f>
        <v>6.0606060606060597E-3</v>
      </c>
      <c r="H81">
        <f>4*20+2.5</f>
        <v>82.5</v>
      </c>
      <c r="I81">
        <f t="shared" ref="I81:I85" si="41">H81*G81</f>
        <v>0.5</v>
      </c>
      <c r="J81">
        <f>F81*I81</f>
        <v>2.5</v>
      </c>
      <c r="K81" s="16">
        <f t="shared" ref="K81:K85" si="42">M81*G81</f>
        <v>0.68688999081726698</v>
      </c>
      <c r="L81">
        <f t="shared" ref="L81:L85" si="43">K81*F81</f>
        <v>3.43444995408634</v>
      </c>
      <c r="M81" s="19">
        <f t="shared" ref="M81:M85" si="44">N81/H81</f>
        <v>113.336848484849</v>
      </c>
      <c r="N81" s="11">
        <v>9350.2900000000009</v>
      </c>
      <c r="O81" t="s">
        <v>28</v>
      </c>
      <c r="P81" t="s">
        <v>268</v>
      </c>
      <c r="Q81" t="s">
        <v>230</v>
      </c>
      <c r="R81" t="s">
        <v>269</v>
      </c>
      <c r="S81">
        <v>0</v>
      </c>
      <c r="T81" s="11">
        <v>9350.2900000000009</v>
      </c>
      <c r="U81" s="1">
        <v>50542</v>
      </c>
      <c r="V81" t="s">
        <v>270</v>
      </c>
      <c r="W81" s="2">
        <v>44096</v>
      </c>
      <c r="X81">
        <v>185</v>
      </c>
      <c r="Y81" s="2">
        <v>44316</v>
      </c>
      <c r="Z81" t="s">
        <v>22</v>
      </c>
      <c r="AA81">
        <v>0</v>
      </c>
      <c r="AB81" t="s">
        <v>22</v>
      </c>
      <c r="AD81">
        <v>165</v>
      </c>
      <c r="AE81" t="s">
        <v>261</v>
      </c>
      <c r="AF81" t="s">
        <v>103</v>
      </c>
    </row>
    <row r="82" spans="1:32" x14ac:dyDescent="0.25">
      <c r="A82" s="7" t="s">
        <v>267</v>
      </c>
      <c r="B82" s="7" t="s">
        <v>1310</v>
      </c>
      <c r="C82" t="s">
        <v>1328</v>
      </c>
      <c r="D82" t="s">
        <v>1290</v>
      </c>
      <c r="E82" t="s">
        <v>1289</v>
      </c>
      <c r="F82">
        <v>20</v>
      </c>
      <c r="G82">
        <f>1/H82</f>
        <v>1.21212121212121E-2</v>
      </c>
      <c r="H82">
        <f>4*20+2.5</f>
        <v>82.5</v>
      </c>
      <c r="I82">
        <f t="shared" si="41"/>
        <v>0.999999999999998</v>
      </c>
      <c r="J82">
        <f t="shared" ref="J82:J85" si="45">F82*I82</f>
        <v>20</v>
      </c>
      <c r="K82" s="16">
        <f t="shared" si="42"/>
        <v>1.37377998163453</v>
      </c>
      <c r="L82">
        <f t="shared" si="43"/>
        <v>27.475599632690599</v>
      </c>
      <c r="M82" s="19">
        <f t="shared" si="44"/>
        <v>113.336848484849</v>
      </c>
      <c r="N82" s="11">
        <v>9350.2900000000009</v>
      </c>
      <c r="O82" t="s">
        <v>28</v>
      </c>
      <c r="P82" t="s">
        <v>268</v>
      </c>
      <c r="Q82" t="s">
        <v>230</v>
      </c>
      <c r="R82" t="s">
        <v>269</v>
      </c>
      <c r="S82">
        <v>0</v>
      </c>
      <c r="T82" s="11">
        <v>9350.2900000000009</v>
      </c>
      <c r="U82" s="1">
        <v>50542</v>
      </c>
      <c r="V82" t="s">
        <v>270</v>
      </c>
      <c r="W82" s="2">
        <v>44096</v>
      </c>
      <c r="X82">
        <v>185</v>
      </c>
      <c r="Y82" s="2">
        <v>44316</v>
      </c>
      <c r="Z82" t="s">
        <v>22</v>
      </c>
      <c r="AA82">
        <v>0</v>
      </c>
      <c r="AB82" t="s">
        <v>22</v>
      </c>
      <c r="AD82">
        <v>165</v>
      </c>
      <c r="AE82" t="s">
        <v>261</v>
      </c>
      <c r="AF82" t="s">
        <v>103</v>
      </c>
    </row>
    <row r="83" spans="1:32" x14ac:dyDescent="0.25">
      <c r="A83" s="7" t="s">
        <v>267</v>
      </c>
      <c r="B83" s="7" t="s">
        <v>1308</v>
      </c>
      <c r="C83" t="s">
        <v>1329</v>
      </c>
      <c r="D83" t="s">
        <v>1290</v>
      </c>
      <c r="E83" t="s">
        <v>1289</v>
      </c>
      <c r="F83">
        <v>20</v>
      </c>
      <c r="G83">
        <f>1/H83</f>
        <v>1.21212121212121E-2</v>
      </c>
      <c r="H83">
        <f>4*20+2.5</f>
        <v>82.5</v>
      </c>
      <c r="I83">
        <f t="shared" si="41"/>
        <v>0.999999999999998</v>
      </c>
      <c r="J83">
        <f t="shared" si="45"/>
        <v>20</v>
      </c>
      <c r="K83" s="16">
        <f t="shared" si="42"/>
        <v>1.37377998163453</v>
      </c>
      <c r="L83">
        <f t="shared" si="43"/>
        <v>27.475599632690599</v>
      </c>
      <c r="M83" s="19">
        <f t="shared" si="44"/>
        <v>113.336848484849</v>
      </c>
      <c r="N83" s="11">
        <v>9350.2900000000009</v>
      </c>
      <c r="O83" t="s">
        <v>28</v>
      </c>
      <c r="P83" t="s">
        <v>268</v>
      </c>
      <c r="Q83" t="s">
        <v>230</v>
      </c>
      <c r="R83" t="s">
        <v>269</v>
      </c>
      <c r="S83">
        <v>0</v>
      </c>
      <c r="T83" s="11">
        <v>9350.2900000000009</v>
      </c>
      <c r="U83" s="1">
        <v>50542</v>
      </c>
      <c r="V83" t="s">
        <v>270</v>
      </c>
      <c r="W83" s="2">
        <v>44096</v>
      </c>
      <c r="X83">
        <v>185</v>
      </c>
      <c r="Y83" s="2">
        <v>44316</v>
      </c>
      <c r="Z83" t="s">
        <v>22</v>
      </c>
      <c r="AA83">
        <v>0</v>
      </c>
      <c r="AB83" t="s">
        <v>22</v>
      </c>
      <c r="AD83">
        <v>165</v>
      </c>
      <c r="AE83" t="s">
        <v>261</v>
      </c>
      <c r="AF83" t="s">
        <v>103</v>
      </c>
    </row>
    <row r="84" spans="1:32" x14ac:dyDescent="0.25">
      <c r="A84" s="7" t="s">
        <v>267</v>
      </c>
      <c r="B84" s="7" t="s">
        <v>1344</v>
      </c>
      <c r="C84" t="s">
        <v>1330</v>
      </c>
      <c r="D84" t="s">
        <v>1290</v>
      </c>
      <c r="E84" t="s">
        <v>1289</v>
      </c>
      <c r="F84">
        <v>20</v>
      </c>
      <c r="G84">
        <f>1/H84</f>
        <v>1.21212121212121E-2</v>
      </c>
      <c r="H84">
        <f>4*20+2.5</f>
        <v>82.5</v>
      </c>
      <c r="I84">
        <f t="shared" si="41"/>
        <v>0.999999999999998</v>
      </c>
      <c r="J84">
        <f t="shared" si="45"/>
        <v>20</v>
      </c>
      <c r="K84" s="16">
        <f t="shared" si="42"/>
        <v>1.37377998163453</v>
      </c>
      <c r="L84">
        <f t="shared" si="43"/>
        <v>27.475599632690599</v>
      </c>
      <c r="M84" s="19">
        <f t="shared" si="44"/>
        <v>113.336848484849</v>
      </c>
      <c r="N84" s="11">
        <v>9350.2900000000009</v>
      </c>
      <c r="O84" t="s">
        <v>28</v>
      </c>
      <c r="P84" t="s">
        <v>268</v>
      </c>
      <c r="Q84" t="s">
        <v>230</v>
      </c>
      <c r="R84" t="s">
        <v>269</v>
      </c>
      <c r="S84">
        <v>0</v>
      </c>
      <c r="T84" s="11">
        <v>9350.2900000000009</v>
      </c>
      <c r="U84" s="1">
        <v>50542</v>
      </c>
      <c r="V84" t="s">
        <v>270</v>
      </c>
      <c r="W84" s="2">
        <v>44096</v>
      </c>
      <c r="X84">
        <v>185</v>
      </c>
      <c r="Y84" s="2">
        <v>44316</v>
      </c>
      <c r="Z84" t="s">
        <v>22</v>
      </c>
      <c r="AA84">
        <v>0</v>
      </c>
      <c r="AB84" t="s">
        <v>22</v>
      </c>
      <c r="AD84">
        <v>165</v>
      </c>
      <c r="AE84" t="s">
        <v>261</v>
      </c>
      <c r="AF84" t="s">
        <v>103</v>
      </c>
    </row>
    <row r="85" spans="1:32" x14ac:dyDescent="0.25">
      <c r="A85" s="7" t="s">
        <v>267</v>
      </c>
      <c r="B85" s="7" t="s">
        <v>1345</v>
      </c>
      <c r="C85" t="s">
        <v>1331</v>
      </c>
      <c r="D85" t="s">
        <v>1290</v>
      </c>
      <c r="E85" t="s">
        <v>1289</v>
      </c>
      <c r="F85">
        <v>20</v>
      </c>
      <c r="G85">
        <f>1/H85</f>
        <v>1.21212121212121E-2</v>
      </c>
      <c r="H85">
        <f>4*20+2.5</f>
        <v>82.5</v>
      </c>
      <c r="I85">
        <f t="shared" si="41"/>
        <v>0.999999999999998</v>
      </c>
      <c r="J85">
        <f t="shared" si="45"/>
        <v>20</v>
      </c>
      <c r="K85" s="16">
        <f t="shared" si="42"/>
        <v>1.37377998163453</v>
      </c>
      <c r="L85">
        <f t="shared" si="43"/>
        <v>27.475599632690599</v>
      </c>
      <c r="M85" s="19">
        <f t="shared" si="44"/>
        <v>113.336848484849</v>
      </c>
      <c r="N85" s="11">
        <v>9350.2900000000009</v>
      </c>
      <c r="O85" t="s">
        <v>28</v>
      </c>
      <c r="P85" t="s">
        <v>268</v>
      </c>
      <c r="Q85" t="s">
        <v>230</v>
      </c>
      <c r="R85" t="s">
        <v>269</v>
      </c>
      <c r="S85">
        <v>0</v>
      </c>
      <c r="T85" s="11">
        <v>9350.2900000000009</v>
      </c>
      <c r="U85" s="1">
        <v>50542</v>
      </c>
      <c r="V85" t="s">
        <v>270</v>
      </c>
      <c r="W85" s="2">
        <v>44096</v>
      </c>
      <c r="X85">
        <v>185</v>
      </c>
      <c r="Y85" s="2">
        <v>44316</v>
      </c>
      <c r="Z85" t="s">
        <v>22</v>
      </c>
      <c r="AA85">
        <v>0</v>
      </c>
      <c r="AB85" t="s">
        <v>22</v>
      </c>
      <c r="AD85">
        <v>165</v>
      </c>
      <c r="AE85" t="s">
        <v>261</v>
      </c>
      <c r="AF85" t="s">
        <v>103</v>
      </c>
    </row>
    <row r="86" spans="1:32" s="3" customFormat="1" x14ac:dyDescent="0.25">
      <c r="A86" s="6" t="s">
        <v>271</v>
      </c>
      <c r="B86" s="6" t="s">
        <v>271</v>
      </c>
      <c r="C86" s="3" t="s">
        <v>272</v>
      </c>
      <c r="D86" t="s">
        <v>1290</v>
      </c>
      <c r="K86" s="14"/>
      <c r="M86" s="17"/>
      <c r="N86" s="9" t="s">
        <v>22</v>
      </c>
      <c r="P86" s="3" t="s">
        <v>22</v>
      </c>
      <c r="Q86" s="3" t="s">
        <v>22</v>
      </c>
      <c r="R86" s="3" t="s">
        <v>22</v>
      </c>
      <c r="S86" s="3" t="s">
        <v>22</v>
      </c>
      <c r="T86" s="9" t="s">
        <v>22</v>
      </c>
      <c r="U86" s="3" t="s">
        <v>22</v>
      </c>
      <c r="V86" s="3" t="s">
        <v>22</v>
      </c>
      <c r="W86" s="3" t="s">
        <v>22</v>
      </c>
      <c r="X86" s="3" t="s">
        <v>22</v>
      </c>
      <c r="Y86" s="3" t="s">
        <v>22</v>
      </c>
      <c r="Z86" s="3" t="s">
        <v>22</v>
      </c>
      <c r="AA86" s="3" t="s">
        <v>22</v>
      </c>
      <c r="AB86" s="3" t="s">
        <v>22</v>
      </c>
      <c r="AD86" s="3" t="s">
        <v>22</v>
      </c>
    </row>
    <row r="87" spans="1:32" s="3" customFormat="1" x14ac:dyDescent="0.25">
      <c r="A87" s="6" t="s">
        <v>273</v>
      </c>
      <c r="B87" s="6" t="s">
        <v>273</v>
      </c>
      <c r="C87" s="3" t="s">
        <v>274</v>
      </c>
      <c r="D87" t="s">
        <v>1290</v>
      </c>
      <c r="K87" s="14"/>
      <c r="M87" s="17"/>
      <c r="N87" s="9" t="s">
        <v>22</v>
      </c>
      <c r="P87" s="3" t="s">
        <v>22</v>
      </c>
      <c r="Q87" s="3" t="s">
        <v>22</v>
      </c>
      <c r="R87" s="3" t="s">
        <v>22</v>
      </c>
      <c r="S87" s="3" t="s">
        <v>22</v>
      </c>
      <c r="T87" s="9" t="s">
        <v>22</v>
      </c>
      <c r="U87" s="3" t="s">
        <v>22</v>
      </c>
      <c r="V87" s="3" t="s">
        <v>22</v>
      </c>
      <c r="W87" s="3" t="s">
        <v>22</v>
      </c>
      <c r="X87" s="3" t="s">
        <v>22</v>
      </c>
      <c r="Y87" s="3" t="s">
        <v>22</v>
      </c>
      <c r="Z87" s="3" t="s">
        <v>22</v>
      </c>
      <c r="AA87" s="3" t="s">
        <v>22</v>
      </c>
      <c r="AB87" s="3" t="s">
        <v>22</v>
      </c>
      <c r="AD87" s="3" t="s">
        <v>22</v>
      </c>
    </row>
    <row r="88" spans="1:32" x14ac:dyDescent="0.25">
      <c r="A88" s="7" t="s">
        <v>275</v>
      </c>
      <c r="B88" s="7" t="s">
        <v>275</v>
      </c>
      <c r="C88" t="s">
        <v>237</v>
      </c>
      <c r="D88" t="s">
        <v>1290</v>
      </c>
      <c r="N88" s="11">
        <v>9671.2199999999993</v>
      </c>
      <c r="O88" t="s">
        <v>63</v>
      </c>
      <c r="P88" t="s">
        <v>276</v>
      </c>
      <c r="Q88" t="s">
        <v>239</v>
      </c>
      <c r="R88" t="s">
        <v>277</v>
      </c>
      <c r="S88" t="s">
        <v>39</v>
      </c>
      <c r="T88" s="11">
        <v>9671.2199999999993</v>
      </c>
      <c r="U88" s="1">
        <v>53729</v>
      </c>
      <c r="V88" t="s">
        <v>278</v>
      </c>
      <c r="W88" s="2">
        <v>44100</v>
      </c>
      <c r="X88">
        <v>180</v>
      </c>
      <c r="Y88" s="2">
        <v>44316</v>
      </c>
      <c r="Z88" t="s">
        <v>22</v>
      </c>
      <c r="AA88">
        <v>0</v>
      </c>
      <c r="AB88" t="s">
        <v>22</v>
      </c>
      <c r="AD88">
        <v>130</v>
      </c>
      <c r="AE88" t="s">
        <v>279</v>
      </c>
      <c r="AF88" t="s">
        <v>103</v>
      </c>
    </row>
    <row r="89" spans="1:32" x14ac:dyDescent="0.25">
      <c r="A89" s="7" t="s">
        <v>275</v>
      </c>
      <c r="B89" s="7" t="s">
        <v>1346</v>
      </c>
      <c r="C89" t="s">
        <v>1332</v>
      </c>
      <c r="D89" t="s">
        <v>1290</v>
      </c>
      <c r="E89" t="s">
        <v>1289</v>
      </c>
      <c r="F89">
        <v>20</v>
      </c>
      <c r="G89">
        <f>1/H89</f>
        <v>1.6666666666666701E-2</v>
      </c>
      <c r="H89">
        <v>60</v>
      </c>
      <c r="I89">
        <f>H89*G89</f>
        <v>1</v>
      </c>
      <c r="J89">
        <f>F89*I89</f>
        <v>20</v>
      </c>
      <c r="K89" s="16">
        <f>M89*G89</f>
        <v>2.68645000000001</v>
      </c>
      <c r="L89">
        <f>K89*F89</f>
        <v>53.729000000000198</v>
      </c>
      <c r="M89" s="19">
        <f>N89/H89</f>
        <v>161.18700000000001</v>
      </c>
      <c r="N89" s="11">
        <v>9671.2199999999993</v>
      </c>
      <c r="O89" t="s">
        <v>63</v>
      </c>
      <c r="P89" t="s">
        <v>276</v>
      </c>
      <c r="Q89" t="s">
        <v>239</v>
      </c>
      <c r="R89" t="s">
        <v>277</v>
      </c>
      <c r="S89" t="s">
        <v>39</v>
      </c>
      <c r="T89" s="11">
        <v>9671.2199999999993</v>
      </c>
      <c r="U89" s="1">
        <v>53729</v>
      </c>
      <c r="V89" t="s">
        <v>278</v>
      </c>
      <c r="W89" s="2">
        <v>44100</v>
      </c>
      <c r="X89">
        <v>180</v>
      </c>
      <c r="Y89" s="2">
        <v>44316</v>
      </c>
      <c r="Z89" t="s">
        <v>22</v>
      </c>
      <c r="AA89">
        <v>0</v>
      </c>
      <c r="AB89" t="s">
        <v>22</v>
      </c>
      <c r="AD89">
        <v>130</v>
      </c>
      <c r="AE89" t="s">
        <v>279</v>
      </c>
      <c r="AF89" t="s">
        <v>103</v>
      </c>
    </row>
    <row r="90" spans="1:32" x14ac:dyDescent="0.25">
      <c r="A90" s="7" t="s">
        <v>275</v>
      </c>
      <c r="B90" s="7" t="s">
        <v>1347</v>
      </c>
      <c r="C90" t="s">
        <v>1333</v>
      </c>
      <c r="D90" t="s">
        <v>1290</v>
      </c>
      <c r="E90" t="s">
        <v>1289</v>
      </c>
      <c r="F90">
        <v>20</v>
      </c>
      <c r="G90">
        <f t="shared" ref="G90:G91" si="46">1/H90</f>
        <v>1.6666666666666701E-2</v>
      </c>
      <c r="H90">
        <v>60</v>
      </c>
      <c r="I90">
        <f t="shared" ref="I90:I91" si="47">H90*G90</f>
        <v>1</v>
      </c>
      <c r="J90">
        <f t="shared" ref="J90:J91" si="48">F90*I90</f>
        <v>20</v>
      </c>
      <c r="K90" s="16">
        <f t="shared" ref="K90:K91" si="49">M90*G90</f>
        <v>2.68645000000001</v>
      </c>
      <c r="L90">
        <f t="shared" ref="L90:L91" si="50">K90*F90</f>
        <v>53.729000000000198</v>
      </c>
      <c r="M90" s="19">
        <f t="shared" ref="M90:M91" si="51">N90/H90</f>
        <v>161.18700000000001</v>
      </c>
      <c r="N90" s="11">
        <v>9671.2199999999993</v>
      </c>
      <c r="O90" t="s">
        <v>63</v>
      </c>
      <c r="P90" t="s">
        <v>276</v>
      </c>
      <c r="Q90" t="s">
        <v>239</v>
      </c>
      <c r="R90" t="s">
        <v>277</v>
      </c>
      <c r="S90" t="s">
        <v>39</v>
      </c>
      <c r="T90" s="11">
        <v>9671.2199999999993</v>
      </c>
      <c r="U90" s="1">
        <v>53729</v>
      </c>
      <c r="V90" t="s">
        <v>278</v>
      </c>
      <c r="W90" s="2">
        <v>44100</v>
      </c>
      <c r="X90">
        <v>180</v>
      </c>
      <c r="Y90" s="2">
        <v>44316</v>
      </c>
      <c r="Z90" t="s">
        <v>22</v>
      </c>
      <c r="AA90">
        <v>0</v>
      </c>
      <c r="AB90" t="s">
        <v>22</v>
      </c>
      <c r="AD90">
        <v>130</v>
      </c>
      <c r="AE90" t="s">
        <v>279</v>
      </c>
      <c r="AF90" t="s">
        <v>103</v>
      </c>
    </row>
    <row r="91" spans="1:32" x14ac:dyDescent="0.25">
      <c r="A91" s="7" t="s">
        <v>275</v>
      </c>
      <c r="B91" s="7" t="s">
        <v>1348</v>
      </c>
      <c r="C91" t="s">
        <v>1334</v>
      </c>
      <c r="D91" t="s">
        <v>1290</v>
      </c>
      <c r="E91" t="s">
        <v>1289</v>
      </c>
      <c r="F91">
        <v>20</v>
      </c>
      <c r="G91">
        <f t="shared" si="46"/>
        <v>1.6666666666666701E-2</v>
      </c>
      <c r="H91">
        <v>60</v>
      </c>
      <c r="I91">
        <f t="shared" si="47"/>
        <v>1</v>
      </c>
      <c r="J91">
        <f t="shared" si="48"/>
        <v>20</v>
      </c>
      <c r="K91" s="16">
        <f t="shared" si="49"/>
        <v>2.68645000000001</v>
      </c>
      <c r="L91">
        <f t="shared" si="50"/>
        <v>53.729000000000198</v>
      </c>
      <c r="M91" s="19">
        <f t="shared" si="51"/>
        <v>161.18700000000001</v>
      </c>
      <c r="N91" s="11">
        <v>9671.2199999999993</v>
      </c>
      <c r="O91" t="s">
        <v>63</v>
      </c>
      <c r="P91" t="s">
        <v>276</v>
      </c>
      <c r="Q91" t="s">
        <v>239</v>
      </c>
      <c r="R91" t="s">
        <v>277</v>
      </c>
      <c r="S91" t="s">
        <v>39</v>
      </c>
      <c r="T91" s="11">
        <v>9671.2199999999993</v>
      </c>
      <c r="U91" s="1">
        <v>53729</v>
      </c>
      <c r="V91" t="s">
        <v>278</v>
      </c>
      <c r="W91" s="2">
        <v>44100</v>
      </c>
      <c r="X91">
        <v>180</v>
      </c>
      <c r="Y91" s="2">
        <v>44316</v>
      </c>
      <c r="Z91" t="s">
        <v>22</v>
      </c>
      <c r="AA91">
        <v>0</v>
      </c>
      <c r="AB91" t="s">
        <v>22</v>
      </c>
      <c r="AD91">
        <v>130</v>
      </c>
      <c r="AE91" t="s">
        <v>279</v>
      </c>
      <c r="AF91" t="s">
        <v>103</v>
      </c>
    </row>
    <row r="92" spans="1:32" x14ac:dyDescent="0.25">
      <c r="A92" s="7" t="s">
        <v>280</v>
      </c>
      <c r="B92" s="7" t="s">
        <v>280</v>
      </c>
      <c r="C92" t="s">
        <v>244</v>
      </c>
      <c r="D92" t="s">
        <v>1290</v>
      </c>
      <c r="N92" s="11">
        <v>12335.71</v>
      </c>
      <c r="O92" t="s">
        <v>222</v>
      </c>
      <c r="P92" t="s">
        <v>281</v>
      </c>
      <c r="Q92" t="s">
        <v>224</v>
      </c>
      <c r="R92" t="s">
        <v>282</v>
      </c>
      <c r="S92">
        <v>0</v>
      </c>
      <c r="T92" s="11">
        <v>12335.71</v>
      </c>
      <c r="U92" s="1">
        <v>68532</v>
      </c>
      <c r="V92" t="s">
        <v>283</v>
      </c>
      <c r="W92" s="2">
        <v>44099</v>
      </c>
      <c r="X92">
        <v>180</v>
      </c>
      <c r="Y92" s="2">
        <v>44316</v>
      </c>
      <c r="Z92" t="s">
        <v>22</v>
      </c>
      <c r="AA92">
        <v>0</v>
      </c>
      <c r="AB92" t="s">
        <v>22</v>
      </c>
      <c r="AD92">
        <v>130</v>
      </c>
      <c r="AE92" t="s">
        <v>279</v>
      </c>
      <c r="AF92" t="s">
        <v>103</v>
      </c>
    </row>
    <row r="93" spans="1:32" x14ac:dyDescent="0.25">
      <c r="A93" s="7" t="s">
        <v>280</v>
      </c>
      <c r="B93" s="7" t="s">
        <v>1349</v>
      </c>
      <c r="C93" t="s">
        <v>1335</v>
      </c>
      <c r="D93" t="s">
        <v>1290</v>
      </c>
      <c r="E93" t="s">
        <v>1289</v>
      </c>
      <c r="F93">
        <v>20</v>
      </c>
      <c r="G93">
        <f>1/H93</f>
        <v>1.6666666666666701E-2</v>
      </c>
      <c r="H93">
        <v>60</v>
      </c>
      <c r="I93">
        <f>H93*G93</f>
        <v>1</v>
      </c>
      <c r="J93">
        <f>F93*I93</f>
        <v>20</v>
      </c>
      <c r="K93" s="16">
        <f>M93*G93</f>
        <v>3.4265861111111202</v>
      </c>
      <c r="L93">
        <f>K93*F93</f>
        <v>68.531722222222399</v>
      </c>
      <c r="M93" s="19">
        <f>N93/H93</f>
        <v>205.59516666666701</v>
      </c>
      <c r="N93" s="11">
        <v>12335.71</v>
      </c>
      <c r="O93" t="s">
        <v>222</v>
      </c>
      <c r="P93" t="s">
        <v>281</v>
      </c>
      <c r="Q93" t="s">
        <v>224</v>
      </c>
      <c r="R93" t="s">
        <v>282</v>
      </c>
      <c r="S93">
        <v>0</v>
      </c>
      <c r="T93" s="11">
        <v>12335.71</v>
      </c>
      <c r="U93" s="1">
        <v>68532</v>
      </c>
      <c r="V93" t="s">
        <v>283</v>
      </c>
      <c r="W93" s="2">
        <v>44099</v>
      </c>
      <c r="X93">
        <v>180</v>
      </c>
      <c r="Y93" s="2">
        <v>44316</v>
      </c>
      <c r="Z93" t="s">
        <v>22</v>
      </c>
      <c r="AA93">
        <v>0</v>
      </c>
      <c r="AB93" t="s">
        <v>22</v>
      </c>
      <c r="AD93">
        <v>130</v>
      </c>
      <c r="AE93" t="s">
        <v>279</v>
      </c>
      <c r="AF93" t="s">
        <v>103</v>
      </c>
    </row>
    <row r="94" spans="1:32" x14ac:dyDescent="0.25">
      <c r="A94" s="7" t="s">
        <v>280</v>
      </c>
      <c r="B94" s="7" t="s">
        <v>1350</v>
      </c>
      <c r="C94" t="s">
        <v>1336</v>
      </c>
      <c r="D94" t="s">
        <v>1290</v>
      </c>
      <c r="E94" t="s">
        <v>1289</v>
      </c>
      <c r="F94">
        <v>20</v>
      </c>
      <c r="G94">
        <f t="shared" ref="G94:G95" si="52">1/H94</f>
        <v>1.6666666666666701E-2</v>
      </c>
      <c r="H94">
        <v>60</v>
      </c>
      <c r="I94">
        <f t="shared" ref="I94:I95" si="53">H94*G94</f>
        <v>1</v>
      </c>
      <c r="J94">
        <f t="shared" ref="J94:J95" si="54">F94*I94</f>
        <v>20</v>
      </c>
      <c r="K94" s="16">
        <f t="shared" ref="K94:K95" si="55">M94*G94</f>
        <v>3.4265861111111202</v>
      </c>
      <c r="L94">
        <f t="shared" ref="L94:L95" si="56">K94*F94</f>
        <v>68.531722222222399</v>
      </c>
      <c r="M94" s="19">
        <f t="shared" ref="M94:M95" si="57">N94/H94</f>
        <v>205.59516666666701</v>
      </c>
      <c r="N94" s="11">
        <v>12335.71</v>
      </c>
      <c r="O94" t="s">
        <v>222</v>
      </c>
      <c r="P94" t="s">
        <v>281</v>
      </c>
      <c r="Q94" t="s">
        <v>224</v>
      </c>
      <c r="R94" t="s">
        <v>282</v>
      </c>
      <c r="S94">
        <v>0</v>
      </c>
      <c r="T94" s="11">
        <v>12335.71</v>
      </c>
      <c r="U94" s="1">
        <v>68532</v>
      </c>
      <c r="V94" t="s">
        <v>283</v>
      </c>
      <c r="W94" s="2">
        <v>44099</v>
      </c>
      <c r="X94">
        <v>180</v>
      </c>
      <c r="Y94" s="2">
        <v>44316</v>
      </c>
      <c r="Z94" t="s">
        <v>22</v>
      </c>
      <c r="AA94">
        <v>0</v>
      </c>
      <c r="AB94" t="s">
        <v>22</v>
      </c>
      <c r="AD94">
        <v>130</v>
      </c>
      <c r="AE94" t="s">
        <v>279</v>
      </c>
      <c r="AF94" t="s">
        <v>103</v>
      </c>
    </row>
    <row r="95" spans="1:32" x14ac:dyDescent="0.25">
      <c r="A95" s="7" t="s">
        <v>280</v>
      </c>
      <c r="B95" s="7" t="s">
        <v>1351</v>
      </c>
      <c r="C95" t="s">
        <v>1337</v>
      </c>
      <c r="D95" t="s">
        <v>1290</v>
      </c>
      <c r="E95" t="s">
        <v>1289</v>
      </c>
      <c r="F95">
        <v>20</v>
      </c>
      <c r="G95">
        <f t="shared" si="52"/>
        <v>1.6666666666666701E-2</v>
      </c>
      <c r="H95">
        <v>60</v>
      </c>
      <c r="I95">
        <f t="shared" si="53"/>
        <v>1</v>
      </c>
      <c r="J95">
        <f t="shared" si="54"/>
        <v>20</v>
      </c>
      <c r="K95" s="16">
        <f t="shared" si="55"/>
        <v>3.4265861111111202</v>
      </c>
      <c r="L95">
        <f t="shared" si="56"/>
        <v>68.531722222222399</v>
      </c>
      <c r="M95" s="19">
        <f t="shared" si="57"/>
        <v>205.59516666666701</v>
      </c>
      <c r="N95" s="11">
        <v>12335.71</v>
      </c>
      <c r="O95" t="s">
        <v>222</v>
      </c>
      <c r="P95" t="s">
        <v>281</v>
      </c>
      <c r="Q95" t="s">
        <v>224</v>
      </c>
      <c r="R95" t="s">
        <v>282</v>
      </c>
      <c r="S95">
        <v>0</v>
      </c>
      <c r="T95" s="11">
        <v>12335.71</v>
      </c>
      <c r="U95" s="1">
        <v>68532</v>
      </c>
      <c r="V95" t="s">
        <v>283</v>
      </c>
      <c r="W95" s="2">
        <v>44099</v>
      </c>
      <c r="X95">
        <v>180</v>
      </c>
      <c r="Y95" s="2">
        <v>44316</v>
      </c>
      <c r="Z95" t="s">
        <v>22</v>
      </c>
      <c r="AA95">
        <v>0</v>
      </c>
      <c r="AB95" t="s">
        <v>22</v>
      </c>
      <c r="AD95">
        <v>130</v>
      </c>
      <c r="AE95" t="s">
        <v>279</v>
      </c>
      <c r="AF95" t="s">
        <v>103</v>
      </c>
    </row>
    <row r="96" spans="1:32" x14ac:dyDescent="0.25">
      <c r="A96" s="7" t="s">
        <v>284</v>
      </c>
      <c r="B96" s="7" t="s">
        <v>284</v>
      </c>
      <c r="C96" t="s">
        <v>249</v>
      </c>
      <c r="D96" t="s">
        <v>1290</v>
      </c>
      <c r="N96" s="11">
        <v>9154.08</v>
      </c>
      <c r="O96" t="s">
        <v>28</v>
      </c>
      <c r="P96" t="s">
        <v>285</v>
      </c>
      <c r="Q96" t="s">
        <v>230</v>
      </c>
      <c r="R96" t="s">
        <v>286</v>
      </c>
      <c r="S96">
        <v>0</v>
      </c>
      <c r="T96" s="11">
        <v>9154.08</v>
      </c>
      <c r="U96" s="1">
        <v>50856</v>
      </c>
      <c r="V96" t="s">
        <v>287</v>
      </c>
      <c r="W96" s="2">
        <v>44100</v>
      </c>
      <c r="X96">
        <v>180</v>
      </c>
      <c r="Y96" s="2">
        <v>44316</v>
      </c>
      <c r="Z96" t="s">
        <v>22</v>
      </c>
      <c r="AA96">
        <v>0</v>
      </c>
      <c r="AB96" t="s">
        <v>22</v>
      </c>
      <c r="AD96">
        <v>130</v>
      </c>
      <c r="AE96" t="s">
        <v>279</v>
      </c>
      <c r="AF96" t="s">
        <v>103</v>
      </c>
    </row>
    <row r="97" spans="1:32" x14ac:dyDescent="0.25">
      <c r="A97" s="7" t="s">
        <v>284</v>
      </c>
      <c r="B97" s="7" t="s">
        <v>1352</v>
      </c>
      <c r="C97" t="s">
        <v>1338</v>
      </c>
      <c r="D97" t="s">
        <v>1290</v>
      </c>
      <c r="E97" t="s">
        <v>1289</v>
      </c>
      <c r="F97">
        <v>20</v>
      </c>
      <c r="G97">
        <f>1/H97</f>
        <v>1.6666666666666701E-2</v>
      </c>
      <c r="H97">
        <v>60</v>
      </c>
      <c r="I97">
        <f>H97*G97</f>
        <v>1</v>
      </c>
      <c r="J97">
        <f>F97*I97</f>
        <v>20</v>
      </c>
      <c r="K97" s="16">
        <f>M97*G97</f>
        <v>2.5428000000000099</v>
      </c>
      <c r="L97">
        <f>K97*F97</f>
        <v>50.856000000000201</v>
      </c>
      <c r="M97" s="19">
        <f>N97/H97</f>
        <v>152.56800000000001</v>
      </c>
      <c r="N97" s="11">
        <v>9154.08</v>
      </c>
      <c r="O97" t="s">
        <v>28</v>
      </c>
      <c r="P97" t="s">
        <v>285</v>
      </c>
      <c r="Q97" t="s">
        <v>230</v>
      </c>
      <c r="R97" t="s">
        <v>286</v>
      </c>
      <c r="S97">
        <v>0</v>
      </c>
      <c r="T97" s="11">
        <v>9154.08</v>
      </c>
      <c r="U97" s="1">
        <v>50856</v>
      </c>
      <c r="V97" t="s">
        <v>287</v>
      </c>
      <c r="W97" s="2">
        <v>44100</v>
      </c>
      <c r="X97">
        <v>180</v>
      </c>
      <c r="Y97" s="2">
        <v>44316</v>
      </c>
      <c r="Z97" t="s">
        <v>22</v>
      </c>
      <c r="AA97">
        <v>0</v>
      </c>
      <c r="AB97" t="s">
        <v>22</v>
      </c>
      <c r="AD97">
        <v>130</v>
      </c>
      <c r="AE97" t="s">
        <v>279</v>
      </c>
      <c r="AF97" t="s">
        <v>103</v>
      </c>
    </row>
    <row r="98" spans="1:32" x14ac:dyDescent="0.25">
      <c r="A98" s="7" t="s">
        <v>284</v>
      </c>
      <c r="B98" s="7" t="s">
        <v>1353</v>
      </c>
      <c r="C98" t="s">
        <v>1339</v>
      </c>
      <c r="D98" t="s">
        <v>1290</v>
      </c>
      <c r="E98" t="s">
        <v>1289</v>
      </c>
      <c r="F98">
        <v>20</v>
      </c>
      <c r="G98">
        <f t="shared" ref="G98:G99" si="58">1/H98</f>
        <v>1.6666666666666701E-2</v>
      </c>
      <c r="H98">
        <v>60</v>
      </c>
      <c r="I98">
        <f t="shared" ref="I98:I99" si="59">H98*G98</f>
        <v>1</v>
      </c>
      <c r="J98">
        <f t="shared" ref="J98:J99" si="60">F98*I98</f>
        <v>20</v>
      </c>
      <c r="K98" s="16">
        <f t="shared" ref="K98:K99" si="61">M98*G98</f>
        <v>2.5428000000000099</v>
      </c>
      <c r="L98">
        <f t="shared" ref="L98:L99" si="62">K98*F98</f>
        <v>50.856000000000201</v>
      </c>
      <c r="M98" s="19">
        <f t="shared" ref="M98:M99" si="63">N98/H98</f>
        <v>152.56800000000001</v>
      </c>
      <c r="N98" s="11">
        <v>9154.08</v>
      </c>
      <c r="O98" t="s">
        <v>28</v>
      </c>
      <c r="P98" t="s">
        <v>285</v>
      </c>
      <c r="Q98" t="s">
        <v>230</v>
      </c>
      <c r="R98" t="s">
        <v>286</v>
      </c>
      <c r="S98">
        <v>0</v>
      </c>
      <c r="T98" s="11">
        <v>9154.08</v>
      </c>
      <c r="U98" s="1">
        <v>50856</v>
      </c>
      <c r="V98" t="s">
        <v>287</v>
      </c>
      <c r="W98" s="2">
        <v>44100</v>
      </c>
      <c r="X98">
        <v>180</v>
      </c>
      <c r="Y98" s="2">
        <v>44316</v>
      </c>
      <c r="Z98" t="s">
        <v>22</v>
      </c>
      <c r="AA98">
        <v>0</v>
      </c>
      <c r="AB98" t="s">
        <v>22</v>
      </c>
      <c r="AD98">
        <v>130</v>
      </c>
      <c r="AE98" t="s">
        <v>279</v>
      </c>
      <c r="AF98" t="s">
        <v>103</v>
      </c>
    </row>
    <row r="99" spans="1:32" x14ac:dyDescent="0.25">
      <c r="A99" s="7" t="s">
        <v>284</v>
      </c>
      <c r="B99" s="7" t="s">
        <v>1354</v>
      </c>
      <c r="C99" t="s">
        <v>1340</v>
      </c>
      <c r="D99" t="s">
        <v>1290</v>
      </c>
      <c r="E99" t="s">
        <v>1289</v>
      </c>
      <c r="F99">
        <v>20</v>
      </c>
      <c r="G99">
        <f t="shared" si="58"/>
        <v>1.6666666666666701E-2</v>
      </c>
      <c r="H99">
        <v>60</v>
      </c>
      <c r="I99">
        <f t="shared" si="59"/>
        <v>1</v>
      </c>
      <c r="J99">
        <f t="shared" si="60"/>
        <v>20</v>
      </c>
      <c r="K99" s="16">
        <f t="shared" si="61"/>
        <v>2.5428000000000099</v>
      </c>
      <c r="L99">
        <f t="shared" si="62"/>
        <v>50.856000000000201</v>
      </c>
      <c r="M99" s="19">
        <f t="shared" si="63"/>
        <v>152.56800000000001</v>
      </c>
      <c r="N99" s="11">
        <v>9154.08</v>
      </c>
      <c r="O99" t="s">
        <v>28</v>
      </c>
      <c r="P99" t="s">
        <v>285</v>
      </c>
      <c r="Q99" t="s">
        <v>230</v>
      </c>
      <c r="R99" t="s">
        <v>286</v>
      </c>
      <c r="S99">
        <v>0</v>
      </c>
      <c r="T99" s="11">
        <v>9154.08</v>
      </c>
      <c r="U99" s="1">
        <v>50856</v>
      </c>
      <c r="V99" t="s">
        <v>287</v>
      </c>
      <c r="W99" s="2">
        <v>44100</v>
      </c>
      <c r="X99">
        <v>180</v>
      </c>
      <c r="Y99" s="2">
        <v>44316</v>
      </c>
      <c r="Z99" t="s">
        <v>22</v>
      </c>
      <c r="AA99">
        <v>0</v>
      </c>
      <c r="AB99" t="s">
        <v>22</v>
      </c>
      <c r="AD99">
        <v>130</v>
      </c>
      <c r="AE99" t="s">
        <v>279</v>
      </c>
      <c r="AF99" t="s">
        <v>103</v>
      </c>
    </row>
    <row r="100" spans="1:32" s="3" customFormat="1" x14ac:dyDescent="0.25">
      <c r="A100" s="3" t="s">
        <v>288</v>
      </c>
      <c r="B100" s="3" t="s">
        <v>288</v>
      </c>
      <c r="C100" s="3" t="s">
        <v>289</v>
      </c>
      <c r="K100" s="14"/>
      <c r="M100" s="17"/>
      <c r="N100" s="9" t="s">
        <v>22</v>
      </c>
      <c r="P100" s="3" t="s">
        <v>22</v>
      </c>
      <c r="Q100" s="3" t="s">
        <v>22</v>
      </c>
      <c r="R100" s="3" t="s">
        <v>22</v>
      </c>
      <c r="S100" s="3" t="s">
        <v>22</v>
      </c>
      <c r="T100" s="9" t="s">
        <v>22</v>
      </c>
      <c r="U100" s="3" t="s">
        <v>22</v>
      </c>
      <c r="V100" s="3" t="s">
        <v>22</v>
      </c>
      <c r="W100" s="3" t="s">
        <v>22</v>
      </c>
      <c r="X100" s="3" t="s">
        <v>22</v>
      </c>
      <c r="Y100" s="3" t="s">
        <v>22</v>
      </c>
      <c r="Z100" s="3" t="s">
        <v>22</v>
      </c>
      <c r="AA100" s="3" t="s">
        <v>22</v>
      </c>
      <c r="AB100" s="3" t="s">
        <v>22</v>
      </c>
      <c r="AD100" s="3" t="s">
        <v>22</v>
      </c>
    </row>
    <row r="101" spans="1:32" s="3" customFormat="1" x14ac:dyDescent="0.25">
      <c r="A101" s="3" t="s">
        <v>290</v>
      </c>
      <c r="B101" s="3" t="s">
        <v>290</v>
      </c>
      <c r="C101" s="3" t="s">
        <v>291</v>
      </c>
      <c r="K101" s="14"/>
      <c r="M101" s="17"/>
      <c r="N101" s="9" t="s">
        <v>22</v>
      </c>
      <c r="P101" s="3" t="s">
        <v>22</v>
      </c>
      <c r="Q101" s="3" t="s">
        <v>22</v>
      </c>
      <c r="R101" s="3" t="s">
        <v>22</v>
      </c>
      <c r="S101" s="3" t="s">
        <v>22</v>
      </c>
      <c r="T101" s="9" t="s">
        <v>22</v>
      </c>
      <c r="U101" s="3" t="s">
        <v>22</v>
      </c>
      <c r="V101" s="3" t="s">
        <v>22</v>
      </c>
      <c r="W101" s="3" t="s">
        <v>22</v>
      </c>
      <c r="X101" s="3" t="s">
        <v>22</v>
      </c>
      <c r="Y101" s="3" t="s">
        <v>22</v>
      </c>
      <c r="Z101" s="3" t="s">
        <v>22</v>
      </c>
      <c r="AA101" s="3" t="s">
        <v>22</v>
      </c>
      <c r="AB101" s="3" t="s">
        <v>22</v>
      </c>
      <c r="AD101" s="3" t="s">
        <v>22</v>
      </c>
    </row>
    <row r="102" spans="1:32" x14ac:dyDescent="0.25">
      <c r="A102" t="s">
        <v>292</v>
      </c>
      <c r="B102" t="s">
        <v>292</v>
      </c>
      <c r="C102" s="12" t="s">
        <v>293</v>
      </c>
      <c r="N102" s="11">
        <v>935</v>
      </c>
      <c r="O102" t="s">
        <v>43</v>
      </c>
      <c r="P102">
        <v>425</v>
      </c>
      <c r="Q102" t="s">
        <v>294</v>
      </c>
      <c r="R102">
        <v>935</v>
      </c>
      <c r="S102">
        <v>0</v>
      </c>
      <c r="T102" s="11">
        <v>935</v>
      </c>
      <c r="U102" s="1">
        <v>5844</v>
      </c>
      <c r="V102" t="s">
        <v>295</v>
      </c>
      <c r="W102" s="2">
        <v>44229</v>
      </c>
      <c r="X102">
        <v>160</v>
      </c>
      <c r="Y102" s="2">
        <v>44316</v>
      </c>
      <c r="Z102" t="s">
        <v>22</v>
      </c>
      <c r="AA102">
        <v>0</v>
      </c>
      <c r="AB102" t="s">
        <v>22</v>
      </c>
      <c r="AD102" t="s">
        <v>22</v>
      </c>
      <c r="AF102" t="s">
        <v>103</v>
      </c>
    </row>
    <row r="103" spans="1:32" s="3" customFormat="1" x14ac:dyDescent="0.25">
      <c r="A103" s="6" t="s">
        <v>296</v>
      </c>
      <c r="B103" s="6" t="s">
        <v>296</v>
      </c>
      <c r="C103" s="3" t="s">
        <v>297</v>
      </c>
      <c r="D103" s="4" t="s">
        <v>103</v>
      </c>
      <c r="K103" s="14"/>
      <c r="M103" s="17"/>
      <c r="N103" s="9" t="s">
        <v>22</v>
      </c>
      <c r="P103" s="3" t="s">
        <v>22</v>
      </c>
      <c r="Q103" s="3" t="s">
        <v>22</v>
      </c>
      <c r="R103" s="3" t="s">
        <v>22</v>
      </c>
      <c r="S103" s="3" t="s">
        <v>22</v>
      </c>
      <c r="T103" s="9" t="s">
        <v>22</v>
      </c>
      <c r="U103" s="3" t="s">
        <v>22</v>
      </c>
      <c r="V103" s="3" t="s">
        <v>22</v>
      </c>
      <c r="W103" s="3" t="s">
        <v>22</v>
      </c>
      <c r="X103" s="3" t="s">
        <v>22</v>
      </c>
      <c r="Y103" s="3" t="s">
        <v>22</v>
      </c>
      <c r="Z103" s="3" t="s">
        <v>22</v>
      </c>
      <c r="AA103" s="3" t="s">
        <v>22</v>
      </c>
      <c r="AB103" s="3" t="s">
        <v>22</v>
      </c>
      <c r="AD103" s="3" t="s">
        <v>22</v>
      </c>
    </row>
    <row r="104" spans="1:32" x14ac:dyDescent="0.25">
      <c r="A104" s="7" t="s">
        <v>298</v>
      </c>
      <c r="B104" s="7" t="s">
        <v>298</v>
      </c>
      <c r="C104" t="s">
        <v>299</v>
      </c>
      <c r="D104" t="s">
        <v>103</v>
      </c>
      <c r="E104" t="s">
        <v>1364</v>
      </c>
      <c r="F104">
        <v>85</v>
      </c>
      <c r="G104">
        <f>1/H104</f>
        <v>1.1764705882352899E-2</v>
      </c>
      <c r="H104">
        <v>85</v>
      </c>
      <c r="I104">
        <f>H104*G104</f>
        <v>0.999999999999996</v>
      </c>
      <c r="J104">
        <f>F104*I104</f>
        <v>84.999999999999702</v>
      </c>
      <c r="K104" s="16">
        <f>M104*G104</f>
        <v>0.206974394463667</v>
      </c>
      <c r="L104">
        <f>K104*F104</f>
        <v>17.592823529411699</v>
      </c>
      <c r="M104" s="19">
        <f>N124/H104</f>
        <v>17.592823529411799</v>
      </c>
      <c r="N104" s="11">
        <v>1762.05</v>
      </c>
      <c r="O104" t="s">
        <v>1283</v>
      </c>
      <c r="P104">
        <v>85</v>
      </c>
      <c r="Q104" t="s">
        <v>300</v>
      </c>
      <c r="R104" t="s">
        <v>301</v>
      </c>
      <c r="S104">
        <v>0</v>
      </c>
      <c r="T104" s="11">
        <v>1762.05</v>
      </c>
      <c r="U104" s="1">
        <v>11747</v>
      </c>
      <c r="V104" t="s">
        <v>302</v>
      </c>
      <c r="W104" s="2">
        <v>44165</v>
      </c>
      <c r="X104">
        <v>150</v>
      </c>
      <c r="Y104" s="2">
        <v>44316</v>
      </c>
      <c r="Z104" t="s">
        <v>22</v>
      </c>
      <c r="AA104">
        <v>0</v>
      </c>
      <c r="AB104" t="s">
        <v>22</v>
      </c>
      <c r="AD104">
        <v>85</v>
      </c>
      <c r="AE104" t="s">
        <v>303</v>
      </c>
      <c r="AF104" t="s">
        <v>103</v>
      </c>
    </row>
    <row r="105" spans="1:32" s="3" customFormat="1" x14ac:dyDescent="0.25">
      <c r="A105" s="6" t="s">
        <v>304</v>
      </c>
      <c r="B105" s="6" t="s">
        <v>304</v>
      </c>
      <c r="C105" s="3" t="s">
        <v>305</v>
      </c>
      <c r="K105" s="14"/>
      <c r="M105" s="17"/>
      <c r="N105" s="9" t="s">
        <v>22</v>
      </c>
      <c r="P105" s="3" t="s">
        <v>22</v>
      </c>
      <c r="Q105" s="3" t="s">
        <v>22</v>
      </c>
      <c r="R105" s="3" t="s">
        <v>22</v>
      </c>
      <c r="S105" s="3" t="s">
        <v>22</v>
      </c>
      <c r="T105" s="9" t="s">
        <v>22</v>
      </c>
      <c r="U105" s="3" t="s">
        <v>22</v>
      </c>
      <c r="V105" s="3" t="s">
        <v>22</v>
      </c>
      <c r="W105" s="3" t="s">
        <v>22</v>
      </c>
      <c r="X105" s="3" t="s">
        <v>22</v>
      </c>
      <c r="Y105" s="3" t="s">
        <v>22</v>
      </c>
      <c r="Z105" s="3" t="s">
        <v>22</v>
      </c>
      <c r="AA105" s="3" t="s">
        <v>22</v>
      </c>
      <c r="AB105" s="3" t="s">
        <v>22</v>
      </c>
      <c r="AD105" s="3" t="s">
        <v>22</v>
      </c>
    </row>
    <row r="106" spans="1:32" x14ac:dyDescent="0.25">
      <c r="A106" s="7" t="s">
        <v>306</v>
      </c>
      <c r="B106" s="7" t="s">
        <v>306</v>
      </c>
      <c r="C106" t="s">
        <v>307</v>
      </c>
      <c r="D106" t="s">
        <v>1290</v>
      </c>
      <c r="E106" t="s">
        <v>1289</v>
      </c>
      <c r="F106">
        <v>20</v>
      </c>
      <c r="G106">
        <f>1/H106</f>
        <v>0.05</v>
      </c>
      <c r="H106">
        <v>20</v>
      </c>
      <c r="I106">
        <f>H106*G106</f>
        <v>1</v>
      </c>
      <c r="J106">
        <f>F106*I106</f>
        <v>20</v>
      </c>
      <c r="K106" s="16">
        <f>M106*G106</f>
        <v>7.0759249999999998</v>
      </c>
      <c r="L106">
        <f>K106*F106</f>
        <v>141.51849999999999</v>
      </c>
      <c r="M106" s="19">
        <f>N106/H106</f>
        <v>141.51849999999999</v>
      </c>
      <c r="N106" s="11">
        <v>2830.37</v>
      </c>
      <c r="O106" t="s">
        <v>28</v>
      </c>
      <c r="P106" t="s">
        <v>308</v>
      </c>
      <c r="Q106" t="s">
        <v>309</v>
      </c>
      <c r="R106" t="s">
        <v>310</v>
      </c>
      <c r="S106">
        <v>0</v>
      </c>
      <c r="T106" s="11">
        <v>2830.37</v>
      </c>
      <c r="U106" t="s">
        <v>311</v>
      </c>
      <c r="V106" t="s">
        <v>312</v>
      </c>
      <c r="W106" s="2">
        <v>44198</v>
      </c>
      <c r="X106">
        <v>160</v>
      </c>
      <c r="Y106" s="2">
        <v>44331</v>
      </c>
      <c r="Z106" t="s">
        <v>22</v>
      </c>
      <c r="AA106">
        <v>0</v>
      </c>
      <c r="AB106" t="s">
        <v>22</v>
      </c>
      <c r="AD106">
        <v>40</v>
      </c>
      <c r="AE106" t="s">
        <v>313</v>
      </c>
      <c r="AF106" t="s">
        <v>78</v>
      </c>
    </row>
    <row r="107" spans="1:32" x14ac:dyDescent="0.25">
      <c r="A107" s="7" t="s">
        <v>314</v>
      </c>
      <c r="B107" s="7" t="s">
        <v>314</v>
      </c>
      <c r="C107" t="s">
        <v>315</v>
      </c>
      <c r="D107" s="12" t="s">
        <v>1290</v>
      </c>
      <c r="E107" s="12" t="s">
        <v>1357</v>
      </c>
      <c r="F107">
        <v>15</v>
      </c>
      <c r="G107">
        <f>1/H107</f>
        <v>6.6666666666666693E-2</v>
      </c>
      <c r="H107">
        <v>15</v>
      </c>
      <c r="I107">
        <f>H107*G107</f>
        <v>1</v>
      </c>
      <c r="J107">
        <f>F107*I107</f>
        <v>15</v>
      </c>
      <c r="K107" s="16">
        <f>M107*G107</f>
        <v>1.3748888888888899</v>
      </c>
      <c r="L107">
        <f>K107*F107</f>
        <v>20.623333333333299</v>
      </c>
      <c r="M107" s="19">
        <f>N107/H107</f>
        <v>20.623333333333299</v>
      </c>
      <c r="N107" s="11">
        <v>309.35000000000002</v>
      </c>
      <c r="O107" t="s">
        <v>28</v>
      </c>
      <c r="P107" t="s">
        <v>316</v>
      </c>
      <c r="Q107" t="s">
        <v>317</v>
      </c>
      <c r="R107" t="s">
        <v>318</v>
      </c>
      <c r="S107">
        <v>0</v>
      </c>
      <c r="T107" s="11">
        <v>309.35000000000002</v>
      </c>
      <c r="U107" s="1">
        <v>1406</v>
      </c>
      <c r="V107" t="s">
        <v>319</v>
      </c>
      <c r="W107" s="2">
        <v>44078</v>
      </c>
      <c r="X107">
        <v>220</v>
      </c>
      <c r="Y107" s="2">
        <v>44331</v>
      </c>
      <c r="Z107" t="s">
        <v>22</v>
      </c>
      <c r="AA107">
        <v>0</v>
      </c>
      <c r="AB107" t="s">
        <v>22</v>
      </c>
      <c r="AD107">
        <v>40</v>
      </c>
      <c r="AE107" t="s">
        <v>313</v>
      </c>
      <c r="AF107" t="s">
        <v>78</v>
      </c>
    </row>
    <row r="108" spans="1:32" s="5" customFormat="1" x14ac:dyDescent="0.25">
      <c r="A108" s="8" t="s">
        <v>320</v>
      </c>
      <c r="B108" s="8" t="s">
        <v>320</v>
      </c>
      <c r="C108" s="5" t="s">
        <v>321</v>
      </c>
      <c r="D108" t="s">
        <v>1386</v>
      </c>
      <c r="K108" s="15"/>
      <c r="M108" s="18"/>
      <c r="N108" s="10" t="s">
        <v>22</v>
      </c>
      <c r="P108" s="5" t="s">
        <v>22</v>
      </c>
      <c r="Q108" s="5" t="s">
        <v>22</v>
      </c>
      <c r="R108" s="5" t="s">
        <v>22</v>
      </c>
      <c r="S108" s="5" t="s">
        <v>22</v>
      </c>
      <c r="T108" s="10" t="s">
        <v>22</v>
      </c>
      <c r="U108" s="5" t="s">
        <v>22</v>
      </c>
      <c r="V108" s="5" t="s">
        <v>22</v>
      </c>
      <c r="W108" s="5" t="s">
        <v>22</v>
      </c>
      <c r="X108" s="5" t="s">
        <v>22</v>
      </c>
      <c r="Y108" s="5" t="s">
        <v>22</v>
      </c>
      <c r="Z108" s="5" t="s">
        <v>22</v>
      </c>
      <c r="AA108" s="5" t="s">
        <v>22</v>
      </c>
      <c r="AB108" s="5" t="s">
        <v>22</v>
      </c>
      <c r="AC108" s="5" t="s">
        <v>120</v>
      </c>
      <c r="AD108" s="5" t="s">
        <v>22</v>
      </c>
    </row>
    <row r="109" spans="1:32" s="3" customFormat="1" x14ac:dyDescent="0.25">
      <c r="A109" s="6" t="s">
        <v>322</v>
      </c>
      <c r="B109" s="6" t="s">
        <v>322</v>
      </c>
      <c r="C109" s="3" t="s">
        <v>323</v>
      </c>
      <c r="D109" t="s">
        <v>1361</v>
      </c>
      <c r="K109" s="14"/>
      <c r="M109" s="17"/>
      <c r="N109" s="9" t="s">
        <v>22</v>
      </c>
      <c r="P109" s="3" t="s">
        <v>22</v>
      </c>
      <c r="Q109" s="3" t="s">
        <v>22</v>
      </c>
      <c r="R109" s="3" t="s">
        <v>22</v>
      </c>
      <c r="S109" s="3" t="s">
        <v>22</v>
      </c>
      <c r="T109" s="9" t="s">
        <v>22</v>
      </c>
      <c r="U109" s="3" t="s">
        <v>22</v>
      </c>
      <c r="V109" s="3" t="s">
        <v>22</v>
      </c>
      <c r="W109" s="3" t="s">
        <v>22</v>
      </c>
      <c r="X109" s="3" t="s">
        <v>22</v>
      </c>
      <c r="Y109" s="3" t="s">
        <v>22</v>
      </c>
      <c r="Z109" s="3" t="s">
        <v>22</v>
      </c>
      <c r="AA109" s="3" t="s">
        <v>22</v>
      </c>
      <c r="AB109" s="3" t="s">
        <v>22</v>
      </c>
      <c r="AD109" s="3" t="s">
        <v>22</v>
      </c>
    </row>
    <row r="110" spans="1:32" s="3" customFormat="1" x14ac:dyDescent="0.25">
      <c r="A110" s="6" t="s">
        <v>324</v>
      </c>
      <c r="B110" s="6" t="s">
        <v>324</v>
      </c>
      <c r="C110" s="3" t="s">
        <v>325</v>
      </c>
      <c r="D110" t="s">
        <v>1361</v>
      </c>
      <c r="K110" s="14"/>
      <c r="M110" s="17"/>
      <c r="N110" s="9" t="s">
        <v>22</v>
      </c>
      <c r="P110" s="3" t="s">
        <v>22</v>
      </c>
      <c r="Q110" s="3" t="s">
        <v>22</v>
      </c>
      <c r="R110" s="3" t="s">
        <v>22</v>
      </c>
      <c r="S110" s="3" t="s">
        <v>22</v>
      </c>
      <c r="T110" s="9" t="s">
        <v>22</v>
      </c>
      <c r="U110" s="3" t="s">
        <v>22</v>
      </c>
      <c r="V110" s="3" t="s">
        <v>22</v>
      </c>
      <c r="W110" s="3" t="s">
        <v>22</v>
      </c>
      <c r="X110" s="3" t="s">
        <v>22</v>
      </c>
      <c r="Y110" s="3" t="s">
        <v>22</v>
      </c>
      <c r="Z110" s="3" t="s">
        <v>22</v>
      </c>
      <c r="AA110" s="3" t="s">
        <v>22</v>
      </c>
      <c r="AB110" s="3" t="s">
        <v>22</v>
      </c>
      <c r="AD110" s="3" t="s">
        <v>22</v>
      </c>
    </row>
    <row r="111" spans="1:32" x14ac:dyDescent="0.25">
      <c r="A111" s="7" t="s">
        <v>326</v>
      </c>
      <c r="B111" s="7" t="s">
        <v>326</v>
      </c>
      <c r="C111" t="s">
        <v>327</v>
      </c>
      <c r="D111" t="s">
        <v>1361</v>
      </c>
      <c r="E111" t="s">
        <v>1358</v>
      </c>
      <c r="F111">
        <v>330</v>
      </c>
      <c r="G111">
        <f>1/H111</f>
        <v>3.0303030303030299E-3</v>
      </c>
      <c r="H111">
        <v>330</v>
      </c>
      <c r="I111">
        <f>H111*G111</f>
        <v>1</v>
      </c>
      <c r="J111">
        <f>F111*I111</f>
        <v>330</v>
      </c>
      <c r="K111" s="16">
        <f>M111*G111</f>
        <v>8.2609366391184505E-2</v>
      </c>
      <c r="L111">
        <f>K111*F111</f>
        <v>27.2610909090909</v>
      </c>
      <c r="M111" s="19">
        <f>N111/H111</f>
        <v>27.2610909090909</v>
      </c>
      <c r="N111" s="11">
        <v>8996.16</v>
      </c>
      <c r="O111" t="s">
        <v>28</v>
      </c>
      <c r="P111" t="s">
        <v>328</v>
      </c>
      <c r="Q111" t="s">
        <v>329</v>
      </c>
      <c r="R111" t="s">
        <v>330</v>
      </c>
      <c r="S111" t="s">
        <v>331</v>
      </c>
      <c r="T111" s="11">
        <v>8996.16</v>
      </c>
      <c r="U111" s="1">
        <v>49979</v>
      </c>
      <c r="V111" t="s">
        <v>332</v>
      </c>
      <c r="W111" s="2">
        <v>44166</v>
      </c>
      <c r="X111">
        <v>180</v>
      </c>
      <c r="Y111" s="2">
        <v>44346</v>
      </c>
      <c r="Z111" t="s">
        <v>22</v>
      </c>
      <c r="AA111">
        <v>0</v>
      </c>
      <c r="AB111" t="s">
        <v>22</v>
      </c>
      <c r="AD111">
        <v>330</v>
      </c>
      <c r="AE111" t="s">
        <v>333</v>
      </c>
      <c r="AF111" t="s">
        <v>120</v>
      </c>
    </row>
    <row r="112" spans="1:32" s="3" customFormat="1" x14ac:dyDescent="0.25">
      <c r="A112" s="6" t="s">
        <v>334</v>
      </c>
      <c r="B112" s="6" t="s">
        <v>334</v>
      </c>
      <c r="C112" s="3" t="s">
        <v>335</v>
      </c>
      <c r="D112" t="s">
        <v>1361</v>
      </c>
      <c r="K112" s="14"/>
      <c r="M112" s="17"/>
      <c r="N112" s="9" t="s">
        <v>22</v>
      </c>
      <c r="P112" s="3" t="s">
        <v>22</v>
      </c>
      <c r="Q112" s="3" t="s">
        <v>22</v>
      </c>
      <c r="R112" s="3" t="s">
        <v>22</v>
      </c>
      <c r="S112" s="3" t="s">
        <v>22</v>
      </c>
      <c r="T112" s="9" t="s">
        <v>22</v>
      </c>
      <c r="U112" s="3" t="s">
        <v>22</v>
      </c>
      <c r="V112" s="3" t="s">
        <v>22</v>
      </c>
      <c r="W112" s="3" t="s">
        <v>22</v>
      </c>
      <c r="X112" s="3" t="s">
        <v>22</v>
      </c>
      <c r="Y112" s="3" t="s">
        <v>22</v>
      </c>
      <c r="Z112" s="3" t="s">
        <v>22</v>
      </c>
      <c r="AA112" s="3" t="s">
        <v>22</v>
      </c>
      <c r="AB112" s="3" t="s">
        <v>22</v>
      </c>
      <c r="AD112" s="3" t="s">
        <v>22</v>
      </c>
    </row>
    <row r="113" spans="1:32" x14ac:dyDescent="0.25">
      <c r="A113" s="7" t="s">
        <v>336</v>
      </c>
      <c r="B113" s="7" t="s">
        <v>336</v>
      </c>
      <c r="C113" t="s">
        <v>327</v>
      </c>
      <c r="D113" t="s">
        <v>1361</v>
      </c>
      <c r="E113" t="s">
        <v>1358</v>
      </c>
      <c r="F113">
        <v>330</v>
      </c>
      <c r="G113">
        <f>1/H113</f>
        <v>3.0303030303030299E-3</v>
      </c>
      <c r="H113">
        <v>330</v>
      </c>
      <c r="I113">
        <f>H113*G113</f>
        <v>1</v>
      </c>
      <c r="J113">
        <f>F113*I113</f>
        <v>330</v>
      </c>
      <c r="K113" s="16">
        <f>M113*G113</f>
        <v>5.0206611570247903E-2</v>
      </c>
      <c r="L113">
        <f>K113*F113</f>
        <v>16.568181818181799</v>
      </c>
      <c r="M113" s="19">
        <f>N113/H113</f>
        <v>16.568181818181799</v>
      </c>
      <c r="N113" s="11">
        <v>5467.5</v>
      </c>
      <c r="O113" t="s">
        <v>28</v>
      </c>
      <c r="P113" t="s">
        <v>337</v>
      </c>
      <c r="Q113" t="s">
        <v>338</v>
      </c>
      <c r="R113" t="s">
        <v>339</v>
      </c>
      <c r="S113" t="s">
        <v>340</v>
      </c>
      <c r="T113" s="11">
        <v>5467.5</v>
      </c>
      <c r="U113" s="1">
        <v>30375</v>
      </c>
      <c r="V113" t="s">
        <v>341</v>
      </c>
      <c r="W113" s="2">
        <v>44166</v>
      </c>
      <c r="X113">
        <v>180</v>
      </c>
      <c r="Y113" s="2">
        <v>44346</v>
      </c>
      <c r="Z113" t="s">
        <v>22</v>
      </c>
      <c r="AA113">
        <v>0</v>
      </c>
      <c r="AB113" t="s">
        <v>22</v>
      </c>
      <c r="AD113">
        <v>330</v>
      </c>
      <c r="AE113" t="s">
        <v>333</v>
      </c>
      <c r="AF113" t="s">
        <v>120</v>
      </c>
    </row>
    <row r="114" spans="1:32" x14ac:dyDescent="0.25">
      <c r="A114" s="7" t="s">
        <v>342</v>
      </c>
      <c r="B114" s="7" t="s">
        <v>342</v>
      </c>
      <c r="C114" t="s">
        <v>343</v>
      </c>
      <c r="D114" t="s">
        <v>1361</v>
      </c>
      <c r="E114" t="s">
        <v>1358</v>
      </c>
      <c r="F114">
        <v>330</v>
      </c>
      <c r="G114">
        <f>1/H114</f>
        <v>3.0303030303030299E-3</v>
      </c>
      <c r="H114">
        <v>330</v>
      </c>
      <c r="I114">
        <f>H114*G114</f>
        <v>1</v>
      </c>
      <c r="J114">
        <f>F114*I114</f>
        <v>330</v>
      </c>
      <c r="K114" s="16">
        <f>M114*G114</f>
        <v>4.2188429752066103E-2</v>
      </c>
      <c r="L114">
        <f>K114*F114</f>
        <v>13.9221818181818</v>
      </c>
      <c r="M114" s="19">
        <f>N114/H114</f>
        <v>13.9221818181818</v>
      </c>
      <c r="N114" s="11">
        <v>4594.32</v>
      </c>
      <c r="O114" t="s">
        <v>28</v>
      </c>
      <c r="P114" t="s">
        <v>344</v>
      </c>
      <c r="Q114" t="s">
        <v>317</v>
      </c>
      <c r="R114" t="s">
        <v>345</v>
      </c>
      <c r="S114" t="s">
        <v>346</v>
      </c>
      <c r="T114" s="11">
        <v>4594.32</v>
      </c>
      <c r="U114" s="1">
        <v>25524</v>
      </c>
      <c r="V114" t="s">
        <v>347</v>
      </c>
      <c r="W114" s="2">
        <v>44173</v>
      </c>
      <c r="X114">
        <v>180</v>
      </c>
      <c r="Y114" s="2">
        <v>44353</v>
      </c>
      <c r="Z114" t="s">
        <v>22</v>
      </c>
      <c r="AA114">
        <v>0</v>
      </c>
      <c r="AB114" t="s">
        <v>22</v>
      </c>
      <c r="AD114">
        <v>330</v>
      </c>
      <c r="AE114" t="s">
        <v>333</v>
      </c>
      <c r="AF114" t="s">
        <v>120</v>
      </c>
    </row>
    <row r="115" spans="1:32" s="3" customFormat="1" x14ac:dyDescent="0.25">
      <c r="A115" s="6" t="s">
        <v>348</v>
      </c>
      <c r="B115" s="6" t="s">
        <v>348</v>
      </c>
      <c r="C115" s="3" t="s">
        <v>349</v>
      </c>
      <c r="D115" t="s">
        <v>1361</v>
      </c>
      <c r="K115" s="14"/>
      <c r="M115" s="17"/>
      <c r="N115" s="9" t="s">
        <v>22</v>
      </c>
      <c r="P115" s="3" t="s">
        <v>22</v>
      </c>
      <c r="Q115" s="3" t="s">
        <v>22</v>
      </c>
      <c r="R115" s="3" t="s">
        <v>22</v>
      </c>
      <c r="S115" s="3" t="s">
        <v>22</v>
      </c>
      <c r="T115" s="9" t="s">
        <v>22</v>
      </c>
      <c r="U115" s="3" t="s">
        <v>22</v>
      </c>
      <c r="V115" s="3" t="s">
        <v>22</v>
      </c>
      <c r="W115" s="3" t="s">
        <v>22</v>
      </c>
      <c r="X115" s="3" t="s">
        <v>22</v>
      </c>
      <c r="Y115" s="3" t="s">
        <v>22</v>
      </c>
      <c r="Z115" s="3" t="s">
        <v>22</v>
      </c>
      <c r="AA115" s="3" t="s">
        <v>22</v>
      </c>
      <c r="AB115" s="3" t="s">
        <v>22</v>
      </c>
      <c r="AD115" s="3" t="s">
        <v>22</v>
      </c>
    </row>
    <row r="116" spans="1:32" x14ac:dyDescent="0.25">
      <c r="A116" s="7" t="s">
        <v>350</v>
      </c>
      <c r="B116" s="7" t="s">
        <v>350</v>
      </c>
      <c r="C116" t="s">
        <v>351</v>
      </c>
      <c r="D116" t="s">
        <v>1361</v>
      </c>
      <c r="E116" t="s">
        <v>1358</v>
      </c>
      <c r="F116">
        <v>330</v>
      </c>
      <c r="G116">
        <f>1/H116</f>
        <v>3.0303030303030299E-3</v>
      </c>
      <c r="H116">
        <v>330</v>
      </c>
      <c r="I116">
        <f>H116*G116</f>
        <v>1</v>
      </c>
      <c r="J116">
        <f>F116*I116</f>
        <v>330</v>
      </c>
      <c r="K116" s="16">
        <f>M116*G116</f>
        <v>6.7739944903581206E-2</v>
      </c>
      <c r="L116">
        <f>K116*F116</f>
        <v>22.3541818181818</v>
      </c>
      <c r="M116" s="19">
        <f>N116/H116</f>
        <v>22.3541818181818</v>
      </c>
      <c r="N116" s="11">
        <v>7376.88</v>
      </c>
      <c r="O116" t="s">
        <v>28</v>
      </c>
      <c r="P116" t="s">
        <v>352</v>
      </c>
      <c r="Q116" t="s">
        <v>168</v>
      </c>
      <c r="R116" t="s">
        <v>353</v>
      </c>
      <c r="S116" t="s">
        <v>354</v>
      </c>
      <c r="T116" s="11">
        <v>7376.88</v>
      </c>
      <c r="U116" s="1">
        <v>40983</v>
      </c>
      <c r="V116" t="s">
        <v>355</v>
      </c>
      <c r="W116" s="2">
        <v>44173</v>
      </c>
      <c r="X116">
        <v>180</v>
      </c>
      <c r="Y116" s="2">
        <v>44353</v>
      </c>
      <c r="Z116" t="s">
        <v>22</v>
      </c>
      <c r="AA116">
        <v>0</v>
      </c>
      <c r="AB116" t="s">
        <v>22</v>
      </c>
      <c r="AD116">
        <v>330</v>
      </c>
      <c r="AE116" t="s">
        <v>333</v>
      </c>
      <c r="AF116" t="s">
        <v>120</v>
      </c>
    </row>
    <row r="117" spans="1:32" s="3" customFormat="1" x14ac:dyDescent="0.25">
      <c r="A117" s="6" t="s">
        <v>356</v>
      </c>
      <c r="B117" s="6" t="s">
        <v>356</v>
      </c>
      <c r="C117" s="3" t="s">
        <v>357</v>
      </c>
      <c r="D117" t="s">
        <v>1361</v>
      </c>
      <c r="K117" s="14"/>
      <c r="M117" s="17"/>
      <c r="N117" s="9" t="s">
        <v>22</v>
      </c>
      <c r="P117" s="3" t="s">
        <v>22</v>
      </c>
      <c r="Q117" s="3" t="s">
        <v>22</v>
      </c>
      <c r="R117" s="3" t="s">
        <v>22</v>
      </c>
      <c r="S117" s="3" t="s">
        <v>22</v>
      </c>
      <c r="T117" s="9" t="s">
        <v>22</v>
      </c>
      <c r="U117" s="3" t="s">
        <v>22</v>
      </c>
      <c r="V117" s="3" t="s">
        <v>22</v>
      </c>
      <c r="W117" s="3" t="s">
        <v>22</v>
      </c>
      <c r="X117" s="3" t="s">
        <v>22</v>
      </c>
      <c r="Y117" s="3" t="s">
        <v>22</v>
      </c>
      <c r="Z117" s="3" t="s">
        <v>22</v>
      </c>
      <c r="AA117" s="3" t="s">
        <v>22</v>
      </c>
      <c r="AB117" s="3" t="s">
        <v>22</v>
      </c>
      <c r="AD117" s="3" t="s">
        <v>22</v>
      </c>
    </row>
    <row r="118" spans="1:32" x14ac:dyDescent="0.25">
      <c r="A118" s="7" t="s">
        <v>358</v>
      </c>
      <c r="B118" s="7" t="s">
        <v>358</v>
      </c>
      <c r="C118" t="s">
        <v>359</v>
      </c>
      <c r="D118" t="s">
        <v>1361</v>
      </c>
      <c r="E118" t="s">
        <v>1358</v>
      </c>
      <c r="F118">
        <v>330</v>
      </c>
      <c r="G118">
        <f>1/H118</f>
        <v>3.0303030303030299E-3</v>
      </c>
      <c r="H118">
        <v>330</v>
      </c>
      <c r="I118">
        <f>H118*G118</f>
        <v>1</v>
      </c>
      <c r="J118">
        <f>F118*I118</f>
        <v>330</v>
      </c>
      <c r="K118" s="16">
        <f>M118*G118</f>
        <v>4.1344260789715398E-2</v>
      </c>
      <c r="L118">
        <f>K118*F118</f>
        <v>13.6436060606061</v>
      </c>
      <c r="M118" s="19">
        <f>N118/H118</f>
        <v>13.6436060606061</v>
      </c>
      <c r="N118" s="11">
        <v>4502.3900000000003</v>
      </c>
      <c r="O118" t="s">
        <v>28</v>
      </c>
      <c r="P118" t="s">
        <v>360</v>
      </c>
      <c r="Q118" t="s">
        <v>361</v>
      </c>
      <c r="R118" t="s">
        <v>362</v>
      </c>
      <c r="S118" t="s">
        <v>363</v>
      </c>
      <c r="T118" s="11">
        <v>4502.3900000000003</v>
      </c>
      <c r="U118" s="1">
        <v>25013</v>
      </c>
      <c r="V118" t="s">
        <v>364</v>
      </c>
      <c r="W118" s="2">
        <v>44166</v>
      </c>
      <c r="X118">
        <v>180</v>
      </c>
      <c r="Y118" s="2">
        <v>44346</v>
      </c>
      <c r="Z118" t="s">
        <v>22</v>
      </c>
      <c r="AA118">
        <v>0</v>
      </c>
      <c r="AB118" t="s">
        <v>22</v>
      </c>
      <c r="AD118">
        <v>330</v>
      </c>
      <c r="AE118" t="s">
        <v>333</v>
      </c>
      <c r="AF118" t="s">
        <v>120</v>
      </c>
    </row>
    <row r="119" spans="1:32" s="3" customFormat="1" x14ac:dyDescent="0.25">
      <c r="A119" s="6" t="s">
        <v>365</v>
      </c>
      <c r="B119" s="6" t="s">
        <v>365</v>
      </c>
      <c r="C119" s="3" t="s">
        <v>366</v>
      </c>
      <c r="D119" t="s">
        <v>1361</v>
      </c>
      <c r="K119" s="14"/>
      <c r="M119" s="17"/>
      <c r="N119" s="9" t="s">
        <v>22</v>
      </c>
      <c r="P119" s="3" t="s">
        <v>22</v>
      </c>
      <c r="Q119" s="3" t="s">
        <v>22</v>
      </c>
      <c r="R119" s="3" t="s">
        <v>22</v>
      </c>
      <c r="S119" s="3" t="s">
        <v>22</v>
      </c>
      <c r="T119" s="9" t="s">
        <v>22</v>
      </c>
      <c r="U119" s="3" t="s">
        <v>22</v>
      </c>
      <c r="V119" s="3" t="s">
        <v>22</v>
      </c>
      <c r="W119" s="3" t="s">
        <v>22</v>
      </c>
      <c r="X119" s="3" t="s">
        <v>22</v>
      </c>
      <c r="Y119" s="3" t="s">
        <v>22</v>
      </c>
      <c r="Z119" s="3" t="s">
        <v>22</v>
      </c>
      <c r="AA119" s="3" t="s">
        <v>22</v>
      </c>
      <c r="AB119" s="3" t="s">
        <v>22</v>
      </c>
      <c r="AD119" s="3" t="s">
        <v>22</v>
      </c>
    </row>
    <row r="120" spans="1:32" x14ac:dyDescent="0.25">
      <c r="A120" s="7" t="s">
        <v>367</v>
      </c>
      <c r="B120" s="7" t="s">
        <v>367</v>
      </c>
      <c r="C120" s="12" t="s">
        <v>368</v>
      </c>
      <c r="D120" t="s">
        <v>1361</v>
      </c>
      <c r="N120" s="11">
        <v>1474.15</v>
      </c>
      <c r="O120" t="s">
        <v>28</v>
      </c>
      <c r="P120" t="s">
        <v>308</v>
      </c>
      <c r="Q120" t="s">
        <v>213</v>
      </c>
      <c r="R120" t="s">
        <v>369</v>
      </c>
      <c r="S120">
        <v>0</v>
      </c>
      <c r="T120" s="11">
        <v>1474.15</v>
      </c>
      <c r="U120" s="1">
        <v>9213</v>
      </c>
      <c r="V120" t="s">
        <v>370</v>
      </c>
      <c r="W120" s="2">
        <v>44166</v>
      </c>
      <c r="X120">
        <v>160</v>
      </c>
      <c r="Y120" s="2">
        <v>44326</v>
      </c>
      <c r="Z120" t="s">
        <v>22</v>
      </c>
      <c r="AA120">
        <v>0</v>
      </c>
      <c r="AB120" t="s">
        <v>22</v>
      </c>
      <c r="AD120">
        <v>20</v>
      </c>
      <c r="AE120" t="s">
        <v>200</v>
      </c>
      <c r="AF120" t="s">
        <v>120</v>
      </c>
    </row>
    <row r="121" spans="1:32" s="3" customFormat="1" x14ac:dyDescent="0.25">
      <c r="A121" s="6" t="s">
        <v>371</v>
      </c>
      <c r="B121" s="6" t="s">
        <v>371</v>
      </c>
      <c r="C121" s="3" t="s">
        <v>372</v>
      </c>
      <c r="D121" t="s">
        <v>1361</v>
      </c>
      <c r="K121" s="14"/>
      <c r="M121" s="17"/>
      <c r="N121" s="9" t="s">
        <v>22</v>
      </c>
      <c r="P121" s="3" t="s">
        <v>22</v>
      </c>
      <c r="Q121" s="3" t="s">
        <v>22</v>
      </c>
      <c r="R121" s="3" t="s">
        <v>22</v>
      </c>
      <c r="S121" s="3" t="s">
        <v>22</v>
      </c>
      <c r="T121" s="9" t="s">
        <v>22</v>
      </c>
      <c r="U121" s="3" t="s">
        <v>22</v>
      </c>
      <c r="V121" s="3" t="s">
        <v>22</v>
      </c>
      <c r="W121" s="3" t="s">
        <v>22</v>
      </c>
      <c r="X121" s="3" t="s">
        <v>22</v>
      </c>
      <c r="Y121" s="3" t="s">
        <v>22</v>
      </c>
      <c r="Z121" s="3" t="s">
        <v>22</v>
      </c>
      <c r="AA121" s="3" t="s">
        <v>22</v>
      </c>
      <c r="AB121" s="3" t="s">
        <v>22</v>
      </c>
      <c r="AD121" s="3" t="s">
        <v>22</v>
      </c>
    </row>
    <row r="122" spans="1:32" x14ac:dyDescent="0.25">
      <c r="A122" s="7" t="s">
        <v>373</v>
      </c>
      <c r="B122" s="7" t="s">
        <v>373</v>
      </c>
      <c r="C122" t="s">
        <v>374</v>
      </c>
      <c r="D122" t="s">
        <v>1361</v>
      </c>
      <c r="E122" t="s">
        <v>1358</v>
      </c>
      <c r="F122">
        <v>330</v>
      </c>
      <c r="G122">
        <f>1/H122</f>
        <v>3.0303030303030299E-3</v>
      </c>
      <c r="H122">
        <v>330</v>
      </c>
      <c r="I122">
        <f>H122*G122</f>
        <v>1</v>
      </c>
      <c r="J122">
        <f>F122*I122</f>
        <v>330</v>
      </c>
      <c r="K122" s="16">
        <f>M122*G122</f>
        <v>3.04796143250688E-2</v>
      </c>
      <c r="L122">
        <f>K122*F122</f>
        <v>10.058272727272699</v>
      </c>
      <c r="M122" s="19">
        <f>N122/H122</f>
        <v>10.058272727272699</v>
      </c>
      <c r="N122" s="11">
        <v>3319.23</v>
      </c>
      <c r="O122" t="s">
        <v>28</v>
      </c>
      <c r="P122" t="s">
        <v>375</v>
      </c>
      <c r="Q122" t="s">
        <v>376</v>
      </c>
      <c r="R122" t="s">
        <v>377</v>
      </c>
      <c r="S122" t="s">
        <v>378</v>
      </c>
      <c r="T122" s="11">
        <v>3319.23</v>
      </c>
      <c r="U122" t="s">
        <v>379</v>
      </c>
      <c r="V122" t="s">
        <v>380</v>
      </c>
      <c r="W122" s="2">
        <v>44203</v>
      </c>
      <c r="X122">
        <v>180</v>
      </c>
      <c r="Y122" s="2">
        <v>44383</v>
      </c>
      <c r="Z122" t="s">
        <v>22</v>
      </c>
      <c r="AA122">
        <v>0</v>
      </c>
      <c r="AB122" t="s">
        <v>22</v>
      </c>
      <c r="AD122">
        <v>330</v>
      </c>
      <c r="AE122" t="s">
        <v>333</v>
      </c>
      <c r="AF122" t="s">
        <v>120</v>
      </c>
    </row>
    <row r="123" spans="1:32" s="3" customFormat="1" x14ac:dyDescent="0.25">
      <c r="A123" s="6" t="s">
        <v>381</v>
      </c>
      <c r="B123" s="6" t="s">
        <v>381</v>
      </c>
      <c r="C123" s="3" t="s">
        <v>382</v>
      </c>
      <c r="D123" t="s">
        <v>1382</v>
      </c>
      <c r="K123" s="14"/>
      <c r="M123" s="17"/>
      <c r="N123" s="9" t="s">
        <v>22</v>
      </c>
      <c r="P123" s="3" t="s">
        <v>22</v>
      </c>
      <c r="Q123" s="3" t="s">
        <v>22</v>
      </c>
      <c r="R123" s="3" t="s">
        <v>22</v>
      </c>
      <c r="S123" s="3" t="s">
        <v>22</v>
      </c>
      <c r="T123" s="9" t="s">
        <v>22</v>
      </c>
      <c r="U123" s="3" t="s">
        <v>22</v>
      </c>
      <c r="V123" s="3" t="s">
        <v>22</v>
      </c>
      <c r="W123" s="3" t="s">
        <v>22</v>
      </c>
      <c r="X123" s="3" t="s">
        <v>22</v>
      </c>
      <c r="Y123" s="3" t="s">
        <v>22</v>
      </c>
      <c r="Z123" s="3" t="s">
        <v>22</v>
      </c>
      <c r="AA123" s="3" t="s">
        <v>22</v>
      </c>
      <c r="AB123" s="3" t="s">
        <v>22</v>
      </c>
      <c r="AD123" s="3" t="s">
        <v>22</v>
      </c>
    </row>
    <row r="124" spans="1:32" x14ac:dyDescent="0.25">
      <c r="A124" s="7" t="s">
        <v>383</v>
      </c>
      <c r="B124" s="7" t="s">
        <v>383</v>
      </c>
      <c r="C124" t="s">
        <v>384</v>
      </c>
      <c r="D124" t="s">
        <v>103</v>
      </c>
      <c r="E124" t="s">
        <v>1364</v>
      </c>
      <c r="F124">
        <v>85</v>
      </c>
      <c r="G124">
        <f>1/H124</f>
        <v>1.1764705882352899E-2</v>
      </c>
      <c r="H124">
        <v>85</v>
      </c>
      <c r="I124">
        <f>H124*G124</f>
        <v>0.999999999999996</v>
      </c>
      <c r="J124">
        <f>F124*I124</f>
        <v>84.999999999999702</v>
      </c>
      <c r="K124" s="16">
        <f>M124*G124</f>
        <v>0.206974394463667</v>
      </c>
      <c r="L124">
        <f>K124*F124</f>
        <v>17.592823529411699</v>
      </c>
      <c r="M124" s="19">
        <f>N124/H124</f>
        <v>17.592823529411799</v>
      </c>
      <c r="N124" s="11">
        <v>1495.39</v>
      </c>
      <c r="O124" t="s">
        <v>1283</v>
      </c>
      <c r="P124">
        <v>85</v>
      </c>
      <c r="Q124" t="s">
        <v>385</v>
      </c>
      <c r="R124" t="s">
        <v>386</v>
      </c>
      <c r="S124" t="s">
        <v>387</v>
      </c>
      <c r="T124" s="11">
        <v>1495.39</v>
      </c>
      <c r="U124" s="1">
        <v>9969</v>
      </c>
      <c r="V124" t="s">
        <v>370</v>
      </c>
      <c r="W124" s="2">
        <v>44195</v>
      </c>
      <c r="X124">
        <v>150</v>
      </c>
      <c r="Y124" s="2">
        <v>44345</v>
      </c>
      <c r="Z124" t="s">
        <v>22</v>
      </c>
      <c r="AA124">
        <v>0</v>
      </c>
      <c r="AB124" t="s">
        <v>22</v>
      </c>
      <c r="AD124" t="s">
        <v>22</v>
      </c>
      <c r="AE124" t="s">
        <v>388</v>
      </c>
      <c r="AF124" t="s">
        <v>103</v>
      </c>
    </row>
    <row r="125" spans="1:32" s="3" customFormat="1" x14ac:dyDescent="0.25">
      <c r="A125" s="6" t="s">
        <v>389</v>
      </c>
      <c r="B125" s="6" t="s">
        <v>389</v>
      </c>
      <c r="C125" s="3" t="s">
        <v>390</v>
      </c>
      <c r="D125" t="s">
        <v>1361</v>
      </c>
      <c r="K125" s="14"/>
      <c r="M125" s="17"/>
      <c r="N125" s="9" t="s">
        <v>22</v>
      </c>
      <c r="P125" s="3" t="s">
        <v>22</v>
      </c>
      <c r="Q125" s="3" t="s">
        <v>22</v>
      </c>
      <c r="R125" s="3" t="s">
        <v>22</v>
      </c>
      <c r="S125" s="3" t="s">
        <v>22</v>
      </c>
      <c r="T125" s="9" t="s">
        <v>22</v>
      </c>
      <c r="U125" s="3" t="s">
        <v>22</v>
      </c>
      <c r="V125" s="3" t="s">
        <v>22</v>
      </c>
      <c r="W125" s="3" t="s">
        <v>22</v>
      </c>
      <c r="X125" s="3" t="s">
        <v>22</v>
      </c>
      <c r="Y125" s="3" t="s">
        <v>22</v>
      </c>
      <c r="Z125" s="3" t="s">
        <v>22</v>
      </c>
      <c r="AA125" s="3" t="s">
        <v>22</v>
      </c>
      <c r="AB125" s="3" t="s">
        <v>22</v>
      </c>
      <c r="AD125" s="3" t="s">
        <v>22</v>
      </c>
    </row>
    <row r="126" spans="1:32" s="3" customFormat="1" x14ac:dyDescent="0.25">
      <c r="A126" s="6" t="s">
        <v>391</v>
      </c>
      <c r="B126" s="6" t="s">
        <v>391</v>
      </c>
      <c r="C126" s="3" t="s">
        <v>392</v>
      </c>
      <c r="D126" t="s">
        <v>1361</v>
      </c>
      <c r="K126" s="14"/>
      <c r="M126" s="17"/>
      <c r="N126" s="9" t="s">
        <v>22</v>
      </c>
      <c r="P126" s="3" t="s">
        <v>22</v>
      </c>
      <c r="Q126" s="3" t="s">
        <v>22</v>
      </c>
      <c r="R126" s="3" t="s">
        <v>22</v>
      </c>
      <c r="S126" s="3" t="s">
        <v>22</v>
      </c>
      <c r="T126" s="9" t="s">
        <v>22</v>
      </c>
      <c r="U126" s="3" t="s">
        <v>22</v>
      </c>
      <c r="V126" s="3" t="s">
        <v>22</v>
      </c>
      <c r="W126" s="3" t="s">
        <v>22</v>
      </c>
      <c r="X126" s="3" t="s">
        <v>22</v>
      </c>
      <c r="Y126" s="3" t="s">
        <v>22</v>
      </c>
      <c r="Z126" s="3" t="s">
        <v>22</v>
      </c>
      <c r="AA126" s="3" t="s">
        <v>22</v>
      </c>
      <c r="AB126" s="3" t="s">
        <v>22</v>
      </c>
      <c r="AD126" s="3" t="s">
        <v>22</v>
      </c>
    </row>
    <row r="127" spans="1:32" x14ac:dyDescent="0.25">
      <c r="A127" s="7" t="s">
        <v>393</v>
      </c>
      <c r="B127" s="7" t="s">
        <v>393</v>
      </c>
      <c r="C127" t="s">
        <v>94</v>
      </c>
      <c r="D127" t="s">
        <v>1361</v>
      </c>
      <c r="E127" t="s">
        <v>1359</v>
      </c>
      <c r="F127">
        <v>330</v>
      </c>
      <c r="G127">
        <f>1/H127</f>
        <v>3.0303030303030299E-3</v>
      </c>
      <c r="H127">
        <v>330</v>
      </c>
      <c r="I127">
        <f>H127*G127</f>
        <v>1</v>
      </c>
      <c r="J127">
        <f>F127*I127</f>
        <v>330</v>
      </c>
      <c r="K127" s="16">
        <f>M127*G127</f>
        <v>9.9087235996327006E-3</v>
      </c>
      <c r="L127">
        <f>K127*F127</f>
        <v>3.26987878787879</v>
      </c>
      <c r="M127" s="19">
        <f>N127/H127</f>
        <v>3.26987878787879</v>
      </c>
      <c r="N127" s="11">
        <v>1079.06</v>
      </c>
      <c r="O127" t="s">
        <v>1283</v>
      </c>
      <c r="P127" t="s">
        <v>394</v>
      </c>
      <c r="Q127" t="s">
        <v>395</v>
      </c>
      <c r="R127" t="s">
        <v>396</v>
      </c>
      <c r="S127" t="s">
        <v>397</v>
      </c>
      <c r="T127" s="11">
        <v>1079.06</v>
      </c>
      <c r="U127" s="1">
        <v>5995</v>
      </c>
      <c r="V127" t="s">
        <v>65</v>
      </c>
      <c r="W127" s="2">
        <v>44193</v>
      </c>
      <c r="X127">
        <v>180</v>
      </c>
      <c r="Y127" s="2">
        <v>44373</v>
      </c>
      <c r="Z127" t="s">
        <v>22</v>
      </c>
      <c r="AA127">
        <v>0</v>
      </c>
      <c r="AB127" t="s">
        <v>22</v>
      </c>
      <c r="AD127">
        <v>330</v>
      </c>
      <c r="AE127" t="s">
        <v>398</v>
      </c>
      <c r="AF127" t="s">
        <v>120</v>
      </c>
    </row>
    <row r="128" spans="1:32" s="3" customFormat="1" x14ac:dyDescent="0.25">
      <c r="A128" s="6" t="s">
        <v>399</v>
      </c>
      <c r="B128" s="6" t="s">
        <v>399</v>
      </c>
      <c r="C128" s="3" t="s">
        <v>400</v>
      </c>
      <c r="D128" t="s">
        <v>1362</v>
      </c>
      <c r="K128" s="14"/>
      <c r="M128" s="17"/>
      <c r="N128" s="9" t="s">
        <v>22</v>
      </c>
      <c r="P128" s="3" t="s">
        <v>22</v>
      </c>
      <c r="Q128" s="3" t="s">
        <v>22</v>
      </c>
      <c r="R128" s="3" t="s">
        <v>22</v>
      </c>
      <c r="S128" s="3" t="s">
        <v>22</v>
      </c>
      <c r="T128" s="9" t="s">
        <v>22</v>
      </c>
      <c r="U128" s="3" t="s">
        <v>22</v>
      </c>
      <c r="V128" s="3" t="s">
        <v>22</v>
      </c>
      <c r="W128" s="3" t="s">
        <v>22</v>
      </c>
      <c r="X128" s="3" t="s">
        <v>22</v>
      </c>
      <c r="Y128" s="3" t="s">
        <v>22</v>
      </c>
      <c r="Z128" s="3" t="s">
        <v>22</v>
      </c>
      <c r="AA128" s="3" t="s">
        <v>22</v>
      </c>
      <c r="AB128" s="3" t="s">
        <v>22</v>
      </c>
      <c r="AD128" s="3" t="s">
        <v>22</v>
      </c>
    </row>
    <row r="129" spans="1:32" x14ac:dyDescent="0.25">
      <c r="A129" s="7" t="s">
        <v>401</v>
      </c>
      <c r="B129" s="7" t="s">
        <v>401</v>
      </c>
      <c r="C129" t="s">
        <v>402</v>
      </c>
      <c r="D129" t="s">
        <v>1362</v>
      </c>
      <c r="E129" t="s">
        <v>1363</v>
      </c>
      <c r="F129">
        <v>328</v>
      </c>
      <c r="G129">
        <f>1/H129</f>
        <v>3.0487804878048799E-3</v>
      </c>
      <c r="H129">
        <v>328</v>
      </c>
      <c r="I129">
        <f>H129*G129</f>
        <v>1</v>
      </c>
      <c r="J129">
        <f>F129*I129</f>
        <v>328</v>
      </c>
      <c r="K129" s="16">
        <f>M129*G129</f>
        <v>1.9336146638905399E-2</v>
      </c>
      <c r="L129">
        <f>K129*F129</f>
        <v>6.3422560975609699</v>
      </c>
      <c r="M129" s="19">
        <f>N129/H129</f>
        <v>6.3422560975609796</v>
      </c>
      <c r="N129" s="11">
        <v>2080.2600000000002</v>
      </c>
      <c r="O129" t="s">
        <v>1283</v>
      </c>
      <c r="P129" t="s">
        <v>403</v>
      </c>
      <c r="Q129" t="s">
        <v>404</v>
      </c>
      <c r="R129" t="s">
        <v>405</v>
      </c>
      <c r="S129" t="s">
        <v>406</v>
      </c>
      <c r="T129" s="11">
        <v>2080.2600000000002</v>
      </c>
      <c r="U129" s="1">
        <v>11557</v>
      </c>
      <c r="V129" t="s">
        <v>329</v>
      </c>
      <c r="W129" s="2">
        <v>44193</v>
      </c>
      <c r="X129">
        <v>180</v>
      </c>
      <c r="Y129" s="2">
        <v>44373</v>
      </c>
      <c r="Z129" t="s">
        <v>22</v>
      </c>
      <c r="AA129">
        <v>0</v>
      </c>
      <c r="AB129" t="s">
        <v>22</v>
      </c>
      <c r="AD129">
        <v>330</v>
      </c>
      <c r="AE129" t="s">
        <v>407</v>
      </c>
      <c r="AF129" t="s">
        <v>408</v>
      </c>
    </row>
    <row r="130" spans="1:32" s="3" customFormat="1" x14ac:dyDescent="0.25">
      <c r="A130" s="6" t="s">
        <v>409</v>
      </c>
      <c r="B130" s="6" t="s">
        <v>409</v>
      </c>
      <c r="C130" s="3" t="s">
        <v>410</v>
      </c>
      <c r="D130" t="s">
        <v>1361</v>
      </c>
      <c r="K130" s="14"/>
      <c r="M130" s="17"/>
      <c r="N130" s="9" t="s">
        <v>22</v>
      </c>
      <c r="P130" s="3" t="s">
        <v>22</v>
      </c>
      <c r="Q130" s="3" t="s">
        <v>22</v>
      </c>
      <c r="R130" s="3" t="s">
        <v>22</v>
      </c>
      <c r="S130" s="3" t="s">
        <v>22</v>
      </c>
      <c r="T130" s="9" t="s">
        <v>22</v>
      </c>
      <c r="U130" s="3" t="s">
        <v>22</v>
      </c>
      <c r="V130" s="3" t="s">
        <v>22</v>
      </c>
      <c r="W130" s="3" t="s">
        <v>22</v>
      </c>
      <c r="X130" s="3" t="s">
        <v>22</v>
      </c>
      <c r="Y130" s="3" t="s">
        <v>22</v>
      </c>
      <c r="Z130" s="3" t="s">
        <v>22</v>
      </c>
      <c r="AA130" s="3" t="s">
        <v>22</v>
      </c>
      <c r="AB130" s="3" t="s">
        <v>22</v>
      </c>
      <c r="AD130" s="3" t="s">
        <v>22</v>
      </c>
    </row>
    <row r="131" spans="1:32" x14ac:dyDescent="0.25">
      <c r="A131" s="7" t="s">
        <v>411</v>
      </c>
      <c r="B131" s="7" t="s">
        <v>411</v>
      </c>
      <c r="C131" t="s">
        <v>412</v>
      </c>
      <c r="D131" t="s">
        <v>1362</v>
      </c>
      <c r="E131" t="s">
        <v>1360</v>
      </c>
      <c r="F131">
        <v>328</v>
      </c>
      <c r="G131">
        <f>1/H131</f>
        <v>3.0487804878048799E-3</v>
      </c>
      <c r="H131">
        <v>328</v>
      </c>
      <c r="I131">
        <f>H131*G131</f>
        <v>1</v>
      </c>
      <c r="J131">
        <f>F131*I131</f>
        <v>328</v>
      </c>
      <c r="K131" s="16">
        <f>M131*G131</f>
        <v>8.9191701368233293E-3</v>
      </c>
      <c r="L131">
        <f>K131*F131</f>
        <v>2.9254878048780499</v>
      </c>
      <c r="M131" s="19">
        <f>N131/H131</f>
        <v>2.9254878048780499</v>
      </c>
      <c r="N131" s="11">
        <v>959.56</v>
      </c>
      <c r="O131" t="s">
        <v>1283</v>
      </c>
      <c r="P131">
        <v>328</v>
      </c>
      <c r="Q131" t="s">
        <v>413</v>
      </c>
      <c r="R131" t="s">
        <v>414</v>
      </c>
      <c r="S131" t="s">
        <v>415</v>
      </c>
      <c r="T131" s="11">
        <v>959.56</v>
      </c>
      <c r="U131" s="1">
        <v>5331</v>
      </c>
      <c r="V131" t="s">
        <v>416</v>
      </c>
      <c r="W131" s="2">
        <v>44193</v>
      </c>
      <c r="X131">
        <v>180</v>
      </c>
      <c r="Y131" s="2">
        <v>44373</v>
      </c>
      <c r="Z131" t="s">
        <v>22</v>
      </c>
      <c r="AA131">
        <v>0</v>
      </c>
      <c r="AB131" t="s">
        <v>22</v>
      </c>
      <c r="AD131">
        <v>328</v>
      </c>
      <c r="AE131" t="s">
        <v>417</v>
      </c>
      <c r="AF131" t="s">
        <v>408</v>
      </c>
    </row>
    <row r="132" spans="1:32" x14ac:dyDescent="0.25">
      <c r="A132" s="7" t="s">
        <v>418</v>
      </c>
      <c r="B132" s="7" t="s">
        <v>418</v>
      </c>
      <c r="C132" t="s">
        <v>419</v>
      </c>
      <c r="D132" t="s">
        <v>1361</v>
      </c>
      <c r="E132" t="s">
        <v>1365</v>
      </c>
      <c r="F132">
        <v>330</v>
      </c>
      <c r="G132">
        <f>1/H132</f>
        <v>3.0303030303030299E-3</v>
      </c>
      <c r="H132">
        <v>330</v>
      </c>
      <c r="I132">
        <f>H132*G132</f>
        <v>1</v>
      </c>
      <c r="J132">
        <f>F132*I132</f>
        <v>330</v>
      </c>
      <c r="K132" s="16">
        <f>M132*G132</f>
        <v>1.4287878787878801E-2</v>
      </c>
      <c r="L132">
        <f>K132*F132</f>
        <v>4.7149999999999999</v>
      </c>
      <c r="M132" s="19">
        <f>N132/H132</f>
        <v>4.7149999999999999</v>
      </c>
      <c r="N132" s="11">
        <v>1555.95</v>
      </c>
      <c r="O132" t="s">
        <v>1283</v>
      </c>
      <c r="P132">
        <v>330</v>
      </c>
      <c r="Q132" t="s">
        <v>420</v>
      </c>
      <c r="R132" t="s">
        <v>421</v>
      </c>
      <c r="S132" t="s">
        <v>422</v>
      </c>
      <c r="T132" s="11">
        <v>1555.95</v>
      </c>
      <c r="U132" s="1">
        <v>8644</v>
      </c>
      <c r="V132" t="s">
        <v>423</v>
      </c>
      <c r="W132" s="2">
        <v>44193</v>
      </c>
      <c r="X132">
        <v>180</v>
      </c>
      <c r="Y132" s="2">
        <v>44373</v>
      </c>
      <c r="Z132" t="s">
        <v>22</v>
      </c>
      <c r="AA132">
        <v>0</v>
      </c>
      <c r="AB132" t="s">
        <v>22</v>
      </c>
      <c r="AD132">
        <v>330</v>
      </c>
      <c r="AE132" t="s">
        <v>333</v>
      </c>
      <c r="AF132" t="s">
        <v>120</v>
      </c>
    </row>
    <row r="133" spans="1:32" s="3" customFormat="1" x14ac:dyDescent="0.25">
      <c r="A133" s="6" t="s">
        <v>424</v>
      </c>
      <c r="B133" s="6" t="s">
        <v>424</v>
      </c>
      <c r="C133" s="3" t="s">
        <v>425</v>
      </c>
      <c r="D133" t="s">
        <v>1361</v>
      </c>
      <c r="K133" s="14"/>
      <c r="M133" s="17"/>
      <c r="N133" s="9" t="s">
        <v>22</v>
      </c>
      <c r="P133" s="3" t="s">
        <v>22</v>
      </c>
      <c r="Q133" s="3" t="s">
        <v>22</v>
      </c>
      <c r="R133" s="3" t="s">
        <v>22</v>
      </c>
      <c r="S133" s="3" t="s">
        <v>22</v>
      </c>
      <c r="T133" s="9" t="s">
        <v>22</v>
      </c>
      <c r="U133" s="3" t="s">
        <v>22</v>
      </c>
      <c r="V133" s="3" t="s">
        <v>22</v>
      </c>
      <c r="W133" s="3" t="s">
        <v>22</v>
      </c>
      <c r="X133" s="3" t="s">
        <v>22</v>
      </c>
      <c r="Y133" s="3" t="s">
        <v>22</v>
      </c>
      <c r="Z133" s="3" t="s">
        <v>22</v>
      </c>
      <c r="AA133" s="3" t="s">
        <v>22</v>
      </c>
      <c r="AB133" s="3" t="s">
        <v>22</v>
      </c>
      <c r="AD133" s="3" t="s">
        <v>22</v>
      </c>
    </row>
    <row r="134" spans="1:32" x14ac:dyDescent="0.25">
      <c r="A134" s="7" t="s">
        <v>426</v>
      </c>
      <c r="B134" s="7" t="s">
        <v>426</v>
      </c>
      <c r="C134" t="s">
        <v>427</v>
      </c>
      <c r="D134" t="s">
        <v>1361</v>
      </c>
      <c r="E134" t="s">
        <v>1365</v>
      </c>
      <c r="F134">
        <v>330</v>
      </c>
      <c r="G134">
        <f>1/H134</f>
        <v>3.0303030303030299E-3</v>
      </c>
      <c r="H134">
        <v>330</v>
      </c>
      <c r="I134">
        <f>H134*G134</f>
        <v>1</v>
      </c>
      <c r="J134">
        <f>F134*I134</f>
        <v>330</v>
      </c>
      <c r="K134" s="16">
        <f>M134*G134</f>
        <v>4.67015610651976E-3</v>
      </c>
      <c r="L134">
        <f>K134*F134</f>
        <v>1.54115151515152</v>
      </c>
      <c r="M134" s="19">
        <f>N134/H134</f>
        <v>1.54115151515152</v>
      </c>
      <c r="N134" s="11">
        <v>508.58</v>
      </c>
      <c r="O134" t="s">
        <v>1283</v>
      </c>
      <c r="P134">
        <v>330</v>
      </c>
      <c r="Q134" t="s">
        <v>428</v>
      </c>
      <c r="R134" t="s">
        <v>429</v>
      </c>
      <c r="S134" t="s">
        <v>430</v>
      </c>
      <c r="T134" s="11">
        <v>508.58</v>
      </c>
      <c r="U134" s="1">
        <v>2825</v>
      </c>
      <c r="V134" t="s">
        <v>147</v>
      </c>
      <c r="W134" s="2">
        <v>44195</v>
      </c>
      <c r="X134">
        <v>180</v>
      </c>
      <c r="Y134" s="2">
        <v>44375</v>
      </c>
      <c r="Z134" t="s">
        <v>22</v>
      </c>
      <c r="AA134">
        <v>0</v>
      </c>
      <c r="AB134" t="s">
        <v>22</v>
      </c>
      <c r="AD134">
        <v>330</v>
      </c>
      <c r="AE134" t="s">
        <v>333</v>
      </c>
      <c r="AF134" t="s">
        <v>120</v>
      </c>
    </row>
    <row r="135" spans="1:32" x14ac:dyDescent="0.25">
      <c r="A135" s="7" t="s">
        <v>431</v>
      </c>
      <c r="B135" s="7" t="s">
        <v>431</v>
      </c>
      <c r="C135" t="s">
        <v>432</v>
      </c>
      <c r="D135" t="s">
        <v>1362</v>
      </c>
      <c r="E135" t="s">
        <v>1360</v>
      </c>
      <c r="F135">
        <v>328</v>
      </c>
      <c r="G135">
        <f>1/H135</f>
        <v>3.0487804878048799E-3</v>
      </c>
      <c r="H135">
        <v>328</v>
      </c>
      <c r="I135">
        <f>H135*G135</f>
        <v>1</v>
      </c>
      <c r="J135">
        <f>F135*I135</f>
        <v>328</v>
      </c>
      <c r="K135" s="16">
        <f>M135*G135</f>
        <v>1.6022828673408699E-3</v>
      </c>
      <c r="L135">
        <f>K135*F135</f>
        <v>0.52554878048780496</v>
      </c>
      <c r="M135" s="19">
        <f>N135/H135</f>
        <v>0.52554878048780496</v>
      </c>
      <c r="N135" s="11">
        <v>172.38</v>
      </c>
      <c r="O135" t="s">
        <v>1283</v>
      </c>
      <c r="P135">
        <v>328</v>
      </c>
      <c r="Q135" t="s">
        <v>433</v>
      </c>
      <c r="R135" t="s">
        <v>434</v>
      </c>
      <c r="S135" t="s">
        <v>435</v>
      </c>
      <c r="T135" s="11">
        <v>172.38</v>
      </c>
      <c r="U135" t="s">
        <v>436</v>
      </c>
      <c r="V135" t="s">
        <v>437</v>
      </c>
      <c r="W135" s="2">
        <v>44195</v>
      </c>
      <c r="X135">
        <v>180</v>
      </c>
      <c r="Y135" s="2">
        <v>44375</v>
      </c>
      <c r="Z135" t="s">
        <v>22</v>
      </c>
      <c r="AA135">
        <v>0</v>
      </c>
      <c r="AB135" t="s">
        <v>22</v>
      </c>
      <c r="AD135">
        <v>328</v>
      </c>
      <c r="AE135" t="s">
        <v>417</v>
      </c>
      <c r="AF135" t="s">
        <v>408</v>
      </c>
    </row>
    <row r="136" spans="1:32" x14ac:dyDescent="0.25">
      <c r="A136" s="7" t="s">
        <v>438</v>
      </c>
      <c r="B136" s="7" t="s">
        <v>438</v>
      </c>
      <c r="C136" t="s">
        <v>439</v>
      </c>
      <c r="D136" t="s">
        <v>1362</v>
      </c>
      <c r="E136" t="s">
        <v>1366</v>
      </c>
      <c r="F136">
        <v>328</v>
      </c>
      <c r="G136">
        <f>1/H136</f>
        <v>3.0487804878048799E-3</v>
      </c>
      <c r="H136">
        <v>328</v>
      </c>
      <c r="I136">
        <f>H136*G136</f>
        <v>1</v>
      </c>
      <c r="J136">
        <f>F136*I136</f>
        <v>328</v>
      </c>
      <c r="K136" s="16">
        <f>M136*G136</f>
        <v>4.8983120166567404E-3</v>
      </c>
      <c r="L136">
        <f>K136*F136</f>
        <v>1.60664634146341</v>
      </c>
      <c r="M136" s="19">
        <f>N136/H136</f>
        <v>1.60664634146341</v>
      </c>
      <c r="N136" s="11">
        <v>526.98</v>
      </c>
      <c r="O136" t="s">
        <v>1283</v>
      </c>
      <c r="P136">
        <v>984</v>
      </c>
      <c r="Q136" t="s">
        <v>376</v>
      </c>
      <c r="R136" t="s">
        <v>440</v>
      </c>
      <c r="S136" t="s">
        <v>441</v>
      </c>
      <c r="T136" s="11">
        <v>526.98</v>
      </c>
      <c r="U136" s="1">
        <v>2928</v>
      </c>
      <c r="V136" t="s">
        <v>147</v>
      </c>
      <c r="W136" s="2">
        <v>44195</v>
      </c>
      <c r="X136">
        <v>180</v>
      </c>
      <c r="Y136" s="2">
        <v>44375</v>
      </c>
      <c r="Z136" t="s">
        <v>22</v>
      </c>
      <c r="AA136">
        <v>0</v>
      </c>
      <c r="AB136" t="s">
        <v>22</v>
      </c>
      <c r="AD136">
        <v>330</v>
      </c>
      <c r="AE136" t="s">
        <v>442</v>
      </c>
      <c r="AF136" t="s">
        <v>120</v>
      </c>
    </row>
    <row r="137" spans="1:32" s="3" customFormat="1" x14ac:dyDescent="0.25">
      <c r="A137" s="6" t="s">
        <v>443</v>
      </c>
      <c r="B137" s="6" t="s">
        <v>443</v>
      </c>
      <c r="C137" s="3" t="s">
        <v>444</v>
      </c>
      <c r="D137" t="s">
        <v>1361</v>
      </c>
      <c r="K137" s="14"/>
      <c r="M137" s="17"/>
      <c r="N137" s="9" t="s">
        <v>22</v>
      </c>
      <c r="P137" s="3" t="s">
        <v>22</v>
      </c>
      <c r="Q137" s="3" t="s">
        <v>22</v>
      </c>
      <c r="R137" s="3" t="s">
        <v>22</v>
      </c>
      <c r="S137" s="3" t="s">
        <v>22</v>
      </c>
      <c r="T137" s="9" t="s">
        <v>22</v>
      </c>
      <c r="U137" s="3" t="s">
        <v>22</v>
      </c>
      <c r="V137" s="3" t="s">
        <v>22</v>
      </c>
      <c r="W137" s="3" t="s">
        <v>22</v>
      </c>
      <c r="X137" s="3" t="s">
        <v>22</v>
      </c>
      <c r="Y137" s="3" t="s">
        <v>22</v>
      </c>
      <c r="Z137" s="3" t="s">
        <v>22</v>
      </c>
      <c r="AA137" s="3" t="s">
        <v>22</v>
      </c>
      <c r="AB137" s="3" t="s">
        <v>22</v>
      </c>
      <c r="AD137" s="3" t="s">
        <v>22</v>
      </c>
    </row>
    <row r="138" spans="1:32" x14ac:dyDescent="0.25">
      <c r="A138" s="7" t="s">
        <v>445</v>
      </c>
      <c r="B138" s="7" t="s">
        <v>445</v>
      </c>
      <c r="C138" t="s">
        <v>446</v>
      </c>
      <c r="D138" t="s">
        <v>1361</v>
      </c>
      <c r="E138" t="s">
        <v>1367</v>
      </c>
      <c r="F138">
        <v>330</v>
      </c>
      <c r="G138">
        <f>1/H138</f>
        <v>3.0303030303030299E-3</v>
      </c>
      <c r="H138">
        <v>330</v>
      </c>
      <c r="I138">
        <f>H138*G138</f>
        <v>1</v>
      </c>
      <c r="J138">
        <f>F138*I138</f>
        <v>330</v>
      </c>
      <c r="K138" s="16">
        <f>M138*G138</f>
        <v>0.128039761248852</v>
      </c>
      <c r="L138">
        <f>K138*F138</f>
        <v>42.253121212121201</v>
      </c>
      <c r="M138" s="19">
        <f>N138/H138</f>
        <v>42.253121212121201</v>
      </c>
      <c r="N138" s="11">
        <v>13943.53</v>
      </c>
      <c r="O138" t="s">
        <v>28</v>
      </c>
      <c r="P138" t="s">
        <v>447</v>
      </c>
      <c r="Q138" t="s">
        <v>448</v>
      </c>
      <c r="R138" t="s">
        <v>449</v>
      </c>
      <c r="S138" t="s">
        <v>450</v>
      </c>
      <c r="T138" s="11">
        <v>13943.53</v>
      </c>
      <c r="U138" s="1">
        <v>77464</v>
      </c>
      <c r="V138" t="s">
        <v>451</v>
      </c>
      <c r="W138" s="2">
        <v>44180</v>
      </c>
      <c r="X138">
        <v>180</v>
      </c>
      <c r="Y138" s="2">
        <v>44360</v>
      </c>
      <c r="Z138" t="s">
        <v>22</v>
      </c>
      <c r="AA138">
        <v>0</v>
      </c>
      <c r="AB138" t="s">
        <v>22</v>
      </c>
      <c r="AD138">
        <v>330</v>
      </c>
      <c r="AE138" t="s">
        <v>452</v>
      </c>
      <c r="AF138" t="s">
        <v>120</v>
      </c>
    </row>
    <row r="139" spans="1:32" x14ac:dyDescent="0.25">
      <c r="A139" s="7" t="s">
        <v>453</v>
      </c>
      <c r="B139" s="7" t="s">
        <v>453</v>
      </c>
      <c r="C139" t="s">
        <v>454</v>
      </c>
      <c r="D139" t="s">
        <v>1361</v>
      </c>
      <c r="E139" t="s">
        <v>1367</v>
      </c>
      <c r="F139">
        <v>330</v>
      </c>
      <c r="G139">
        <f>1/H139</f>
        <v>3.0303030303030299E-3</v>
      </c>
      <c r="H139">
        <v>330</v>
      </c>
      <c r="I139">
        <f>H139*G139</f>
        <v>1</v>
      </c>
      <c r="J139">
        <f>F139*I139</f>
        <v>330</v>
      </c>
      <c r="K139" s="16">
        <f>M139*G139</f>
        <v>6.8695133149678502E-3</v>
      </c>
      <c r="L139">
        <f>K139*F139</f>
        <v>2.2669393939393898</v>
      </c>
      <c r="M139" s="19">
        <f>N139/H139</f>
        <v>2.2669393939393898</v>
      </c>
      <c r="N139" s="11">
        <v>748.09</v>
      </c>
      <c r="O139" t="s">
        <v>28</v>
      </c>
      <c r="P139" t="s">
        <v>447</v>
      </c>
      <c r="Q139" t="s">
        <v>455</v>
      </c>
      <c r="R139" t="s">
        <v>456</v>
      </c>
      <c r="S139">
        <v>0</v>
      </c>
      <c r="T139" s="11">
        <v>748.09</v>
      </c>
      <c r="U139" s="1">
        <v>4156</v>
      </c>
      <c r="V139" t="s">
        <v>457</v>
      </c>
      <c r="W139" s="2">
        <v>44180</v>
      </c>
      <c r="X139">
        <v>180</v>
      </c>
      <c r="Y139" s="2">
        <v>44360</v>
      </c>
      <c r="Z139" t="s">
        <v>22</v>
      </c>
      <c r="AA139">
        <v>0</v>
      </c>
      <c r="AB139" t="s">
        <v>22</v>
      </c>
      <c r="AD139">
        <v>330</v>
      </c>
      <c r="AE139" t="s">
        <v>452</v>
      </c>
      <c r="AF139" t="s">
        <v>120</v>
      </c>
    </row>
    <row r="140" spans="1:32" s="3" customFormat="1" x14ac:dyDescent="0.25">
      <c r="A140" s="6" t="s">
        <v>458</v>
      </c>
      <c r="B140" s="6" t="s">
        <v>458</v>
      </c>
      <c r="C140" s="3" t="s">
        <v>459</v>
      </c>
      <c r="D140" t="s">
        <v>1361</v>
      </c>
      <c r="K140" s="14"/>
      <c r="M140" s="17"/>
      <c r="N140" s="9" t="s">
        <v>22</v>
      </c>
      <c r="P140" s="3" t="s">
        <v>22</v>
      </c>
      <c r="Q140" s="3" t="s">
        <v>22</v>
      </c>
      <c r="R140" s="3" t="s">
        <v>22</v>
      </c>
      <c r="S140" s="3" t="s">
        <v>22</v>
      </c>
      <c r="T140" s="9" t="s">
        <v>22</v>
      </c>
      <c r="U140" s="3" t="s">
        <v>22</v>
      </c>
      <c r="V140" s="3" t="s">
        <v>22</v>
      </c>
      <c r="W140" s="3" t="s">
        <v>22</v>
      </c>
      <c r="X140" s="3" t="s">
        <v>22</v>
      </c>
      <c r="Y140" s="3" t="s">
        <v>22</v>
      </c>
      <c r="Z140" s="3" t="s">
        <v>22</v>
      </c>
      <c r="AA140" s="3" t="s">
        <v>22</v>
      </c>
      <c r="AB140" s="3" t="s">
        <v>22</v>
      </c>
      <c r="AD140" s="3" t="s">
        <v>22</v>
      </c>
    </row>
    <row r="141" spans="1:32" x14ac:dyDescent="0.25">
      <c r="A141" s="7" t="s">
        <v>460</v>
      </c>
      <c r="B141" s="7" t="s">
        <v>460</v>
      </c>
      <c r="C141" t="s">
        <v>96</v>
      </c>
      <c r="D141" t="s">
        <v>1361</v>
      </c>
      <c r="E141" t="s">
        <v>1358</v>
      </c>
      <c r="F141">
        <v>330</v>
      </c>
      <c r="G141">
        <f>1/H141</f>
        <v>3.0303030303030299E-3</v>
      </c>
      <c r="H141">
        <v>330</v>
      </c>
      <c r="I141">
        <f>H141*G141</f>
        <v>1</v>
      </c>
      <c r="J141">
        <f>F141*I141</f>
        <v>330</v>
      </c>
      <c r="K141" s="16">
        <f>M141*G141</f>
        <v>4.2497704315886103E-3</v>
      </c>
      <c r="L141">
        <f>K141*F141</f>
        <v>1.4024242424242399</v>
      </c>
      <c r="M141" s="19">
        <f>N141/H141</f>
        <v>1.4024242424242399</v>
      </c>
      <c r="N141" s="11">
        <v>462.8</v>
      </c>
      <c r="O141" t="s">
        <v>43</v>
      </c>
      <c r="P141" t="s">
        <v>461</v>
      </c>
      <c r="Q141" t="s">
        <v>106</v>
      </c>
      <c r="R141" t="s">
        <v>462</v>
      </c>
      <c r="S141">
        <v>0</v>
      </c>
      <c r="T141" s="11">
        <v>462.8</v>
      </c>
      <c r="U141" s="1">
        <v>3085</v>
      </c>
      <c r="V141" t="s">
        <v>48</v>
      </c>
      <c r="W141" s="2">
        <v>44166</v>
      </c>
      <c r="X141">
        <v>150</v>
      </c>
      <c r="Y141" s="2">
        <v>44316</v>
      </c>
      <c r="Z141" t="s">
        <v>22</v>
      </c>
      <c r="AA141">
        <v>0</v>
      </c>
      <c r="AB141" t="s">
        <v>22</v>
      </c>
      <c r="AD141">
        <v>330</v>
      </c>
      <c r="AE141" t="s">
        <v>333</v>
      </c>
      <c r="AF141" t="s">
        <v>120</v>
      </c>
    </row>
    <row r="142" spans="1:32" s="3" customFormat="1" x14ac:dyDescent="0.25">
      <c r="A142" s="6" t="s">
        <v>463</v>
      </c>
      <c r="B142" s="6" t="s">
        <v>463</v>
      </c>
      <c r="C142" s="3" t="s">
        <v>464</v>
      </c>
      <c r="D142" t="s">
        <v>1361</v>
      </c>
      <c r="K142" s="14"/>
      <c r="M142" s="17"/>
      <c r="N142" s="9" t="s">
        <v>22</v>
      </c>
      <c r="P142" s="3" t="s">
        <v>22</v>
      </c>
      <c r="Q142" s="3" t="s">
        <v>22</v>
      </c>
      <c r="R142" s="3" t="s">
        <v>22</v>
      </c>
      <c r="S142" s="3" t="s">
        <v>22</v>
      </c>
      <c r="T142" s="9" t="s">
        <v>22</v>
      </c>
      <c r="U142" s="3" t="s">
        <v>22</v>
      </c>
      <c r="V142" s="3" t="s">
        <v>22</v>
      </c>
      <c r="W142" s="3" t="s">
        <v>22</v>
      </c>
      <c r="X142" s="3" t="s">
        <v>22</v>
      </c>
      <c r="Y142" s="3" t="s">
        <v>22</v>
      </c>
      <c r="Z142" s="3" t="s">
        <v>22</v>
      </c>
      <c r="AA142" s="3" t="s">
        <v>22</v>
      </c>
      <c r="AB142" s="3" t="s">
        <v>22</v>
      </c>
      <c r="AD142" s="3" t="s">
        <v>22</v>
      </c>
    </row>
    <row r="143" spans="1:32" x14ac:dyDescent="0.25">
      <c r="A143" s="7" t="s">
        <v>465</v>
      </c>
      <c r="B143" s="7" t="s">
        <v>465</v>
      </c>
      <c r="C143" t="s">
        <v>466</v>
      </c>
      <c r="D143" t="s">
        <v>1361</v>
      </c>
      <c r="E143" t="s">
        <v>1358</v>
      </c>
      <c r="F143">
        <v>330</v>
      </c>
      <c r="G143">
        <f>1/H143</f>
        <v>3.0303030303030299E-3</v>
      </c>
      <c r="H143">
        <v>330</v>
      </c>
      <c r="I143">
        <f>H143*G143</f>
        <v>1</v>
      </c>
      <c r="J143">
        <f>F143*I143</f>
        <v>330</v>
      </c>
      <c r="K143" s="16">
        <f>M143*G143</f>
        <v>9.3472910927456295E-3</v>
      </c>
      <c r="L143">
        <f>K143*F143</f>
        <v>3.0846060606060601</v>
      </c>
      <c r="M143" s="19">
        <f>N143/H143</f>
        <v>3.0846060606060601</v>
      </c>
      <c r="N143" s="11">
        <v>1017.92</v>
      </c>
      <c r="O143" t="s">
        <v>43</v>
      </c>
      <c r="P143" t="s">
        <v>467</v>
      </c>
      <c r="Q143" t="s">
        <v>199</v>
      </c>
      <c r="R143" t="s">
        <v>468</v>
      </c>
      <c r="S143" t="s">
        <v>469</v>
      </c>
      <c r="T143" s="11">
        <v>1017.92</v>
      </c>
      <c r="U143" s="1">
        <v>5655</v>
      </c>
      <c r="V143" t="s">
        <v>470</v>
      </c>
      <c r="W143" s="2">
        <v>44193</v>
      </c>
      <c r="X143">
        <v>180</v>
      </c>
      <c r="Y143" s="2">
        <v>44373</v>
      </c>
      <c r="Z143" t="s">
        <v>22</v>
      </c>
      <c r="AA143">
        <v>0</v>
      </c>
      <c r="AB143" t="s">
        <v>22</v>
      </c>
      <c r="AD143">
        <v>330</v>
      </c>
      <c r="AE143" t="s">
        <v>333</v>
      </c>
      <c r="AF143" t="s">
        <v>120</v>
      </c>
    </row>
    <row r="144" spans="1:32" s="3" customFormat="1" x14ac:dyDescent="0.25">
      <c r="A144" s="6" t="s">
        <v>471</v>
      </c>
      <c r="B144" s="6" t="s">
        <v>471</v>
      </c>
      <c r="C144" s="3" t="s">
        <v>472</v>
      </c>
      <c r="D144" t="s">
        <v>1361</v>
      </c>
      <c r="K144" s="14"/>
      <c r="M144" s="17"/>
      <c r="N144" s="9" t="s">
        <v>22</v>
      </c>
      <c r="P144" s="3" t="s">
        <v>22</v>
      </c>
      <c r="Q144" s="3" t="s">
        <v>22</v>
      </c>
      <c r="R144" s="3" t="s">
        <v>22</v>
      </c>
      <c r="S144" s="3" t="s">
        <v>22</v>
      </c>
      <c r="T144" s="9" t="s">
        <v>22</v>
      </c>
      <c r="U144" s="3" t="s">
        <v>22</v>
      </c>
      <c r="V144" s="3" t="s">
        <v>22</v>
      </c>
      <c r="W144" s="3" t="s">
        <v>22</v>
      </c>
      <c r="X144" s="3" t="s">
        <v>22</v>
      </c>
      <c r="Y144" s="3" t="s">
        <v>22</v>
      </c>
      <c r="Z144" s="3" t="s">
        <v>22</v>
      </c>
      <c r="AA144" s="3" t="s">
        <v>22</v>
      </c>
      <c r="AB144" s="3" t="s">
        <v>22</v>
      </c>
      <c r="AD144" s="3" t="s">
        <v>22</v>
      </c>
    </row>
    <row r="145" spans="1:32" x14ac:dyDescent="0.25">
      <c r="A145" s="7" t="s">
        <v>473</v>
      </c>
      <c r="B145" s="7" t="s">
        <v>473</v>
      </c>
      <c r="C145" t="s">
        <v>474</v>
      </c>
      <c r="D145" t="s">
        <v>1361</v>
      </c>
      <c r="E145" t="s">
        <v>1358</v>
      </c>
      <c r="F145">
        <v>330</v>
      </c>
      <c r="G145">
        <f>1/H145</f>
        <v>3.0303030303030299E-3</v>
      </c>
      <c r="H145">
        <v>330</v>
      </c>
      <c r="I145">
        <f>H145*G145</f>
        <v>1</v>
      </c>
      <c r="J145">
        <f>F145*I145</f>
        <v>330</v>
      </c>
      <c r="K145" s="16">
        <f>M145*G145</f>
        <v>6.5472910927456395E-4</v>
      </c>
      <c r="L145">
        <f>K145*F145</f>
        <v>0.21606060606060601</v>
      </c>
      <c r="M145" s="19">
        <f>N145/H145</f>
        <v>0.21606060606060601</v>
      </c>
      <c r="N145" s="11">
        <v>71.3</v>
      </c>
      <c r="O145" t="s">
        <v>28</v>
      </c>
      <c r="P145" t="s">
        <v>475</v>
      </c>
      <c r="Q145" t="s">
        <v>147</v>
      </c>
      <c r="R145" t="s">
        <v>476</v>
      </c>
      <c r="S145" t="s">
        <v>477</v>
      </c>
      <c r="T145" s="11">
        <v>71.3</v>
      </c>
      <c r="U145" t="s">
        <v>478</v>
      </c>
      <c r="V145" t="s">
        <v>54</v>
      </c>
      <c r="W145" s="2">
        <v>44203</v>
      </c>
      <c r="X145">
        <v>200</v>
      </c>
      <c r="Y145" s="2">
        <v>44403</v>
      </c>
      <c r="Z145" t="s">
        <v>22</v>
      </c>
      <c r="AA145">
        <v>0</v>
      </c>
      <c r="AB145" t="s">
        <v>22</v>
      </c>
      <c r="AD145">
        <v>330</v>
      </c>
      <c r="AE145" t="s">
        <v>333</v>
      </c>
      <c r="AF145" t="s">
        <v>120</v>
      </c>
    </row>
    <row r="146" spans="1:32" x14ac:dyDescent="0.25">
      <c r="A146" s="7" t="s">
        <v>479</v>
      </c>
      <c r="B146" s="7" t="s">
        <v>479</v>
      </c>
      <c r="C146" t="s">
        <v>480</v>
      </c>
      <c r="D146" t="s">
        <v>1361</v>
      </c>
      <c r="E146" t="s">
        <v>1358</v>
      </c>
      <c r="F146">
        <v>330</v>
      </c>
      <c r="G146">
        <f>1/H146</f>
        <v>3.0303030303030299E-3</v>
      </c>
      <c r="H146">
        <v>330</v>
      </c>
      <c r="I146">
        <f>H146*G146</f>
        <v>1</v>
      </c>
      <c r="J146">
        <f>F146*I146</f>
        <v>330</v>
      </c>
      <c r="K146" s="16">
        <f>M146*G146</f>
        <v>2.8193480257116599E-2</v>
      </c>
      <c r="L146">
        <f>K146*F146</f>
        <v>9.3038484848484799</v>
      </c>
      <c r="M146" s="19">
        <f>N146/H146</f>
        <v>9.3038484848484906</v>
      </c>
      <c r="N146" s="11">
        <v>3070.27</v>
      </c>
      <c r="O146" t="s">
        <v>28</v>
      </c>
      <c r="P146" t="s">
        <v>481</v>
      </c>
      <c r="Q146" t="s">
        <v>455</v>
      </c>
      <c r="R146" t="s">
        <v>482</v>
      </c>
      <c r="S146">
        <v>0</v>
      </c>
      <c r="T146" s="11">
        <v>3070.27</v>
      </c>
      <c r="U146" s="1">
        <v>15351</v>
      </c>
      <c r="V146" t="s">
        <v>483</v>
      </c>
      <c r="W146" s="2">
        <v>44180</v>
      </c>
      <c r="X146">
        <v>200</v>
      </c>
      <c r="Y146" s="2">
        <v>44380</v>
      </c>
      <c r="Z146" t="s">
        <v>22</v>
      </c>
      <c r="AA146">
        <v>0</v>
      </c>
      <c r="AB146" t="s">
        <v>22</v>
      </c>
      <c r="AD146">
        <v>330</v>
      </c>
      <c r="AE146" t="s">
        <v>333</v>
      </c>
      <c r="AF146" t="s">
        <v>120</v>
      </c>
    </row>
    <row r="147" spans="1:32" x14ac:dyDescent="0.25">
      <c r="A147" s="7" t="s">
        <v>484</v>
      </c>
      <c r="B147" s="7" t="s">
        <v>484</v>
      </c>
      <c r="C147" t="s">
        <v>485</v>
      </c>
      <c r="D147" t="s">
        <v>1361</v>
      </c>
      <c r="E147" t="s">
        <v>1358</v>
      </c>
      <c r="F147">
        <v>330</v>
      </c>
      <c r="G147">
        <f>1/H147</f>
        <v>3.0303030303030299E-3</v>
      </c>
      <c r="H147">
        <v>330</v>
      </c>
      <c r="I147">
        <f>H147*G147</f>
        <v>1</v>
      </c>
      <c r="J147">
        <f>F147*I147</f>
        <v>330</v>
      </c>
      <c r="K147" s="16">
        <f>M147*G147</f>
        <v>4.8824609733700598E-3</v>
      </c>
      <c r="L147">
        <f>K147*F147</f>
        <v>1.61121212121212</v>
      </c>
      <c r="M147" s="19">
        <f>N147/H147</f>
        <v>1.61121212121212</v>
      </c>
      <c r="N147" s="11">
        <v>531.70000000000005</v>
      </c>
      <c r="O147" t="s">
        <v>28</v>
      </c>
      <c r="P147" t="s">
        <v>486</v>
      </c>
      <c r="Q147" t="s">
        <v>487</v>
      </c>
      <c r="R147" t="s">
        <v>488</v>
      </c>
      <c r="S147" t="s">
        <v>489</v>
      </c>
      <c r="T147" s="11">
        <v>531.70000000000005</v>
      </c>
      <c r="U147" s="1">
        <v>2659</v>
      </c>
      <c r="V147" t="s">
        <v>147</v>
      </c>
      <c r="W147" s="2">
        <v>44180</v>
      </c>
      <c r="X147">
        <v>200</v>
      </c>
      <c r="Y147" s="2">
        <v>44380</v>
      </c>
      <c r="Z147" t="s">
        <v>22</v>
      </c>
      <c r="AA147">
        <v>0</v>
      </c>
      <c r="AB147" t="s">
        <v>22</v>
      </c>
      <c r="AD147">
        <v>330</v>
      </c>
      <c r="AE147" t="s">
        <v>333</v>
      </c>
      <c r="AF147" t="s">
        <v>120</v>
      </c>
    </row>
    <row r="148" spans="1:32" x14ac:dyDescent="0.25">
      <c r="A148" s="7" t="s">
        <v>490</v>
      </c>
      <c r="B148" s="7" t="s">
        <v>490</v>
      </c>
      <c r="C148" t="s">
        <v>491</v>
      </c>
      <c r="D148" t="s">
        <v>1361</v>
      </c>
      <c r="E148" t="s">
        <v>1358</v>
      </c>
      <c r="F148">
        <v>330</v>
      </c>
      <c r="G148">
        <f>1/H148</f>
        <v>3.0303030303030299E-3</v>
      </c>
      <c r="H148">
        <v>330</v>
      </c>
      <c r="I148">
        <f>H148*G148</f>
        <v>1</v>
      </c>
      <c r="J148">
        <f>F148*I148</f>
        <v>330</v>
      </c>
      <c r="K148" s="16">
        <f>M148*G148</f>
        <v>8.1623507805326009E-3</v>
      </c>
      <c r="L148">
        <f>K148*F148</f>
        <v>2.69357575757576</v>
      </c>
      <c r="M148" s="19">
        <f>N148/H148</f>
        <v>2.69357575757576</v>
      </c>
      <c r="N148" s="11">
        <v>888.88</v>
      </c>
      <c r="O148" t="s">
        <v>28</v>
      </c>
      <c r="P148" t="s">
        <v>492</v>
      </c>
      <c r="Q148" t="s">
        <v>416</v>
      </c>
      <c r="R148" t="s">
        <v>493</v>
      </c>
      <c r="S148" t="s">
        <v>494</v>
      </c>
      <c r="T148" s="11">
        <v>888.88</v>
      </c>
      <c r="U148" s="1">
        <v>5926</v>
      </c>
      <c r="V148" t="s">
        <v>495</v>
      </c>
      <c r="W148" s="2">
        <v>44180</v>
      </c>
      <c r="X148">
        <v>150</v>
      </c>
      <c r="Y148" s="2">
        <v>44330</v>
      </c>
      <c r="Z148" t="s">
        <v>22</v>
      </c>
      <c r="AA148">
        <v>0</v>
      </c>
      <c r="AB148" t="s">
        <v>22</v>
      </c>
      <c r="AD148">
        <v>330</v>
      </c>
      <c r="AE148" t="s">
        <v>333</v>
      </c>
      <c r="AF148" t="s">
        <v>120</v>
      </c>
    </row>
    <row r="149" spans="1:32" x14ac:dyDescent="0.25">
      <c r="A149" s="7" t="s">
        <v>496</v>
      </c>
      <c r="B149" s="7" t="s">
        <v>496</v>
      </c>
      <c r="C149" t="s">
        <v>497</v>
      </c>
      <c r="D149" t="s">
        <v>1361</v>
      </c>
      <c r="E149" t="s">
        <v>1358</v>
      </c>
      <c r="F149">
        <v>330</v>
      </c>
      <c r="G149">
        <f>1/H149</f>
        <v>3.0303030303030299E-3</v>
      </c>
      <c r="H149">
        <v>330</v>
      </c>
      <c r="I149">
        <f>H149*G149</f>
        <v>1</v>
      </c>
      <c r="J149">
        <f>F149*I149</f>
        <v>330</v>
      </c>
      <c r="K149" s="16">
        <f>M149*G149</f>
        <v>2.9610560146923801E-2</v>
      </c>
      <c r="L149">
        <f>K149*F149</f>
        <v>9.7714848484848496</v>
      </c>
      <c r="M149" s="19">
        <f>N149/H149</f>
        <v>9.7714848484848496</v>
      </c>
      <c r="N149" s="11">
        <v>3224.59</v>
      </c>
      <c r="O149" t="s">
        <v>28</v>
      </c>
      <c r="P149" t="s">
        <v>498</v>
      </c>
      <c r="Q149" t="s">
        <v>437</v>
      </c>
      <c r="R149" t="s">
        <v>499</v>
      </c>
      <c r="S149" t="s">
        <v>500</v>
      </c>
      <c r="T149" s="11">
        <v>3224.59</v>
      </c>
      <c r="U149" t="s">
        <v>501</v>
      </c>
      <c r="V149" t="s">
        <v>502</v>
      </c>
      <c r="W149" s="2">
        <v>44180</v>
      </c>
      <c r="X149">
        <v>230</v>
      </c>
      <c r="Y149" s="2">
        <v>44410</v>
      </c>
      <c r="Z149" t="s">
        <v>22</v>
      </c>
      <c r="AA149">
        <v>0</v>
      </c>
      <c r="AB149" t="s">
        <v>22</v>
      </c>
      <c r="AD149">
        <v>330</v>
      </c>
      <c r="AE149" t="s">
        <v>333</v>
      </c>
      <c r="AF149" t="s">
        <v>120</v>
      </c>
    </row>
    <row r="150" spans="1:32" s="3" customFormat="1" x14ac:dyDescent="0.25">
      <c r="A150" s="6" t="s">
        <v>503</v>
      </c>
      <c r="B150" s="6" t="s">
        <v>503</v>
      </c>
      <c r="C150" s="3" t="s">
        <v>504</v>
      </c>
      <c r="D150" t="s">
        <v>1290</v>
      </c>
      <c r="K150" s="14"/>
      <c r="M150" s="17"/>
      <c r="N150" s="9" t="s">
        <v>22</v>
      </c>
      <c r="P150" s="3" t="s">
        <v>22</v>
      </c>
      <c r="Q150" s="3" t="s">
        <v>22</v>
      </c>
      <c r="R150" s="3" t="s">
        <v>22</v>
      </c>
      <c r="S150" s="3" t="s">
        <v>22</v>
      </c>
      <c r="T150" s="9" t="s">
        <v>22</v>
      </c>
      <c r="U150" s="3" t="s">
        <v>22</v>
      </c>
      <c r="V150" s="3" t="s">
        <v>22</v>
      </c>
      <c r="W150" s="3" t="s">
        <v>22</v>
      </c>
      <c r="X150" s="3" t="s">
        <v>22</v>
      </c>
      <c r="Y150" s="3" t="s">
        <v>22</v>
      </c>
      <c r="Z150" s="3" t="s">
        <v>22</v>
      </c>
      <c r="AA150" s="3" t="s">
        <v>22</v>
      </c>
      <c r="AB150" s="3" t="s">
        <v>22</v>
      </c>
      <c r="AD150" s="3" t="s">
        <v>22</v>
      </c>
    </row>
    <row r="151" spans="1:32" s="3" customFormat="1" x14ac:dyDescent="0.25">
      <c r="A151" s="6" t="s">
        <v>505</v>
      </c>
      <c r="B151" s="6" t="s">
        <v>505</v>
      </c>
      <c r="C151" s="3" t="s">
        <v>506</v>
      </c>
      <c r="D151" t="s">
        <v>1290</v>
      </c>
      <c r="K151" s="14"/>
      <c r="M151" s="17"/>
      <c r="N151" s="9" t="s">
        <v>22</v>
      </c>
      <c r="P151" s="3" t="s">
        <v>22</v>
      </c>
      <c r="Q151" s="3" t="s">
        <v>22</v>
      </c>
      <c r="R151" s="3" t="s">
        <v>22</v>
      </c>
      <c r="S151" s="3" t="s">
        <v>22</v>
      </c>
      <c r="T151" s="9" t="s">
        <v>22</v>
      </c>
      <c r="U151" s="3" t="s">
        <v>22</v>
      </c>
      <c r="V151" s="3" t="s">
        <v>22</v>
      </c>
      <c r="W151" s="3" t="s">
        <v>22</v>
      </c>
      <c r="X151" s="3" t="s">
        <v>22</v>
      </c>
      <c r="Y151" s="3" t="s">
        <v>22</v>
      </c>
      <c r="Z151" s="3" t="s">
        <v>22</v>
      </c>
      <c r="AA151" s="3" t="s">
        <v>22</v>
      </c>
      <c r="AB151" s="3" t="s">
        <v>22</v>
      </c>
      <c r="AD151" s="3" t="s">
        <v>22</v>
      </c>
    </row>
    <row r="152" spans="1:32" x14ac:dyDescent="0.25">
      <c r="A152" s="7" t="s">
        <v>507</v>
      </c>
      <c r="B152" s="7" t="s">
        <v>507</v>
      </c>
      <c r="C152" t="s">
        <v>508</v>
      </c>
      <c r="D152" t="s">
        <v>1290</v>
      </c>
      <c r="E152" t="s">
        <v>1380</v>
      </c>
      <c r="F152">
        <v>20</v>
      </c>
      <c r="G152">
        <f>1/H152</f>
        <v>0.05</v>
      </c>
      <c r="H152">
        <v>20</v>
      </c>
      <c r="I152">
        <f>H152*G152</f>
        <v>1</v>
      </c>
      <c r="J152">
        <f>F152*I152</f>
        <v>20</v>
      </c>
      <c r="K152" s="16">
        <f>M152*G152</f>
        <v>1.0010250000000001</v>
      </c>
      <c r="L152">
        <f>K152*F152</f>
        <v>20.020499999999998</v>
      </c>
      <c r="M152" s="19">
        <f>N152/H152</f>
        <v>20.020499999999998</v>
      </c>
      <c r="N152" s="11">
        <v>400.41</v>
      </c>
      <c r="O152" t="s">
        <v>28</v>
      </c>
      <c r="P152" t="s">
        <v>509</v>
      </c>
      <c r="Q152" t="s">
        <v>387</v>
      </c>
      <c r="R152" t="s">
        <v>510</v>
      </c>
      <c r="S152" t="s">
        <v>511</v>
      </c>
      <c r="T152" s="11">
        <v>400.41</v>
      </c>
      <c r="U152" s="1">
        <v>4449</v>
      </c>
      <c r="V152" t="s">
        <v>125</v>
      </c>
      <c r="W152" s="2">
        <v>44331</v>
      </c>
      <c r="X152">
        <v>90</v>
      </c>
      <c r="Y152" s="2">
        <v>44421</v>
      </c>
      <c r="Z152" t="s">
        <v>22</v>
      </c>
      <c r="AA152">
        <v>0</v>
      </c>
      <c r="AB152" t="s">
        <v>22</v>
      </c>
      <c r="AD152" t="s">
        <v>22</v>
      </c>
      <c r="AF152" t="s">
        <v>78</v>
      </c>
    </row>
    <row r="153" spans="1:32" s="3" customFormat="1" x14ac:dyDescent="0.25">
      <c r="A153" s="6" t="s">
        <v>512</v>
      </c>
      <c r="B153" s="6" t="s">
        <v>512</v>
      </c>
      <c r="C153" s="3" t="s">
        <v>513</v>
      </c>
      <c r="D153" t="s">
        <v>1290</v>
      </c>
      <c r="K153" s="14"/>
      <c r="M153" s="17"/>
      <c r="N153" s="9" t="s">
        <v>22</v>
      </c>
      <c r="P153" s="3" t="s">
        <v>22</v>
      </c>
      <c r="Q153" s="3" t="s">
        <v>22</v>
      </c>
      <c r="R153" s="3" t="s">
        <v>22</v>
      </c>
      <c r="S153" s="3" t="s">
        <v>22</v>
      </c>
      <c r="T153" s="9" t="s">
        <v>22</v>
      </c>
      <c r="U153" s="3" t="s">
        <v>22</v>
      </c>
      <c r="V153" s="3" t="s">
        <v>22</v>
      </c>
      <c r="W153" s="3" t="s">
        <v>22</v>
      </c>
      <c r="X153" s="3" t="s">
        <v>22</v>
      </c>
      <c r="Y153" s="3" t="s">
        <v>22</v>
      </c>
      <c r="Z153" s="3" t="s">
        <v>22</v>
      </c>
      <c r="AA153" s="3" t="s">
        <v>22</v>
      </c>
      <c r="AB153" s="3" t="s">
        <v>22</v>
      </c>
      <c r="AD153" s="3" t="s">
        <v>22</v>
      </c>
    </row>
    <row r="154" spans="1:32" x14ac:dyDescent="0.25">
      <c r="A154" s="7" t="s">
        <v>514</v>
      </c>
      <c r="B154" s="7" t="s">
        <v>514</v>
      </c>
      <c r="C154" t="s">
        <v>515</v>
      </c>
      <c r="D154" t="s">
        <v>1290</v>
      </c>
      <c r="E154" t="s">
        <v>1380</v>
      </c>
      <c r="F154">
        <v>20</v>
      </c>
      <c r="G154">
        <f>1/H154</f>
        <v>0.05</v>
      </c>
      <c r="H154">
        <v>20</v>
      </c>
      <c r="I154">
        <f>H154*G154</f>
        <v>1</v>
      </c>
      <c r="J154">
        <f>F154*I154</f>
        <v>20</v>
      </c>
      <c r="K154" s="16">
        <f>M154*G154</f>
        <v>2.0932750000000002</v>
      </c>
      <c r="L154">
        <f>K154*F154</f>
        <v>41.865499999999997</v>
      </c>
      <c r="M154" s="19">
        <f>N154/H154</f>
        <v>41.865499999999997</v>
      </c>
      <c r="N154" s="11">
        <v>837.31</v>
      </c>
      <c r="O154" t="s">
        <v>43</v>
      </c>
      <c r="P154" t="s">
        <v>516</v>
      </c>
      <c r="Q154" t="s">
        <v>517</v>
      </c>
      <c r="R154" t="s">
        <v>518</v>
      </c>
      <c r="S154" t="s">
        <v>338</v>
      </c>
      <c r="T154" s="11">
        <v>837.31</v>
      </c>
      <c r="U154" s="1">
        <v>9303</v>
      </c>
      <c r="V154" t="s">
        <v>387</v>
      </c>
      <c r="W154" s="2">
        <v>44352</v>
      </c>
      <c r="X154">
        <v>90</v>
      </c>
      <c r="Y154" s="2">
        <v>44442</v>
      </c>
      <c r="Z154" t="s">
        <v>22</v>
      </c>
      <c r="AA154">
        <v>0</v>
      </c>
      <c r="AB154" t="s">
        <v>22</v>
      </c>
      <c r="AD154" t="s">
        <v>22</v>
      </c>
      <c r="AE154" t="s">
        <v>519</v>
      </c>
      <c r="AF154" t="s">
        <v>78</v>
      </c>
    </row>
    <row r="155" spans="1:32" s="3" customFormat="1" x14ac:dyDescent="0.25">
      <c r="A155" s="6" t="s">
        <v>520</v>
      </c>
      <c r="B155" s="6" t="s">
        <v>520</v>
      </c>
      <c r="C155" s="3" t="s">
        <v>521</v>
      </c>
      <c r="D155" t="s">
        <v>1386</v>
      </c>
      <c r="K155" s="14"/>
      <c r="M155" s="17"/>
      <c r="N155" s="9" t="s">
        <v>22</v>
      </c>
      <c r="P155" s="3" t="s">
        <v>22</v>
      </c>
      <c r="Q155" s="3" t="s">
        <v>22</v>
      </c>
      <c r="R155" s="3" t="s">
        <v>22</v>
      </c>
      <c r="S155" s="3" t="s">
        <v>22</v>
      </c>
      <c r="T155" s="9" t="s">
        <v>22</v>
      </c>
      <c r="U155" s="3" t="s">
        <v>22</v>
      </c>
      <c r="V155" s="3" t="s">
        <v>22</v>
      </c>
      <c r="W155" s="3" t="s">
        <v>22</v>
      </c>
      <c r="X155" s="3" t="s">
        <v>22</v>
      </c>
      <c r="Y155" s="3" t="s">
        <v>22</v>
      </c>
      <c r="Z155" s="3" t="s">
        <v>22</v>
      </c>
      <c r="AA155" s="3" t="s">
        <v>22</v>
      </c>
      <c r="AB155" s="3" t="s">
        <v>22</v>
      </c>
      <c r="AD155" s="3" t="s">
        <v>22</v>
      </c>
    </row>
    <row r="156" spans="1:32" x14ac:dyDescent="0.25">
      <c r="A156" s="7" t="s">
        <v>522</v>
      </c>
      <c r="B156" s="7" t="s">
        <v>522</v>
      </c>
      <c r="C156" t="s">
        <v>523</v>
      </c>
      <c r="D156" t="s">
        <v>1361</v>
      </c>
      <c r="E156" t="s">
        <v>1358</v>
      </c>
      <c r="F156">
        <v>330</v>
      </c>
      <c r="G156">
        <f t="shared" ref="G156:G166" si="64">1/H156</f>
        <v>3.0303030303030299E-3</v>
      </c>
      <c r="H156">
        <v>330</v>
      </c>
      <c r="I156">
        <f t="shared" ref="I156:I166" si="65">H156*G156</f>
        <v>1</v>
      </c>
      <c r="J156">
        <f t="shared" ref="J156:J166" si="66">F156*I156</f>
        <v>330</v>
      </c>
      <c r="K156" s="16">
        <f t="shared" ref="K156:K166" si="67">M156*G156</f>
        <v>9.2665748393021205E-3</v>
      </c>
      <c r="L156">
        <f t="shared" ref="L156:L166" si="68">K156*F156</f>
        <v>3.0579696969697001</v>
      </c>
      <c r="M156" s="19">
        <f t="shared" ref="M156:M166" si="69">N156/H156</f>
        <v>3.0579696969697001</v>
      </c>
      <c r="N156" s="11">
        <v>1009.13</v>
      </c>
      <c r="O156" t="s">
        <v>28</v>
      </c>
      <c r="P156" t="s">
        <v>524</v>
      </c>
      <c r="Q156" t="s">
        <v>376</v>
      </c>
      <c r="R156" t="s">
        <v>525</v>
      </c>
      <c r="S156" t="s">
        <v>526</v>
      </c>
      <c r="T156" s="11">
        <v>1009.13</v>
      </c>
      <c r="U156" s="1">
        <v>5606</v>
      </c>
      <c r="V156" t="s">
        <v>470</v>
      </c>
      <c r="W156" s="2">
        <v>44203</v>
      </c>
      <c r="X156">
        <v>180</v>
      </c>
      <c r="Y156" s="2">
        <v>44383</v>
      </c>
      <c r="Z156" t="s">
        <v>22</v>
      </c>
      <c r="AA156">
        <v>0</v>
      </c>
      <c r="AB156" t="s">
        <v>22</v>
      </c>
      <c r="AD156">
        <v>330</v>
      </c>
      <c r="AE156" t="s">
        <v>333</v>
      </c>
      <c r="AF156" t="s">
        <v>120</v>
      </c>
    </row>
    <row r="157" spans="1:32" x14ac:dyDescent="0.25">
      <c r="A157" s="7" t="s">
        <v>527</v>
      </c>
      <c r="B157" s="7" t="s">
        <v>527</v>
      </c>
      <c r="C157" t="s">
        <v>528</v>
      </c>
      <c r="D157" t="s">
        <v>1290</v>
      </c>
      <c r="E157" t="s">
        <v>1289</v>
      </c>
      <c r="F157">
        <v>20</v>
      </c>
      <c r="G157">
        <f t="shared" si="64"/>
        <v>0.05</v>
      </c>
      <c r="H157">
        <v>20</v>
      </c>
      <c r="I157">
        <f t="shared" si="65"/>
        <v>1</v>
      </c>
      <c r="J157">
        <f t="shared" si="66"/>
        <v>20</v>
      </c>
      <c r="K157" s="16">
        <f t="shared" si="67"/>
        <v>0.28689999999999999</v>
      </c>
      <c r="L157">
        <f t="shared" si="68"/>
        <v>5.7380000000000004</v>
      </c>
      <c r="M157" s="19">
        <f t="shared" si="69"/>
        <v>5.7380000000000004</v>
      </c>
      <c r="N157" s="11">
        <v>114.76</v>
      </c>
      <c r="O157" t="s">
        <v>1283</v>
      </c>
      <c r="P157">
        <v>20</v>
      </c>
      <c r="Q157" t="s">
        <v>529</v>
      </c>
      <c r="R157" t="s">
        <v>530</v>
      </c>
      <c r="S157" t="s">
        <v>531</v>
      </c>
      <c r="T157" s="11">
        <v>114.76</v>
      </c>
      <c r="U157" t="s">
        <v>532</v>
      </c>
      <c r="V157" t="s">
        <v>83</v>
      </c>
      <c r="W157" s="2">
        <v>44263</v>
      </c>
      <c r="X157">
        <v>150</v>
      </c>
      <c r="Y157" s="2">
        <v>44413</v>
      </c>
      <c r="Z157" t="s">
        <v>22</v>
      </c>
      <c r="AA157">
        <v>0</v>
      </c>
      <c r="AB157" t="s">
        <v>22</v>
      </c>
      <c r="AD157">
        <v>20</v>
      </c>
      <c r="AE157" t="s">
        <v>533</v>
      </c>
      <c r="AF157" t="s">
        <v>78</v>
      </c>
    </row>
    <row r="158" spans="1:32" x14ac:dyDescent="0.25">
      <c r="A158" s="7" t="s">
        <v>534</v>
      </c>
      <c r="B158" s="7" t="s">
        <v>534</v>
      </c>
      <c r="C158" t="s">
        <v>535</v>
      </c>
      <c r="D158" t="s">
        <v>1290</v>
      </c>
      <c r="E158" t="s">
        <v>1289</v>
      </c>
      <c r="F158">
        <v>20</v>
      </c>
      <c r="G158">
        <f t="shared" si="64"/>
        <v>0.05</v>
      </c>
      <c r="H158">
        <v>20</v>
      </c>
      <c r="I158">
        <f t="shared" si="65"/>
        <v>1</v>
      </c>
      <c r="J158">
        <f t="shared" si="66"/>
        <v>20</v>
      </c>
      <c r="K158" s="16">
        <f t="shared" si="67"/>
        <v>0.14344999999999999</v>
      </c>
      <c r="L158">
        <f t="shared" si="68"/>
        <v>2.8690000000000002</v>
      </c>
      <c r="M158" s="19">
        <f t="shared" si="69"/>
        <v>2.8690000000000002</v>
      </c>
      <c r="N158" s="11">
        <v>57.38</v>
      </c>
      <c r="O158" t="s">
        <v>1283</v>
      </c>
      <c r="P158">
        <v>20</v>
      </c>
      <c r="Q158" t="s">
        <v>536</v>
      </c>
      <c r="R158" t="s">
        <v>537</v>
      </c>
      <c r="S158" t="s">
        <v>538</v>
      </c>
      <c r="T158" s="11">
        <v>57.38</v>
      </c>
      <c r="U158" t="s">
        <v>539</v>
      </c>
      <c r="V158" t="s">
        <v>54</v>
      </c>
      <c r="W158" s="2">
        <v>44263</v>
      </c>
      <c r="X158">
        <v>150</v>
      </c>
      <c r="Y158" s="2">
        <v>44413</v>
      </c>
      <c r="Z158" t="s">
        <v>22</v>
      </c>
      <c r="AA158">
        <v>0</v>
      </c>
      <c r="AB158" t="s">
        <v>22</v>
      </c>
      <c r="AD158">
        <v>20</v>
      </c>
      <c r="AE158" t="s">
        <v>533</v>
      </c>
      <c r="AF158" t="s">
        <v>78</v>
      </c>
    </row>
    <row r="159" spans="1:32" x14ac:dyDescent="0.25">
      <c r="A159" s="7" t="s">
        <v>540</v>
      </c>
      <c r="B159" s="7" t="s">
        <v>540</v>
      </c>
      <c r="C159" t="s">
        <v>541</v>
      </c>
      <c r="D159" t="s">
        <v>103</v>
      </c>
      <c r="E159" t="s">
        <v>1369</v>
      </c>
      <c r="F159">
        <v>85</v>
      </c>
      <c r="G159">
        <f t="shared" si="64"/>
        <v>1.1764705882352899E-2</v>
      </c>
      <c r="H159">
        <v>85</v>
      </c>
      <c r="I159">
        <f t="shared" si="65"/>
        <v>0.999999999999996</v>
      </c>
      <c r="J159">
        <f t="shared" si="66"/>
        <v>84.999999999999702</v>
      </c>
      <c r="K159" s="16">
        <f t="shared" si="67"/>
        <v>2.93882352941175E-2</v>
      </c>
      <c r="L159">
        <f t="shared" si="68"/>
        <v>2.49799999999999</v>
      </c>
      <c r="M159" s="19">
        <f t="shared" si="69"/>
        <v>2.4980000000000002</v>
      </c>
      <c r="N159" s="11">
        <v>212.33</v>
      </c>
      <c r="O159" t="s">
        <v>1283</v>
      </c>
      <c r="P159">
        <v>85</v>
      </c>
      <c r="Q159" t="s">
        <v>86</v>
      </c>
      <c r="R159" t="s">
        <v>542</v>
      </c>
      <c r="S159" t="s">
        <v>543</v>
      </c>
      <c r="T159" s="11">
        <v>212.33</v>
      </c>
      <c r="U159" s="1">
        <v>1416</v>
      </c>
      <c r="V159" t="s">
        <v>101</v>
      </c>
      <c r="W159" s="2">
        <v>44263</v>
      </c>
      <c r="X159">
        <v>150</v>
      </c>
      <c r="Y159" s="2">
        <v>44413</v>
      </c>
      <c r="Z159" t="s">
        <v>22</v>
      </c>
      <c r="AA159">
        <v>0</v>
      </c>
      <c r="AB159" t="s">
        <v>22</v>
      </c>
      <c r="AD159">
        <v>85</v>
      </c>
      <c r="AE159" t="s">
        <v>119</v>
      </c>
      <c r="AF159" t="s">
        <v>103</v>
      </c>
    </row>
    <row r="160" spans="1:32" x14ac:dyDescent="0.25">
      <c r="A160" s="7" t="s">
        <v>544</v>
      </c>
      <c r="B160" s="7" t="s">
        <v>544</v>
      </c>
      <c r="C160" t="s">
        <v>545</v>
      </c>
      <c r="D160" t="s">
        <v>1290</v>
      </c>
      <c r="E160" t="s">
        <v>1380</v>
      </c>
      <c r="F160">
        <v>20</v>
      </c>
      <c r="G160">
        <f t="shared" si="64"/>
        <v>0.05</v>
      </c>
      <c r="H160">
        <v>20</v>
      </c>
      <c r="I160">
        <f t="shared" si="65"/>
        <v>1</v>
      </c>
      <c r="J160">
        <f t="shared" si="66"/>
        <v>20</v>
      </c>
      <c r="K160" s="16">
        <f t="shared" si="67"/>
        <v>0.34015000000000001</v>
      </c>
      <c r="L160">
        <f t="shared" si="68"/>
        <v>6.8029999999999999</v>
      </c>
      <c r="M160" s="19">
        <f t="shared" si="69"/>
        <v>6.8029999999999999</v>
      </c>
      <c r="N160" s="11">
        <v>136.06</v>
      </c>
      <c r="O160" t="s">
        <v>1283</v>
      </c>
      <c r="P160">
        <v>125</v>
      </c>
      <c r="Q160" t="s">
        <v>198</v>
      </c>
      <c r="R160" t="s">
        <v>546</v>
      </c>
      <c r="S160" t="s">
        <v>547</v>
      </c>
      <c r="T160" s="11">
        <v>136.06</v>
      </c>
      <c r="U160" t="s">
        <v>548</v>
      </c>
      <c r="V160" t="s">
        <v>224</v>
      </c>
      <c r="W160" s="2">
        <v>44265</v>
      </c>
      <c r="X160">
        <v>150</v>
      </c>
      <c r="Y160" s="2">
        <v>44415</v>
      </c>
      <c r="Z160" t="s">
        <v>22</v>
      </c>
      <c r="AA160">
        <v>0</v>
      </c>
      <c r="AB160" t="s">
        <v>22</v>
      </c>
      <c r="AD160">
        <v>125</v>
      </c>
      <c r="AE160" t="s">
        <v>549</v>
      </c>
      <c r="AF160" t="s">
        <v>103</v>
      </c>
    </row>
    <row r="161" spans="1:32" x14ac:dyDescent="0.25">
      <c r="A161" s="7" t="s">
        <v>550</v>
      </c>
      <c r="B161" s="7" t="s">
        <v>550</v>
      </c>
      <c r="C161" t="s">
        <v>551</v>
      </c>
      <c r="D161" t="s">
        <v>1370</v>
      </c>
      <c r="E161" t="s">
        <v>1371</v>
      </c>
      <c r="F161">
        <v>2</v>
      </c>
      <c r="G161">
        <f t="shared" si="64"/>
        <v>0.5</v>
      </c>
      <c r="H161">
        <v>2</v>
      </c>
      <c r="I161">
        <f t="shared" si="65"/>
        <v>1</v>
      </c>
      <c r="J161">
        <f t="shared" si="66"/>
        <v>2</v>
      </c>
      <c r="K161" s="16">
        <f t="shared" si="67"/>
        <v>1.2</v>
      </c>
      <c r="L161">
        <f t="shared" si="68"/>
        <v>2.4</v>
      </c>
      <c r="M161" s="19">
        <f t="shared" si="69"/>
        <v>2.4</v>
      </c>
      <c r="N161" s="11">
        <v>4.8</v>
      </c>
      <c r="O161" t="s">
        <v>1283</v>
      </c>
      <c r="P161">
        <v>2</v>
      </c>
      <c r="Q161" t="s">
        <v>81</v>
      </c>
      <c r="R161" t="s">
        <v>82</v>
      </c>
      <c r="S161">
        <v>0</v>
      </c>
      <c r="T161" s="11">
        <v>4.8</v>
      </c>
      <c r="U161" t="s">
        <v>552</v>
      </c>
      <c r="V161">
        <v>0</v>
      </c>
      <c r="W161" s="2">
        <v>44193</v>
      </c>
      <c r="X161">
        <v>180</v>
      </c>
      <c r="Y161" s="2">
        <v>44373</v>
      </c>
      <c r="Z161" t="s">
        <v>22</v>
      </c>
      <c r="AA161">
        <v>0</v>
      </c>
      <c r="AB161" t="s">
        <v>22</v>
      </c>
      <c r="AD161">
        <v>2</v>
      </c>
      <c r="AE161" t="s">
        <v>553</v>
      </c>
      <c r="AF161" t="s">
        <v>554</v>
      </c>
    </row>
    <row r="162" spans="1:32" x14ac:dyDescent="0.25">
      <c r="A162" s="7" t="s">
        <v>555</v>
      </c>
      <c r="B162" s="7" t="s">
        <v>555</v>
      </c>
      <c r="C162" t="s">
        <v>556</v>
      </c>
      <c r="D162" t="s">
        <v>1370</v>
      </c>
      <c r="E162" t="s">
        <v>1371</v>
      </c>
      <c r="F162">
        <v>2</v>
      </c>
      <c r="G162">
        <f t="shared" si="64"/>
        <v>0.5</v>
      </c>
      <c r="H162">
        <v>2</v>
      </c>
      <c r="I162">
        <f t="shared" si="65"/>
        <v>1</v>
      </c>
      <c r="J162">
        <f t="shared" si="66"/>
        <v>2</v>
      </c>
      <c r="K162" s="16">
        <f t="shared" si="67"/>
        <v>1.6225000000000001</v>
      </c>
      <c r="L162">
        <f t="shared" si="68"/>
        <v>3.2450000000000001</v>
      </c>
      <c r="M162" s="19">
        <f t="shared" si="69"/>
        <v>3.2450000000000001</v>
      </c>
      <c r="N162" s="11">
        <v>6.49</v>
      </c>
      <c r="O162" t="s">
        <v>1283</v>
      </c>
      <c r="P162">
        <v>2</v>
      </c>
      <c r="Q162" t="s">
        <v>557</v>
      </c>
      <c r="R162" t="s">
        <v>164</v>
      </c>
      <c r="S162" t="s">
        <v>39</v>
      </c>
      <c r="T162" s="11">
        <v>6.49</v>
      </c>
      <c r="U162" t="s">
        <v>558</v>
      </c>
      <c r="V162">
        <v>0</v>
      </c>
      <c r="W162" s="2">
        <v>44193</v>
      </c>
      <c r="X162">
        <v>180</v>
      </c>
      <c r="Y162" s="2">
        <v>44373</v>
      </c>
      <c r="Z162" t="s">
        <v>22</v>
      </c>
      <c r="AA162">
        <v>0</v>
      </c>
      <c r="AB162" t="s">
        <v>22</v>
      </c>
      <c r="AD162">
        <v>2</v>
      </c>
      <c r="AE162" t="s">
        <v>553</v>
      </c>
      <c r="AF162" t="s">
        <v>554</v>
      </c>
    </row>
    <row r="163" spans="1:32" x14ac:dyDescent="0.25">
      <c r="A163" s="7" t="s">
        <v>559</v>
      </c>
      <c r="B163" s="7" t="s">
        <v>559</v>
      </c>
      <c r="C163" t="s">
        <v>560</v>
      </c>
      <c r="D163" t="s">
        <v>1370</v>
      </c>
      <c r="E163" t="s">
        <v>1376</v>
      </c>
      <c r="F163">
        <v>2</v>
      </c>
      <c r="G163">
        <f t="shared" si="64"/>
        <v>0.5</v>
      </c>
      <c r="H163">
        <v>2</v>
      </c>
      <c r="I163">
        <f t="shared" si="65"/>
        <v>1</v>
      </c>
      <c r="J163">
        <f t="shared" si="66"/>
        <v>2</v>
      </c>
      <c r="K163" s="16">
        <f t="shared" si="67"/>
        <v>3.2450000000000001</v>
      </c>
      <c r="L163">
        <f t="shared" si="68"/>
        <v>6.49</v>
      </c>
      <c r="M163" s="19">
        <f t="shared" si="69"/>
        <v>6.49</v>
      </c>
      <c r="N163" s="11">
        <v>12.98</v>
      </c>
      <c r="O163" t="s">
        <v>1283</v>
      </c>
      <c r="P163">
        <v>4</v>
      </c>
      <c r="Q163" t="s">
        <v>557</v>
      </c>
      <c r="R163">
        <v>13</v>
      </c>
      <c r="S163" t="s">
        <v>538</v>
      </c>
      <c r="T163" s="11">
        <v>12.98</v>
      </c>
      <c r="U163" t="s">
        <v>561</v>
      </c>
      <c r="V163">
        <v>0</v>
      </c>
      <c r="W163" s="2">
        <v>44193</v>
      </c>
      <c r="X163">
        <v>180</v>
      </c>
      <c r="Y163" s="2">
        <v>44373</v>
      </c>
      <c r="Z163" t="s">
        <v>22</v>
      </c>
      <c r="AA163">
        <v>0</v>
      </c>
      <c r="AB163" t="s">
        <v>22</v>
      </c>
      <c r="AD163">
        <v>4</v>
      </c>
      <c r="AE163" t="s">
        <v>562</v>
      </c>
      <c r="AF163" t="s">
        <v>554</v>
      </c>
    </row>
    <row r="164" spans="1:32" x14ac:dyDescent="0.25">
      <c r="A164" s="7" t="s">
        <v>563</v>
      </c>
      <c r="B164" s="7" t="s">
        <v>563</v>
      </c>
      <c r="C164" t="s">
        <v>564</v>
      </c>
      <c r="D164" t="s">
        <v>1370</v>
      </c>
      <c r="E164" t="s">
        <v>1371</v>
      </c>
      <c r="F164">
        <v>2</v>
      </c>
      <c r="G164">
        <f t="shared" si="64"/>
        <v>0.5</v>
      </c>
      <c r="H164">
        <v>2</v>
      </c>
      <c r="I164">
        <f t="shared" si="65"/>
        <v>1</v>
      </c>
      <c r="J164">
        <f t="shared" si="66"/>
        <v>2</v>
      </c>
      <c r="K164" s="16">
        <f t="shared" si="67"/>
        <v>0.53749999999999998</v>
      </c>
      <c r="L164">
        <f t="shared" si="68"/>
        <v>1.075</v>
      </c>
      <c r="M164" s="19">
        <f t="shared" si="69"/>
        <v>1.075</v>
      </c>
      <c r="N164" s="11">
        <v>2.15</v>
      </c>
      <c r="O164" t="s">
        <v>1283</v>
      </c>
      <c r="P164">
        <v>2</v>
      </c>
      <c r="Q164" t="s">
        <v>565</v>
      </c>
      <c r="R164" t="s">
        <v>566</v>
      </c>
      <c r="S164" t="s">
        <v>39</v>
      </c>
      <c r="T164" s="11">
        <v>2.15</v>
      </c>
      <c r="U164" t="s">
        <v>567</v>
      </c>
      <c r="V164">
        <v>0</v>
      </c>
      <c r="W164" s="2">
        <v>44194</v>
      </c>
      <c r="X164">
        <v>180</v>
      </c>
      <c r="Y164" s="2">
        <v>44374</v>
      </c>
      <c r="Z164" t="s">
        <v>22</v>
      </c>
      <c r="AA164">
        <v>0</v>
      </c>
      <c r="AB164" t="s">
        <v>22</v>
      </c>
      <c r="AD164">
        <v>2</v>
      </c>
      <c r="AE164" t="s">
        <v>553</v>
      </c>
      <c r="AF164" t="s">
        <v>554</v>
      </c>
    </row>
    <row r="165" spans="1:32" x14ac:dyDescent="0.25">
      <c r="A165" s="7" t="s">
        <v>568</v>
      </c>
      <c r="B165" s="7" t="s">
        <v>568</v>
      </c>
      <c r="C165" t="s">
        <v>569</v>
      </c>
      <c r="D165" t="s">
        <v>1370</v>
      </c>
      <c r="E165" t="s">
        <v>1376</v>
      </c>
      <c r="F165">
        <v>2</v>
      </c>
      <c r="G165">
        <f t="shared" si="64"/>
        <v>0.5</v>
      </c>
      <c r="H165">
        <v>2</v>
      </c>
      <c r="I165">
        <f t="shared" si="65"/>
        <v>1</v>
      </c>
      <c r="J165">
        <f t="shared" si="66"/>
        <v>2</v>
      </c>
      <c r="K165" s="16">
        <f t="shared" si="67"/>
        <v>1.0024999999999999</v>
      </c>
      <c r="L165">
        <f t="shared" si="68"/>
        <v>2.0049999999999999</v>
      </c>
      <c r="M165" s="19">
        <f t="shared" si="69"/>
        <v>2.0049999999999999</v>
      </c>
      <c r="N165" s="11">
        <v>4.01</v>
      </c>
      <c r="O165" t="s">
        <v>1283</v>
      </c>
      <c r="P165">
        <v>4</v>
      </c>
      <c r="Q165">
        <v>1</v>
      </c>
      <c r="R165">
        <v>4</v>
      </c>
      <c r="S165" t="s">
        <v>109</v>
      </c>
      <c r="T165" s="11">
        <v>4.01</v>
      </c>
      <c r="U165" t="s">
        <v>570</v>
      </c>
      <c r="V165">
        <v>0</v>
      </c>
      <c r="W165" s="2">
        <v>44171</v>
      </c>
      <c r="X165">
        <v>180</v>
      </c>
      <c r="Y165" s="2">
        <v>44351</v>
      </c>
      <c r="Z165" t="s">
        <v>22</v>
      </c>
      <c r="AA165">
        <v>0</v>
      </c>
      <c r="AB165" t="s">
        <v>22</v>
      </c>
      <c r="AD165">
        <v>4</v>
      </c>
      <c r="AE165" t="s">
        <v>562</v>
      </c>
      <c r="AF165" t="s">
        <v>554</v>
      </c>
    </row>
    <row r="166" spans="1:32" x14ac:dyDescent="0.25">
      <c r="A166" s="7" t="s">
        <v>571</v>
      </c>
      <c r="B166" s="7" t="s">
        <v>571</v>
      </c>
      <c r="C166" t="s">
        <v>572</v>
      </c>
      <c r="D166" t="s">
        <v>1361</v>
      </c>
      <c r="E166" t="s">
        <v>1358</v>
      </c>
      <c r="F166">
        <v>330</v>
      </c>
      <c r="G166">
        <f t="shared" si="64"/>
        <v>3.0303030303030299E-3</v>
      </c>
      <c r="H166">
        <v>330</v>
      </c>
      <c r="I166">
        <f t="shared" si="65"/>
        <v>1</v>
      </c>
      <c r="J166">
        <f t="shared" si="66"/>
        <v>330</v>
      </c>
      <c r="K166" s="16">
        <f t="shared" si="67"/>
        <v>9.26633608815427E-2</v>
      </c>
      <c r="L166">
        <f t="shared" si="68"/>
        <v>30.5789090909091</v>
      </c>
      <c r="M166" s="19">
        <f t="shared" si="69"/>
        <v>30.5789090909091</v>
      </c>
      <c r="N166" s="11">
        <v>10091.040000000001</v>
      </c>
      <c r="O166" t="s">
        <v>28</v>
      </c>
      <c r="P166" t="s">
        <v>573</v>
      </c>
      <c r="Q166" t="s">
        <v>574</v>
      </c>
      <c r="R166" t="s">
        <v>575</v>
      </c>
      <c r="S166" t="s">
        <v>109</v>
      </c>
      <c r="T166" s="11">
        <v>10091.040000000001</v>
      </c>
      <c r="U166" s="1">
        <v>43874</v>
      </c>
      <c r="V166" t="s">
        <v>576</v>
      </c>
      <c r="W166" s="2">
        <v>44200</v>
      </c>
      <c r="X166">
        <v>230</v>
      </c>
      <c r="Y166" s="2">
        <v>44430</v>
      </c>
      <c r="Z166" t="s">
        <v>22</v>
      </c>
      <c r="AA166">
        <v>0</v>
      </c>
      <c r="AB166" t="s">
        <v>22</v>
      </c>
      <c r="AD166">
        <v>330</v>
      </c>
      <c r="AE166" t="s">
        <v>333</v>
      </c>
      <c r="AF166" t="s">
        <v>103</v>
      </c>
    </row>
    <row r="167" spans="1:32" x14ac:dyDescent="0.25">
      <c r="A167" s="7" t="s">
        <v>577</v>
      </c>
      <c r="B167" s="7" t="s">
        <v>577</v>
      </c>
      <c r="C167" s="12" t="s">
        <v>578</v>
      </c>
      <c r="N167" s="11">
        <v>1278.1199999999999</v>
      </c>
      <c r="O167" t="s">
        <v>222</v>
      </c>
      <c r="P167" t="s">
        <v>579</v>
      </c>
      <c r="Q167" t="s">
        <v>48</v>
      </c>
      <c r="R167" t="s">
        <v>580</v>
      </c>
      <c r="S167" t="s">
        <v>581</v>
      </c>
      <c r="T167" s="11">
        <v>1278.1199999999999</v>
      </c>
      <c r="U167" s="1">
        <v>8521</v>
      </c>
      <c r="V167" t="s">
        <v>582</v>
      </c>
      <c r="W167" s="2">
        <v>44195</v>
      </c>
      <c r="X167">
        <v>150</v>
      </c>
      <c r="Y167" s="2">
        <v>44345</v>
      </c>
      <c r="Z167" t="s">
        <v>22</v>
      </c>
      <c r="AA167">
        <v>0</v>
      </c>
      <c r="AB167" t="s">
        <v>22</v>
      </c>
      <c r="AD167">
        <v>330</v>
      </c>
      <c r="AE167" t="s">
        <v>333</v>
      </c>
      <c r="AF167" t="s">
        <v>120</v>
      </c>
    </row>
    <row r="168" spans="1:32" x14ac:dyDescent="0.25">
      <c r="A168" s="7" t="s">
        <v>583</v>
      </c>
      <c r="B168" s="7" t="s">
        <v>583</v>
      </c>
      <c r="C168" t="s">
        <v>584</v>
      </c>
      <c r="D168" t="s">
        <v>1290</v>
      </c>
      <c r="E168" t="s">
        <v>1379</v>
      </c>
      <c r="F168">
        <v>20</v>
      </c>
      <c r="G168">
        <f>1/H168</f>
        <v>0.05</v>
      </c>
      <c r="H168">
        <v>20</v>
      </c>
      <c r="I168">
        <f>H168*G168</f>
        <v>1</v>
      </c>
      <c r="J168">
        <f>F168*I168</f>
        <v>20</v>
      </c>
      <c r="K168" s="16">
        <f>M168*G168</f>
        <v>0.58132499999999998</v>
      </c>
      <c r="L168">
        <f>K168*F168</f>
        <v>11.6265</v>
      </c>
      <c r="M168" s="19">
        <f>N168/H168</f>
        <v>11.6265</v>
      </c>
      <c r="N168" s="11">
        <v>232.53</v>
      </c>
      <c r="O168" t="s">
        <v>1283</v>
      </c>
      <c r="P168">
        <v>40</v>
      </c>
      <c r="Q168" t="s">
        <v>585</v>
      </c>
      <c r="R168" t="s">
        <v>586</v>
      </c>
      <c r="S168" t="s">
        <v>48</v>
      </c>
      <c r="T168" s="11">
        <v>232.53</v>
      </c>
      <c r="U168" s="1">
        <v>1057</v>
      </c>
      <c r="V168" t="s">
        <v>199</v>
      </c>
      <c r="W168" s="2">
        <v>44242</v>
      </c>
      <c r="X168">
        <v>220</v>
      </c>
      <c r="Y168" s="2">
        <v>44462</v>
      </c>
      <c r="Z168" t="s">
        <v>22</v>
      </c>
      <c r="AA168">
        <v>0</v>
      </c>
      <c r="AB168" t="s">
        <v>22</v>
      </c>
      <c r="AD168">
        <v>40</v>
      </c>
      <c r="AE168" t="s">
        <v>587</v>
      </c>
      <c r="AF168" t="s">
        <v>103</v>
      </c>
    </row>
    <row r="169" spans="1:32" x14ac:dyDescent="0.25">
      <c r="A169" s="7" t="s">
        <v>588</v>
      </c>
      <c r="B169" s="7" t="s">
        <v>588</v>
      </c>
      <c r="C169" s="12" t="s">
        <v>589</v>
      </c>
      <c r="N169" s="11">
        <v>1031.9100000000001</v>
      </c>
      <c r="O169" t="s">
        <v>28</v>
      </c>
      <c r="P169" t="s">
        <v>308</v>
      </c>
      <c r="Q169" t="s">
        <v>455</v>
      </c>
      <c r="R169" t="s">
        <v>590</v>
      </c>
      <c r="S169" t="s">
        <v>591</v>
      </c>
      <c r="T169" s="11">
        <v>1031.9100000000001</v>
      </c>
      <c r="U169" s="1">
        <v>6449</v>
      </c>
      <c r="V169" t="s">
        <v>592</v>
      </c>
      <c r="W169" s="2">
        <v>44205</v>
      </c>
      <c r="X169">
        <v>160</v>
      </c>
      <c r="Y169" s="2">
        <v>44365</v>
      </c>
      <c r="Z169" t="s">
        <v>22</v>
      </c>
      <c r="AA169">
        <v>0</v>
      </c>
      <c r="AB169" t="s">
        <v>22</v>
      </c>
      <c r="AD169">
        <v>20</v>
      </c>
      <c r="AE169" t="s">
        <v>200</v>
      </c>
      <c r="AF169" t="s">
        <v>103</v>
      </c>
    </row>
    <row r="170" spans="1:32" x14ac:dyDescent="0.25">
      <c r="A170" s="7" t="s">
        <v>593</v>
      </c>
      <c r="B170" s="7" t="s">
        <v>593</v>
      </c>
      <c r="C170" s="13" t="s">
        <v>594</v>
      </c>
      <c r="D170" t="s">
        <v>1382</v>
      </c>
      <c r="E170" t="s">
        <v>1381</v>
      </c>
      <c r="F170">
        <v>415</v>
      </c>
      <c r="G170">
        <f>1/H170</f>
        <v>2.4096385542168699E-3</v>
      </c>
      <c r="H170">
        <v>415</v>
      </c>
      <c r="I170">
        <f>H170*G170</f>
        <v>1</v>
      </c>
      <c r="J170">
        <f>F170*I170</f>
        <v>415</v>
      </c>
      <c r="K170" s="16">
        <f>M170*G170</f>
        <v>9.8289446944404193E-3</v>
      </c>
      <c r="L170">
        <f>K170*F170</f>
        <v>4.0790120481927703</v>
      </c>
      <c r="M170" s="19">
        <f>N170/H170</f>
        <v>4.0790120481927703</v>
      </c>
      <c r="N170" s="11">
        <v>1692.79</v>
      </c>
      <c r="O170" t="s">
        <v>1283</v>
      </c>
      <c r="P170">
        <v>415</v>
      </c>
      <c r="Q170" t="s">
        <v>595</v>
      </c>
      <c r="R170" t="s">
        <v>596</v>
      </c>
      <c r="S170" t="s">
        <v>597</v>
      </c>
      <c r="T170" s="11">
        <v>1692.79</v>
      </c>
      <c r="U170" s="1">
        <v>9404</v>
      </c>
      <c r="V170" t="s">
        <v>598</v>
      </c>
      <c r="W170" s="2">
        <v>44218</v>
      </c>
      <c r="X170">
        <v>180</v>
      </c>
      <c r="Y170" s="2">
        <v>44398</v>
      </c>
      <c r="Z170" t="s">
        <v>22</v>
      </c>
      <c r="AA170">
        <v>0</v>
      </c>
      <c r="AB170" t="s">
        <v>22</v>
      </c>
      <c r="AD170">
        <v>415</v>
      </c>
      <c r="AE170" t="s">
        <v>599</v>
      </c>
      <c r="AF170" t="s">
        <v>120</v>
      </c>
    </row>
    <row r="171" spans="1:32" x14ac:dyDescent="0.25">
      <c r="A171" s="7" t="s">
        <v>600</v>
      </c>
      <c r="B171" s="7" t="s">
        <v>600</v>
      </c>
      <c r="C171" s="12" t="s">
        <v>601</v>
      </c>
      <c r="N171" s="11">
        <v>2175.0300000000002</v>
      </c>
      <c r="O171" t="s">
        <v>28</v>
      </c>
      <c r="P171" t="s">
        <v>602</v>
      </c>
      <c r="Q171" t="s">
        <v>147</v>
      </c>
      <c r="R171" t="s">
        <v>603</v>
      </c>
      <c r="S171">
        <v>0</v>
      </c>
      <c r="T171" s="11">
        <v>2175.0300000000002</v>
      </c>
      <c r="U171" s="1">
        <v>11757</v>
      </c>
      <c r="V171" t="s">
        <v>60</v>
      </c>
      <c r="W171" s="2">
        <v>44098</v>
      </c>
      <c r="X171">
        <v>185</v>
      </c>
      <c r="Y171" s="2">
        <v>44283</v>
      </c>
      <c r="Z171" t="s">
        <v>22</v>
      </c>
      <c r="AA171">
        <v>0</v>
      </c>
      <c r="AB171" t="s">
        <v>22</v>
      </c>
      <c r="AD171">
        <v>330</v>
      </c>
      <c r="AE171" t="s">
        <v>333</v>
      </c>
      <c r="AF171" t="s">
        <v>103</v>
      </c>
    </row>
    <row r="172" spans="1:32" x14ac:dyDescent="0.25">
      <c r="A172" s="7" t="s">
        <v>604</v>
      </c>
      <c r="B172" s="7" t="s">
        <v>604</v>
      </c>
      <c r="C172" t="s">
        <v>605</v>
      </c>
      <c r="D172" t="s">
        <v>1361</v>
      </c>
      <c r="E172" t="s">
        <v>1358</v>
      </c>
      <c r="F172">
        <v>330</v>
      </c>
      <c r="G172">
        <f>1/H172</f>
        <v>3.0303030303030299E-3</v>
      </c>
      <c r="H172">
        <v>330</v>
      </c>
      <c r="I172">
        <f>H172*G172</f>
        <v>1</v>
      </c>
      <c r="J172">
        <f>F172*I172</f>
        <v>330</v>
      </c>
      <c r="K172" s="16">
        <f>M172*G172</f>
        <v>2.48887052341598E-2</v>
      </c>
      <c r="L172">
        <f>K172*F172</f>
        <v>8.2132727272727308</v>
      </c>
      <c r="M172" s="19">
        <f>N172/H172</f>
        <v>8.2132727272727308</v>
      </c>
      <c r="N172" s="11">
        <v>2710.38</v>
      </c>
      <c r="O172" t="s">
        <v>28</v>
      </c>
      <c r="P172" t="s">
        <v>606</v>
      </c>
      <c r="Q172" t="s">
        <v>196</v>
      </c>
      <c r="R172" t="s">
        <v>607</v>
      </c>
      <c r="S172" t="s">
        <v>608</v>
      </c>
      <c r="T172" s="11">
        <v>2710.38</v>
      </c>
      <c r="U172" s="1">
        <v>15058</v>
      </c>
      <c r="V172" t="s">
        <v>609</v>
      </c>
      <c r="W172" s="2">
        <v>44173</v>
      </c>
      <c r="X172">
        <v>180</v>
      </c>
      <c r="Y172" s="2">
        <v>44353</v>
      </c>
      <c r="Z172" t="s">
        <v>22</v>
      </c>
      <c r="AA172">
        <v>0</v>
      </c>
      <c r="AB172" t="s">
        <v>22</v>
      </c>
      <c r="AD172">
        <v>330</v>
      </c>
      <c r="AE172" t="s">
        <v>333</v>
      </c>
      <c r="AF172" t="s">
        <v>120</v>
      </c>
    </row>
    <row r="173" spans="1:32" s="5" customFormat="1" x14ac:dyDescent="0.25">
      <c r="A173" s="8" t="s">
        <v>610</v>
      </c>
      <c r="B173" s="8" t="s">
        <v>610</v>
      </c>
      <c r="C173" s="5" t="s">
        <v>611</v>
      </c>
      <c r="D173" t="s">
        <v>1388</v>
      </c>
      <c r="K173" s="15"/>
      <c r="M173" s="18"/>
      <c r="N173" s="10" t="s">
        <v>22</v>
      </c>
      <c r="P173" s="5" t="s">
        <v>22</v>
      </c>
      <c r="Q173" s="5" t="s">
        <v>22</v>
      </c>
      <c r="R173" s="5" t="s">
        <v>22</v>
      </c>
      <c r="S173" s="5" t="s">
        <v>22</v>
      </c>
      <c r="T173" s="10" t="s">
        <v>22</v>
      </c>
      <c r="U173" s="5" t="s">
        <v>22</v>
      </c>
      <c r="V173" s="5" t="s">
        <v>22</v>
      </c>
      <c r="W173" s="5" t="s">
        <v>22</v>
      </c>
      <c r="X173" s="5" t="s">
        <v>22</v>
      </c>
      <c r="Y173" s="5" t="s">
        <v>22</v>
      </c>
      <c r="Z173" s="5" t="s">
        <v>22</v>
      </c>
      <c r="AA173" s="5" t="s">
        <v>22</v>
      </c>
      <c r="AB173" s="5" t="s">
        <v>22</v>
      </c>
      <c r="AC173" s="5" t="s">
        <v>120</v>
      </c>
      <c r="AD173" s="5" t="s">
        <v>22</v>
      </c>
    </row>
    <row r="174" spans="1:32" s="3" customFormat="1" x14ac:dyDescent="0.25">
      <c r="A174" s="6" t="s">
        <v>612</v>
      </c>
      <c r="B174" s="6" t="s">
        <v>612</v>
      </c>
      <c r="C174" s="3" t="s">
        <v>613</v>
      </c>
      <c r="D174" t="s">
        <v>1361</v>
      </c>
      <c r="K174" s="14"/>
      <c r="M174" s="17"/>
      <c r="N174" s="9" t="s">
        <v>22</v>
      </c>
      <c r="P174" s="3" t="s">
        <v>22</v>
      </c>
      <c r="Q174" s="3" t="s">
        <v>22</v>
      </c>
      <c r="R174" s="3" t="s">
        <v>22</v>
      </c>
      <c r="S174" s="3" t="s">
        <v>22</v>
      </c>
      <c r="T174" s="9" t="s">
        <v>22</v>
      </c>
      <c r="U174" s="3" t="s">
        <v>22</v>
      </c>
      <c r="V174" s="3" t="s">
        <v>22</v>
      </c>
      <c r="W174" s="3" t="s">
        <v>22</v>
      </c>
      <c r="X174" s="3" t="s">
        <v>22</v>
      </c>
      <c r="Y174" s="3" t="s">
        <v>22</v>
      </c>
      <c r="Z174" s="3" t="s">
        <v>22</v>
      </c>
      <c r="AA174" s="3" t="s">
        <v>22</v>
      </c>
      <c r="AB174" s="3" t="s">
        <v>22</v>
      </c>
      <c r="AD174" s="3" t="s">
        <v>22</v>
      </c>
    </row>
    <row r="175" spans="1:32" x14ac:dyDescent="0.25">
      <c r="A175" s="7" t="s">
        <v>614</v>
      </c>
      <c r="B175" s="7" t="s">
        <v>614</v>
      </c>
      <c r="C175" t="s">
        <v>615</v>
      </c>
      <c r="D175" t="s">
        <v>1362</v>
      </c>
      <c r="E175" t="s">
        <v>1368</v>
      </c>
      <c r="F175">
        <v>328</v>
      </c>
      <c r="G175">
        <f t="shared" ref="G175:G184" si="70">1/H175</f>
        <v>3.0487804878048799E-3</v>
      </c>
      <c r="H175">
        <v>328</v>
      </c>
      <c r="I175">
        <f t="shared" ref="I175:I184" si="71">H175*G175</f>
        <v>1</v>
      </c>
      <c r="J175">
        <f t="shared" ref="J175:J184" si="72">F175*I175</f>
        <v>328</v>
      </c>
      <c r="K175" s="16">
        <f t="shared" ref="K175:K184" si="73">M175*G175</f>
        <v>6.6923520226055801E-3</v>
      </c>
      <c r="L175">
        <f t="shared" ref="L175:L184" si="74">K175*F175</f>
        <v>2.1950914634146299</v>
      </c>
      <c r="M175" s="19">
        <f t="shared" ref="M175:M184" si="75">N175/H175</f>
        <v>2.1950914634146299</v>
      </c>
      <c r="N175" s="11">
        <v>719.99</v>
      </c>
      <c r="O175" t="s">
        <v>1283</v>
      </c>
      <c r="P175">
        <v>328</v>
      </c>
      <c r="Q175" t="s">
        <v>294</v>
      </c>
      <c r="R175" t="s">
        <v>616</v>
      </c>
      <c r="S175" t="s">
        <v>617</v>
      </c>
      <c r="T175" s="11">
        <v>719.99</v>
      </c>
      <c r="U175" t="s">
        <v>618</v>
      </c>
      <c r="V175" t="s">
        <v>338</v>
      </c>
      <c r="W175" s="2">
        <v>44233</v>
      </c>
      <c r="X175">
        <v>200</v>
      </c>
      <c r="Y175" s="2">
        <v>44433</v>
      </c>
      <c r="Z175" t="s">
        <v>22</v>
      </c>
      <c r="AA175">
        <v>0</v>
      </c>
      <c r="AB175" t="s">
        <v>22</v>
      </c>
      <c r="AD175">
        <v>328</v>
      </c>
      <c r="AE175" t="s">
        <v>619</v>
      </c>
      <c r="AF175" t="s">
        <v>408</v>
      </c>
    </row>
    <row r="176" spans="1:32" x14ac:dyDescent="0.25">
      <c r="A176" s="7" t="s">
        <v>620</v>
      </c>
      <c r="B176" s="7" t="s">
        <v>620</v>
      </c>
      <c r="C176" t="s">
        <v>621</v>
      </c>
      <c r="D176" t="s">
        <v>1362</v>
      </c>
      <c r="E176" t="s">
        <v>1368</v>
      </c>
      <c r="F176">
        <v>328</v>
      </c>
      <c r="G176">
        <f t="shared" si="70"/>
        <v>3.0487804878048799E-3</v>
      </c>
      <c r="H176">
        <v>328</v>
      </c>
      <c r="I176">
        <f t="shared" si="71"/>
        <v>1</v>
      </c>
      <c r="J176">
        <f t="shared" si="72"/>
        <v>328</v>
      </c>
      <c r="K176" s="16">
        <f t="shared" si="73"/>
        <v>4.58897233789412E-3</v>
      </c>
      <c r="L176">
        <f t="shared" si="74"/>
        <v>1.50518292682927</v>
      </c>
      <c r="M176" s="19">
        <f t="shared" si="75"/>
        <v>1.50518292682927</v>
      </c>
      <c r="N176" s="11">
        <v>493.7</v>
      </c>
      <c r="O176" t="s">
        <v>1283</v>
      </c>
      <c r="P176">
        <v>328</v>
      </c>
      <c r="Q176" t="s">
        <v>622</v>
      </c>
      <c r="R176" t="s">
        <v>623</v>
      </c>
      <c r="S176" t="s">
        <v>624</v>
      </c>
      <c r="T176" s="11">
        <v>493.7</v>
      </c>
      <c r="U176" s="1">
        <v>2469</v>
      </c>
      <c r="V176" t="s">
        <v>40</v>
      </c>
      <c r="W176" s="2">
        <v>44233</v>
      </c>
      <c r="X176">
        <v>200</v>
      </c>
      <c r="Y176" s="2">
        <v>44433</v>
      </c>
      <c r="Z176" t="s">
        <v>22</v>
      </c>
      <c r="AA176">
        <v>0</v>
      </c>
      <c r="AB176" t="s">
        <v>22</v>
      </c>
      <c r="AD176">
        <v>328</v>
      </c>
      <c r="AE176" t="s">
        <v>619</v>
      </c>
      <c r="AF176" t="s">
        <v>408</v>
      </c>
    </row>
    <row r="177" spans="1:32" x14ac:dyDescent="0.25">
      <c r="A177" s="7" t="s">
        <v>625</v>
      </c>
      <c r="B177" s="7" t="s">
        <v>625</v>
      </c>
      <c r="C177" t="s">
        <v>626</v>
      </c>
      <c r="D177" t="s">
        <v>1370</v>
      </c>
      <c r="E177" t="s">
        <v>1371</v>
      </c>
      <c r="F177">
        <v>2</v>
      </c>
      <c r="G177">
        <f t="shared" si="70"/>
        <v>0.5</v>
      </c>
      <c r="H177">
        <v>2</v>
      </c>
      <c r="I177">
        <f t="shared" si="71"/>
        <v>1</v>
      </c>
      <c r="J177">
        <f t="shared" si="72"/>
        <v>2</v>
      </c>
      <c r="K177" s="16">
        <f t="shared" si="73"/>
        <v>3.9525000000000001</v>
      </c>
      <c r="L177">
        <f t="shared" si="74"/>
        <v>7.9050000000000002</v>
      </c>
      <c r="M177" s="19">
        <f t="shared" si="75"/>
        <v>7.9050000000000002</v>
      </c>
      <c r="N177" s="11">
        <v>15.81</v>
      </c>
      <c r="O177" t="s">
        <v>1283</v>
      </c>
      <c r="P177">
        <v>2</v>
      </c>
      <c r="Q177" t="s">
        <v>627</v>
      </c>
      <c r="R177" t="s">
        <v>628</v>
      </c>
      <c r="S177" t="s">
        <v>39</v>
      </c>
      <c r="T177" s="11">
        <v>15.81</v>
      </c>
      <c r="U177" t="s">
        <v>629</v>
      </c>
      <c r="V177">
        <v>0</v>
      </c>
      <c r="W177" s="2">
        <v>44233</v>
      </c>
      <c r="X177">
        <v>200</v>
      </c>
      <c r="Y177" s="2">
        <v>44433</v>
      </c>
      <c r="Z177" t="s">
        <v>22</v>
      </c>
      <c r="AA177">
        <v>0</v>
      </c>
      <c r="AB177" t="s">
        <v>22</v>
      </c>
      <c r="AD177">
        <v>2</v>
      </c>
      <c r="AE177" t="s">
        <v>553</v>
      </c>
      <c r="AF177" t="s">
        <v>554</v>
      </c>
    </row>
    <row r="178" spans="1:32" x14ac:dyDescent="0.25">
      <c r="A178" s="7" t="s">
        <v>630</v>
      </c>
      <c r="B178" s="7" t="s">
        <v>630</v>
      </c>
      <c r="C178" t="s">
        <v>631</v>
      </c>
      <c r="D178" t="s">
        <v>1362</v>
      </c>
      <c r="E178" t="s">
        <v>1368</v>
      </c>
      <c r="F178">
        <v>328</v>
      </c>
      <c r="G178">
        <f t="shared" si="70"/>
        <v>3.0487804878048799E-3</v>
      </c>
      <c r="H178">
        <v>328</v>
      </c>
      <c r="I178">
        <f t="shared" si="71"/>
        <v>1</v>
      </c>
      <c r="J178">
        <f t="shared" si="72"/>
        <v>328</v>
      </c>
      <c r="K178" s="16">
        <f t="shared" si="73"/>
        <v>6.8447910469958302E-3</v>
      </c>
      <c r="L178">
        <f t="shared" si="74"/>
        <v>2.2450914634146302</v>
      </c>
      <c r="M178" s="19">
        <f t="shared" si="75"/>
        <v>2.2450914634146302</v>
      </c>
      <c r="N178" s="11">
        <v>736.39</v>
      </c>
      <c r="O178" t="s">
        <v>1283</v>
      </c>
      <c r="P178">
        <v>328</v>
      </c>
      <c r="Q178" t="s">
        <v>632</v>
      </c>
      <c r="R178">
        <v>738</v>
      </c>
      <c r="S178" t="s">
        <v>617</v>
      </c>
      <c r="T178" s="11">
        <v>736.39</v>
      </c>
      <c r="U178" s="1">
        <v>3682</v>
      </c>
      <c r="V178" t="s">
        <v>338</v>
      </c>
      <c r="W178" s="2">
        <v>44233</v>
      </c>
      <c r="X178">
        <v>200</v>
      </c>
      <c r="Y178" s="2">
        <v>44433</v>
      </c>
      <c r="Z178" t="s">
        <v>22</v>
      </c>
      <c r="AA178">
        <v>0</v>
      </c>
      <c r="AB178" t="s">
        <v>22</v>
      </c>
      <c r="AD178">
        <v>328</v>
      </c>
      <c r="AE178" t="s">
        <v>619</v>
      </c>
      <c r="AF178" t="s">
        <v>408</v>
      </c>
    </row>
    <row r="179" spans="1:32" x14ac:dyDescent="0.25">
      <c r="A179" s="7" t="s">
        <v>633</v>
      </c>
      <c r="B179" s="7" t="s">
        <v>633</v>
      </c>
      <c r="C179" t="s">
        <v>634</v>
      </c>
      <c r="D179" t="s">
        <v>1370</v>
      </c>
      <c r="E179" t="s">
        <v>1371</v>
      </c>
      <c r="F179">
        <v>2</v>
      </c>
      <c r="G179">
        <f t="shared" si="70"/>
        <v>0.5</v>
      </c>
      <c r="H179">
        <v>2</v>
      </c>
      <c r="I179">
        <f t="shared" si="71"/>
        <v>1</v>
      </c>
      <c r="J179">
        <f t="shared" si="72"/>
        <v>2</v>
      </c>
      <c r="K179" s="16">
        <f t="shared" si="73"/>
        <v>5.1875</v>
      </c>
      <c r="L179">
        <f t="shared" si="74"/>
        <v>10.375</v>
      </c>
      <c r="M179" s="19">
        <f t="shared" si="75"/>
        <v>10.375</v>
      </c>
      <c r="N179" s="11">
        <v>20.75</v>
      </c>
      <c r="O179" t="s">
        <v>1283</v>
      </c>
      <c r="P179">
        <v>2</v>
      </c>
      <c r="Q179" t="s">
        <v>635</v>
      </c>
      <c r="R179" t="s">
        <v>636</v>
      </c>
      <c r="S179" t="s">
        <v>109</v>
      </c>
      <c r="T179" s="11">
        <v>20.75</v>
      </c>
      <c r="U179" t="s">
        <v>77</v>
      </c>
      <c r="V179" t="s">
        <v>109</v>
      </c>
      <c r="W179" s="2">
        <v>44233</v>
      </c>
      <c r="X179">
        <v>200</v>
      </c>
      <c r="Y179" s="2">
        <v>44433</v>
      </c>
      <c r="Z179" t="s">
        <v>22</v>
      </c>
      <c r="AA179">
        <v>0</v>
      </c>
      <c r="AB179" t="s">
        <v>22</v>
      </c>
      <c r="AD179">
        <v>2</v>
      </c>
      <c r="AE179" t="s">
        <v>553</v>
      </c>
      <c r="AF179" t="s">
        <v>554</v>
      </c>
    </row>
    <row r="180" spans="1:32" x14ac:dyDescent="0.25">
      <c r="A180" s="7" t="s">
        <v>637</v>
      </c>
      <c r="B180" s="7" t="s">
        <v>637</v>
      </c>
      <c r="C180" t="s">
        <v>638</v>
      </c>
      <c r="D180" t="s">
        <v>1361</v>
      </c>
      <c r="E180" t="s">
        <v>1358</v>
      </c>
      <c r="F180">
        <v>330</v>
      </c>
      <c r="G180">
        <f t="shared" si="70"/>
        <v>3.0303030303030299E-3</v>
      </c>
      <c r="H180">
        <v>330</v>
      </c>
      <c r="I180">
        <f t="shared" si="71"/>
        <v>1</v>
      </c>
      <c r="J180">
        <f t="shared" si="72"/>
        <v>330</v>
      </c>
      <c r="K180" s="16">
        <f t="shared" si="73"/>
        <v>4.1366391184572996E-3</v>
      </c>
      <c r="L180">
        <f t="shared" si="74"/>
        <v>1.36509090909091</v>
      </c>
      <c r="M180" s="19">
        <f t="shared" si="75"/>
        <v>1.36509090909091</v>
      </c>
      <c r="N180" s="11">
        <v>450.48</v>
      </c>
      <c r="O180" t="s">
        <v>1283</v>
      </c>
      <c r="P180">
        <v>330</v>
      </c>
      <c r="Q180" t="s">
        <v>32</v>
      </c>
      <c r="R180" t="s">
        <v>639</v>
      </c>
      <c r="S180" t="s">
        <v>640</v>
      </c>
      <c r="T180" s="11">
        <v>450.48</v>
      </c>
      <c r="U180" s="1">
        <v>2252</v>
      </c>
      <c r="V180" t="s">
        <v>48</v>
      </c>
      <c r="W180" s="2">
        <v>44233</v>
      </c>
      <c r="X180">
        <v>200</v>
      </c>
      <c r="Y180" s="2">
        <v>44433</v>
      </c>
      <c r="Z180" t="s">
        <v>22</v>
      </c>
      <c r="AA180">
        <v>0</v>
      </c>
      <c r="AB180" t="s">
        <v>22</v>
      </c>
      <c r="AD180">
        <v>330</v>
      </c>
      <c r="AE180" t="s">
        <v>333</v>
      </c>
      <c r="AF180" t="s">
        <v>120</v>
      </c>
    </row>
    <row r="181" spans="1:32" x14ac:dyDescent="0.25">
      <c r="A181" s="7" t="s">
        <v>641</v>
      </c>
      <c r="B181" s="7" t="s">
        <v>641</v>
      </c>
      <c r="C181" t="s">
        <v>642</v>
      </c>
      <c r="D181" t="s">
        <v>1362</v>
      </c>
      <c r="E181" t="s">
        <v>1368</v>
      </c>
      <c r="F181">
        <v>328</v>
      </c>
      <c r="G181">
        <f t="shared" si="70"/>
        <v>3.0487804878048799E-3</v>
      </c>
      <c r="H181">
        <v>328</v>
      </c>
      <c r="I181">
        <f t="shared" si="71"/>
        <v>1</v>
      </c>
      <c r="J181">
        <f t="shared" si="72"/>
        <v>328</v>
      </c>
      <c r="K181" s="16">
        <f t="shared" si="73"/>
        <v>4.6888013087447904E-3</v>
      </c>
      <c r="L181">
        <f t="shared" si="74"/>
        <v>1.5379268292682899</v>
      </c>
      <c r="M181" s="19">
        <f t="shared" si="75"/>
        <v>1.5379268292682899</v>
      </c>
      <c r="N181" s="11">
        <v>504.44</v>
      </c>
      <c r="O181" t="s">
        <v>1283</v>
      </c>
      <c r="P181">
        <v>328</v>
      </c>
      <c r="Q181" t="s">
        <v>428</v>
      </c>
      <c r="R181" t="s">
        <v>643</v>
      </c>
      <c r="S181" t="s">
        <v>644</v>
      </c>
      <c r="T181" s="11">
        <v>504.44</v>
      </c>
      <c r="U181" s="1">
        <v>2522</v>
      </c>
      <c r="V181" t="s">
        <v>147</v>
      </c>
      <c r="W181" s="2">
        <v>44233</v>
      </c>
      <c r="X181">
        <v>200</v>
      </c>
      <c r="Y181" s="2">
        <v>44433</v>
      </c>
      <c r="Z181" t="s">
        <v>22</v>
      </c>
      <c r="AA181">
        <v>0</v>
      </c>
      <c r="AB181" t="s">
        <v>22</v>
      </c>
      <c r="AD181">
        <v>328</v>
      </c>
      <c r="AE181" t="s">
        <v>619</v>
      </c>
      <c r="AF181" t="s">
        <v>408</v>
      </c>
    </row>
    <row r="182" spans="1:32" x14ac:dyDescent="0.25">
      <c r="A182" s="7" t="s">
        <v>645</v>
      </c>
      <c r="B182" s="7" t="s">
        <v>645</v>
      </c>
      <c r="C182" t="s">
        <v>646</v>
      </c>
      <c r="D182" t="s">
        <v>1361</v>
      </c>
      <c r="E182" t="s">
        <v>1358</v>
      </c>
      <c r="F182">
        <v>330</v>
      </c>
      <c r="G182">
        <f t="shared" si="70"/>
        <v>3.0303030303030299E-3</v>
      </c>
      <c r="H182">
        <v>330</v>
      </c>
      <c r="I182">
        <f t="shared" si="71"/>
        <v>1</v>
      </c>
      <c r="J182">
        <f t="shared" si="72"/>
        <v>330</v>
      </c>
      <c r="K182" s="16">
        <f t="shared" si="73"/>
        <v>7.54729109274564E-4</v>
      </c>
      <c r="L182">
        <f t="shared" si="74"/>
        <v>0.24906060606060601</v>
      </c>
      <c r="M182" s="19">
        <f t="shared" si="75"/>
        <v>0.24906060606060601</v>
      </c>
      <c r="N182" s="11">
        <v>82.19</v>
      </c>
      <c r="O182" t="s">
        <v>647</v>
      </c>
      <c r="P182">
        <v>330</v>
      </c>
      <c r="Q182" t="s">
        <v>213</v>
      </c>
      <c r="R182" t="s">
        <v>648</v>
      </c>
      <c r="S182" t="s">
        <v>649</v>
      </c>
      <c r="T182" s="11">
        <v>82.19</v>
      </c>
      <c r="U182" t="s">
        <v>650</v>
      </c>
      <c r="V182" t="s">
        <v>54</v>
      </c>
      <c r="W182" s="2">
        <v>44263</v>
      </c>
      <c r="X182">
        <v>200</v>
      </c>
      <c r="Y182" s="2">
        <v>44463</v>
      </c>
      <c r="Z182" t="s">
        <v>22</v>
      </c>
      <c r="AA182">
        <v>0</v>
      </c>
      <c r="AB182" t="s">
        <v>22</v>
      </c>
      <c r="AD182">
        <v>330</v>
      </c>
      <c r="AE182" t="s">
        <v>333</v>
      </c>
      <c r="AF182" t="s">
        <v>120</v>
      </c>
    </row>
    <row r="183" spans="1:32" x14ac:dyDescent="0.25">
      <c r="A183" s="7" t="s">
        <v>651</v>
      </c>
      <c r="B183" s="7" t="s">
        <v>651</v>
      </c>
      <c r="C183" t="s">
        <v>652</v>
      </c>
      <c r="D183" t="s">
        <v>1370</v>
      </c>
      <c r="E183" t="s">
        <v>1371</v>
      </c>
      <c r="F183">
        <v>2</v>
      </c>
      <c r="G183">
        <f t="shared" si="70"/>
        <v>0.5</v>
      </c>
      <c r="H183">
        <v>2</v>
      </c>
      <c r="I183">
        <f t="shared" si="71"/>
        <v>1</v>
      </c>
      <c r="J183">
        <f t="shared" si="72"/>
        <v>2</v>
      </c>
      <c r="K183" s="16">
        <f t="shared" si="73"/>
        <v>1.7324999999999999</v>
      </c>
      <c r="L183">
        <f t="shared" si="74"/>
        <v>3.4649999999999999</v>
      </c>
      <c r="M183" s="19">
        <f t="shared" si="75"/>
        <v>3.4649999999999999</v>
      </c>
      <c r="N183" s="11">
        <v>6.93</v>
      </c>
      <c r="O183" t="s">
        <v>647</v>
      </c>
      <c r="P183">
        <v>2</v>
      </c>
      <c r="Q183" t="s">
        <v>653</v>
      </c>
      <c r="R183" t="s">
        <v>654</v>
      </c>
      <c r="S183" t="s">
        <v>39</v>
      </c>
      <c r="T183" s="11">
        <v>6.93</v>
      </c>
      <c r="U183" t="s">
        <v>655</v>
      </c>
      <c r="V183">
        <v>0</v>
      </c>
      <c r="W183" s="2">
        <v>44390</v>
      </c>
      <c r="X183">
        <v>60</v>
      </c>
      <c r="Y183" s="2">
        <v>44450</v>
      </c>
      <c r="Z183" t="s">
        <v>22</v>
      </c>
      <c r="AA183">
        <v>0</v>
      </c>
      <c r="AB183" t="s">
        <v>22</v>
      </c>
      <c r="AD183">
        <v>2</v>
      </c>
      <c r="AE183" t="s">
        <v>553</v>
      </c>
      <c r="AF183" t="s">
        <v>554</v>
      </c>
    </row>
    <row r="184" spans="1:32" x14ac:dyDescent="0.25">
      <c r="A184" s="7" t="s">
        <v>656</v>
      </c>
      <c r="B184" s="7" t="s">
        <v>656</v>
      </c>
      <c r="C184" t="s">
        <v>657</v>
      </c>
      <c r="D184" t="s">
        <v>1372</v>
      </c>
      <c r="E184" t="s">
        <v>1373</v>
      </c>
      <c r="F184">
        <v>13</v>
      </c>
      <c r="G184">
        <f t="shared" si="70"/>
        <v>7.69230769230769E-2</v>
      </c>
      <c r="H184">
        <v>13</v>
      </c>
      <c r="I184">
        <f t="shared" si="71"/>
        <v>1</v>
      </c>
      <c r="J184">
        <f t="shared" si="72"/>
        <v>13</v>
      </c>
      <c r="K184" s="16">
        <f t="shared" si="73"/>
        <v>0.15994082840236701</v>
      </c>
      <c r="L184">
        <f t="shared" si="74"/>
        <v>2.0792307692307701</v>
      </c>
      <c r="M184" s="19">
        <f t="shared" si="75"/>
        <v>2.0792307692307701</v>
      </c>
      <c r="N184" s="11">
        <v>27.03</v>
      </c>
      <c r="O184" t="s">
        <v>647</v>
      </c>
      <c r="P184">
        <v>13</v>
      </c>
      <c r="Q184" t="s">
        <v>658</v>
      </c>
      <c r="R184" t="s">
        <v>659</v>
      </c>
      <c r="S184" t="s">
        <v>39</v>
      </c>
      <c r="T184" s="11">
        <v>27.03</v>
      </c>
      <c r="U184" t="s">
        <v>660</v>
      </c>
      <c r="V184" t="s">
        <v>109</v>
      </c>
      <c r="W184" s="2">
        <v>44390</v>
      </c>
      <c r="X184">
        <v>60</v>
      </c>
      <c r="Y184" s="2">
        <v>44450</v>
      </c>
      <c r="Z184" t="s">
        <v>22</v>
      </c>
      <c r="AA184">
        <v>0</v>
      </c>
      <c r="AB184" t="s">
        <v>22</v>
      </c>
      <c r="AD184">
        <v>13</v>
      </c>
      <c r="AE184" t="s">
        <v>661</v>
      </c>
      <c r="AF184" t="s">
        <v>662</v>
      </c>
    </row>
    <row r="185" spans="1:32" s="3" customFormat="1" x14ac:dyDescent="0.25">
      <c r="A185" s="6" t="s">
        <v>663</v>
      </c>
      <c r="B185" s="6" t="s">
        <v>663</v>
      </c>
      <c r="C185" s="3" t="s">
        <v>664</v>
      </c>
      <c r="D185" t="s">
        <v>1387</v>
      </c>
      <c r="K185" s="14"/>
      <c r="M185" s="17"/>
      <c r="N185" s="9" t="s">
        <v>22</v>
      </c>
      <c r="P185" s="3" t="s">
        <v>22</v>
      </c>
      <c r="Q185" s="3" t="s">
        <v>22</v>
      </c>
      <c r="R185" s="3" t="s">
        <v>22</v>
      </c>
      <c r="S185" s="3" t="s">
        <v>22</v>
      </c>
      <c r="T185" s="9" t="s">
        <v>22</v>
      </c>
      <c r="U185" s="3" t="s">
        <v>22</v>
      </c>
      <c r="V185" s="3" t="s">
        <v>22</v>
      </c>
      <c r="W185" s="3" t="s">
        <v>22</v>
      </c>
      <c r="X185" s="3" t="s">
        <v>22</v>
      </c>
      <c r="Y185" s="3" t="s">
        <v>22</v>
      </c>
      <c r="Z185" s="3" t="s">
        <v>22</v>
      </c>
      <c r="AA185" s="3" t="s">
        <v>22</v>
      </c>
      <c r="AB185" s="3" t="s">
        <v>22</v>
      </c>
      <c r="AD185" s="3" t="s">
        <v>22</v>
      </c>
    </row>
    <row r="186" spans="1:32" x14ac:dyDescent="0.25">
      <c r="A186" s="7" t="s">
        <v>665</v>
      </c>
      <c r="B186" s="7" t="s">
        <v>665</v>
      </c>
      <c r="C186" t="s">
        <v>666</v>
      </c>
      <c r="D186" t="s">
        <v>34</v>
      </c>
      <c r="F186">
        <v>1</v>
      </c>
      <c r="G186">
        <f>1/H186</f>
        <v>1</v>
      </c>
      <c r="H186">
        <v>1</v>
      </c>
      <c r="I186">
        <f>H186*G186</f>
        <v>1</v>
      </c>
      <c r="J186">
        <f>F186*I186</f>
        <v>1</v>
      </c>
      <c r="K186" s="16">
        <f>M186*G186</f>
        <v>200</v>
      </c>
      <c r="L186">
        <f>K186*F186</f>
        <v>200</v>
      </c>
      <c r="M186" s="19">
        <f>N186/H186</f>
        <v>200</v>
      </c>
      <c r="N186" s="11">
        <v>200</v>
      </c>
      <c r="O186" t="s">
        <v>1283</v>
      </c>
      <c r="P186">
        <v>1</v>
      </c>
      <c r="Q186">
        <v>200</v>
      </c>
      <c r="R186">
        <v>200</v>
      </c>
      <c r="S186">
        <v>0</v>
      </c>
      <c r="T186" s="11">
        <v>200</v>
      </c>
      <c r="U186" s="1">
        <v>4444</v>
      </c>
      <c r="V186" t="s">
        <v>101</v>
      </c>
      <c r="W186" s="2">
        <v>44396</v>
      </c>
      <c r="X186">
        <v>45</v>
      </c>
      <c r="Y186" s="2">
        <v>44441</v>
      </c>
      <c r="Z186" t="s">
        <v>22</v>
      </c>
      <c r="AA186">
        <v>0</v>
      </c>
      <c r="AB186" t="s">
        <v>22</v>
      </c>
      <c r="AD186" t="s">
        <v>22</v>
      </c>
      <c r="AF186" t="s">
        <v>34</v>
      </c>
    </row>
    <row r="187" spans="1:32" x14ac:dyDescent="0.25">
      <c r="A187" s="7" t="s">
        <v>667</v>
      </c>
      <c r="B187" s="7" t="s">
        <v>667</v>
      </c>
      <c r="C187" t="s">
        <v>668</v>
      </c>
      <c r="D187" t="s">
        <v>34</v>
      </c>
      <c r="F187">
        <v>1</v>
      </c>
      <c r="G187">
        <f>1/H187</f>
        <v>1</v>
      </c>
      <c r="H187">
        <v>1</v>
      </c>
      <c r="I187">
        <f>H187*G187</f>
        <v>1</v>
      </c>
      <c r="J187">
        <f>F187*I187</f>
        <v>1</v>
      </c>
      <c r="K187" s="16">
        <f>M187*G187</f>
        <v>9.09</v>
      </c>
      <c r="L187">
        <f>K187*F187</f>
        <v>9.09</v>
      </c>
      <c r="M187" s="19">
        <f>N187/H187</f>
        <v>9.09</v>
      </c>
      <c r="N187" s="11">
        <v>9.09</v>
      </c>
      <c r="O187" t="s">
        <v>1283</v>
      </c>
      <c r="P187">
        <v>1</v>
      </c>
      <c r="Q187" t="s">
        <v>669</v>
      </c>
      <c r="R187" t="s">
        <v>669</v>
      </c>
      <c r="S187">
        <v>0</v>
      </c>
      <c r="T187" s="11">
        <v>9.09</v>
      </c>
      <c r="U187" t="s">
        <v>149</v>
      </c>
      <c r="V187">
        <v>0</v>
      </c>
      <c r="W187" s="2">
        <v>44396</v>
      </c>
      <c r="X187">
        <v>60</v>
      </c>
      <c r="Y187" s="2">
        <v>44456</v>
      </c>
      <c r="Z187" t="s">
        <v>22</v>
      </c>
      <c r="AA187">
        <v>0</v>
      </c>
      <c r="AB187" t="s">
        <v>22</v>
      </c>
      <c r="AD187" t="s">
        <v>22</v>
      </c>
      <c r="AF187" t="s">
        <v>34</v>
      </c>
    </row>
    <row r="188" spans="1:32" x14ac:dyDescent="0.25">
      <c r="A188" s="7" t="s">
        <v>670</v>
      </c>
      <c r="B188" s="7" t="s">
        <v>670</v>
      </c>
      <c r="C188" t="s">
        <v>671</v>
      </c>
      <c r="D188" t="s">
        <v>1361</v>
      </c>
      <c r="E188" t="s">
        <v>1358</v>
      </c>
      <c r="F188">
        <v>330</v>
      </c>
      <c r="G188">
        <f>1/H188</f>
        <v>3.0303030303030299E-3</v>
      </c>
      <c r="H188">
        <v>330</v>
      </c>
      <c r="I188">
        <f>H188*G188</f>
        <v>1</v>
      </c>
      <c r="J188">
        <f>F188*I188</f>
        <v>330</v>
      </c>
      <c r="K188" s="16">
        <f>M188*G188</f>
        <v>3.9636363636363602E-2</v>
      </c>
      <c r="L188">
        <f>K188*F188</f>
        <v>13.08</v>
      </c>
      <c r="M188" s="19">
        <f>N188/H188</f>
        <v>13.08</v>
      </c>
      <c r="N188" s="11">
        <v>4316.3999999999996</v>
      </c>
      <c r="O188" t="s">
        <v>1283</v>
      </c>
      <c r="P188">
        <v>330</v>
      </c>
      <c r="Q188" t="s">
        <v>672</v>
      </c>
      <c r="R188" t="s">
        <v>673</v>
      </c>
      <c r="S188">
        <v>0</v>
      </c>
      <c r="T188" s="11">
        <v>4316.3999999999996</v>
      </c>
      <c r="U188" t="s">
        <v>674</v>
      </c>
      <c r="V188" t="s">
        <v>675</v>
      </c>
      <c r="W188" s="2">
        <v>44242</v>
      </c>
      <c r="X188">
        <v>180</v>
      </c>
      <c r="Y188" s="2">
        <v>44422</v>
      </c>
      <c r="Z188" t="s">
        <v>22</v>
      </c>
      <c r="AA188">
        <v>0</v>
      </c>
      <c r="AB188" t="s">
        <v>22</v>
      </c>
      <c r="AD188" t="s">
        <v>22</v>
      </c>
      <c r="AE188" t="s">
        <v>676</v>
      </c>
      <c r="AF188" t="s">
        <v>103</v>
      </c>
    </row>
    <row r="189" spans="1:32" x14ac:dyDescent="0.25">
      <c r="A189" s="7" t="s">
        <v>677</v>
      </c>
      <c r="B189" s="7" t="s">
        <v>677</v>
      </c>
      <c r="C189" t="s">
        <v>678</v>
      </c>
      <c r="D189" t="s">
        <v>1361</v>
      </c>
      <c r="E189" t="s">
        <v>1358</v>
      </c>
      <c r="F189">
        <v>330</v>
      </c>
      <c r="G189">
        <f>1/H189</f>
        <v>3.0303030303030299E-3</v>
      </c>
      <c r="H189">
        <v>330</v>
      </c>
      <c r="I189">
        <f>H189*G189</f>
        <v>1</v>
      </c>
      <c r="J189">
        <f>F189*I189</f>
        <v>330</v>
      </c>
      <c r="K189" s="16">
        <f>M189*G189</f>
        <v>3.4848484848484802E-2</v>
      </c>
      <c r="L189">
        <f>K189*F189</f>
        <v>11.5</v>
      </c>
      <c r="M189" s="19">
        <f>N189/H189</f>
        <v>11.5</v>
      </c>
      <c r="N189" s="11">
        <v>3795</v>
      </c>
      <c r="O189" t="s">
        <v>1283</v>
      </c>
      <c r="P189">
        <v>330</v>
      </c>
      <c r="Q189" t="s">
        <v>679</v>
      </c>
      <c r="R189">
        <v>3795</v>
      </c>
      <c r="S189">
        <v>0</v>
      </c>
      <c r="T189" s="11">
        <v>3795</v>
      </c>
      <c r="U189" s="1">
        <v>21083</v>
      </c>
      <c r="V189" t="s">
        <v>680</v>
      </c>
      <c r="W189" s="2">
        <v>44099</v>
      </c>
      <c r="X189">
        <v>180</v>
      </c>
      <c r="Y189" s="2">
        <v>44279</v>
      </c>
      <c r="Z189" s="2">
        <v>44053</v>
      </c>
      <c r="AA189" t="s">
        <v>22</v>
      </c>
      <c r="AB189" t="s">
        <v>22</v>
      </c>
      <c r="AD189">
        <v>85</v>
      </c>
      <c r="AE189" t="s">
        <v>119</v>
      </c>
      <c r="AF189" t="s">
        <v>120</v>
      </c>
    </row>
    <row r="190" spans="1:32" x14ac:dyDescent="0.25">
      <c r="A190" s="7" t="s">
        <v>681</v>
      </c>
      <c r="B190" s="7" t="s">
        <v>681</v>
      </c>
      <c r="C190" t="s">
        <v>682</v>
      </c>
      <c r="D190" t="s">
        <v>1361</v>
      </c>
      <c r="E190" t="s">
        <v>1358</v>
      </c>
      <c r="F190">
        <v>330</v>
      </c>
      <c r="G190">
        <f>1/H190</f>
        <v>3.0303030303030299E-3</v>
      </c>
      <c r="H190">
        <v>330</v>
      </c>
      <c r="I190">
        <f>H190*G190</f>
        <v>1</v>
      </c>
      <c r="J190">
        <f>F190*I190</f>
        <v>330</v>
      </c>
      <c r="K190" s="16">
        <f>M190*G190</f>
        <v>2.2424242424242399E-2</v>
      </c>
      <c r="L190">
        <f>K190*F190</f>
        <v>7.3999999999999897</v>
      </c>
      <c r="M190" s="19">
        <f>N190/H190</f>
        <v>7.4</v>
      </c>
      <c r="N190" s="11">
        <v>2442</v>
      </c>
      <c r="O190" t="s">
        <v>1283</v>
      </c>
      <c r="P190">
        <v>330</v>
      </c>
      <c r="Q190" t="s">
        <v>683</v>
      </c>
      <c r="R190">
        <v>2442</v>
      </c>
      <c r="S190">
        <v>0</v>
      </c>
      <c r="T190" s="11">
        <v>2442</v>
      </c>
      <c r="U190" s="1">
        <v>13567</v>
      </c>
      <c r="V190" t="s">
        <v>684</v>
      </c>
      <c r="W190" s="2">
        <v>44099</v>
      </c>
      <c r="X190">
        <v>180</v>
      </c>
      <c r="Y190" s="2">
        <v>44279</v>
      </c>
      <c r="Z190" s="2">
        <v>44053</v>
      </c>
      <c r="AA190" t="s">
        <v>22</v>
      </c>
      <c r="AB190" t="s">
        <v>22</v>
      </c>
      <c r="AD190">
        <v>85</v>
      </c>
      <c r="AE190" t="s">
        <v>119</v>
      </c>
      <c r="AF190" t="s">
        <v>120</v>
      </c>
    </row>
    <row r="191" spans="1:32" s="3" customFormat="1" x14ac:dyDescent="0.25">
      <c r="A191" s="6" t="s">
        <v>685</v>
      </c>
      <c r="B191" s="6" t="s">
        <v>685</v>
      </c>
      <c r="C191" s="3" t="s">
        <v>686</v>
      </c>
      <c r="D191" t="s">
        <v>1377</v>
      </c>
      <c r="K191" s="14"/>
      <c r="M191" s="17"/>
      <c r="N191" s="9" t="s">
        <v>22</v>
      </c>
      <c r="P191" s="3" t="s">
        <v>22</v>
      </c>
      <c r="Q191" s="3" t="s">
        <v>22</v>
      </c>
      <c r="R191" s="3" t="s">
        <v>22</v>
      </c>
      <c r="S191" s="3" t="s">
        <v>22</v>
      </c>
      <c r="T191" s="9" t="s">
        <v>22</v>
      </c>
      <c r="U191" s="3" t="s">
        <v>22</v>
      </c>
      <c r="V191" s="3" t="s">
        <v>22</v>
      </c>
      <c r="W191" s="3" t="s">
        <v>22</v>
      </c>
      <c r="X191" s="3" t="s">
        <v>22</v>
      </c>
      <c r="Y191" s="3" t="s">
        <v>22</v>
      </c>
      <c r="Z191" s="3" t="s">
        <v>22</v>
      </c>
      <c r="AA191" s="3" t="s">
        <v>22</v>
      </c>
      <c r="AB191" s="3" t="s">
        <v>22</v>
      </c>
      <c r="AD191" s="3" t="s">
        <v>22</v>
      </c>
    </row>
    <row r="192" spans="1:32" x14ac:dyDescent="0.25">
      <c r="A192" s="7" t="s">
        <v>687</v>
      </c>
      <c r="B192" s="7" t="s">
        <v>687</v>
      </c>
      <c r="C192" t="s">
        <v>688</v>
      </c>
      <c r="D192" t="s">
        <v>1290</v>
      </c>
      <c r="E192" t="s">
        <v>1289</v>
      </c>
      <c r="F192">
        <v>20</v>
      </c>
      <c r="G192">
        <f>1/H192</f>
        <v>0.05</v>
      </c>
      <c r="H192">
        <v>20</v>
      </c>
      <c r="I192">
        <f>H192*G192</f>
        <v>1</v>
      </c>
      <c r="J192">
        <f>F192*I192</f>
        <v>20</v>
      </c>
      <c r="K192" s="16">
        <f>M192*G192</f>
        <v>0.81850000000000001</v>
      </c>
      <c r="L192">
        <f>K192*F192</f>
        <v>16.37</v>
      </c>
      <c r="M192" s="19">
        <f>N192/H192</f>
        <v>16.37</v>
      </c>
      <c r="N192" s="11">
        <v>327.39999999999998</v>
      </c>
      <c r="O192" t="s">
        <v>1283</v>
      </c>
      <c r="P192">
        <v>20</v>
      </c>
      <c r="Q192" t="s">
        <v>689</v>
      </c>
      <c r="R192" t="s">
        <v>690</v>
      </c>
      <c r="S192">
        <v>0</v>
      </c>
      <c r="T192" s="11">
        <v>327.39999999999998</v>
      </c>
      <c r="U192" s="1">
        <v>2183</v>
      </c>
      <c r="V192" t="s">
        <v>319</v>
      </c>
      <c r="W192" s="2">
        <v>44070</v>
      </c>
      <c r="X192">
        <v>150</v>
      </c>
      <c r="Y192" s="2">
        <v>44220</v>
      </c>
      <c r="Z192" t="s">
        <v>22</v>
      </c>
      <c r="AA192">
        <v>0</v>
      </c>
      <c r="AB192" t="s">
        <v>22</v>
      </c>
      <c r="AD192">
        <v>20</v>
      </c>
      <c r="AE192" t="s">
        <v>533</v>
      </c>
      <c r="AF192" t="s">
        <v>78</v>
      </c>
    </row>
    <row r="193" spans="1:32" x14ac:dyDescent="0.25">
      <c r="A193" s="7" t="s">
        <v>691</v>
      </c>
      <c r="B193" s="7" t="s">
        <v>691</v>
      </c>
      <c r="C193" t="s">
        <v>692</v>
      </c>
      <c r="D193" t="s">
        <v>1361</v>
      </c>
      <c r="E193" t="s">
        <v>1358</v>
      </c>
      <c r="F193">
        <v>330</v>
      </c>
      <c r="G193">
        <f>1/H193</f>
        <v>3.0303030303030299E-3</v>
      </c>
      <c r="H193">
        <v>330</v>
      </c>
      <c r="I193">
        <f>H193*G193</f>
        <v>1</v>
      </c>
      <c r="J193">
        <f>F193*I193</f>
        <v>330</v>
      </c>
      <c r="K193" s="16">
        <f>M193*G193</f>
        <v>3.1212121212121201E-2</v>
      </c>
      <c r="L193">
        <f>K193*F193</f>
        <v>10.3</v>
      </c>
      <c r="M193" s="19">
        <f>N193/H193</f>
        <v>10.3</v>
      </c>
      <c r="N193" s="11">
        <v>3399</v>
      </c>
      <c r="O193" t="s">
        <v>1283</v>
      </c>
      <c r="P193">
        <v>330</v>
      </c>
      <c r="Q193" t="s">
        <v>693</v>
      </c>
      <c r="R193">
        <v>3399</v>
      </c>
      <c r="S193">
        <v>0</v>
      </c>
      <c r="T193" s="11">
        <v>3399</v>
      </c>
      <c r="U193" s="1">
        <v>19994</v>
      </c>
      <c r="V193" t="s">
        <v>694</v>
      </c>
      <c r="W193" s="2">
        <v>44173</v>
      </c>
      <c r="X193">
        <v>170</v>
      </c>
      <c r="Y193" s="2">
        <v>44343</v>
      </c>
      <c r="Z193" s="2">
        <v>44053</v>
      </c>
      <c r="AA193" t="s">
        <v>22</v>
      </c>
      <c r="AB193" t="s">
        <v>22</v>
      </c>
      <c r="AD193">
        <v>85</v>
      </c>
      <c r="AE193" t="s">
        <v>119</v>
      </c>
      <c r="AF193" t="s">
        <v>120</v>
      </c>
    </row>
    <row r="194" spans="1:32" x14ac:dyDescent="0.25">
      <c r="A194" s="7" t="s">
        <v>695</v>
      </c>
      <c r="B194" s="7" t="s">
        <v>695</v>
      </c>
      <c r="C194" t="s">
        <v>696</v>
      </c>
      <c r="D194" t="s">
        <v>1290</v>
      </c>
      <c r="E194" t="s">
        <v>1289</v>
      </c>
      <c r="F194">
        <v>20</v>
      </c>
      <c r="G194">
        <f>1/H194</f>
        <v>0.05</v>
      </c>
      <c r="H194">
        <v>20</v>
      </c>
      <c r="I194">
        <f>H194*G194</f>
        <v>1</v>
      </c>
      <c r="J194">
        <f>F194*I194</f>
        <v>20</v>
      </c>
      <c r="K194" s="16">
        <f>M194*G194</f>
        <v>0.82</v>
      </c>
      <c r="L194">
        <f>K194*F194</f>
        <v>16.399999999999999</v>
      </c>
      <c r="M194" s="19">
        <f>N194/H194</f>
        <v>16.399999999999999</v>
      </c>
      <c r="N194" s="11">
        <v>328</v>
      </c>
      <c r="O194" t="s">
        <v>1283</v>
      </c>
      <c r="P194">
        <v>20</v>
      </c>
      <c r="Q194" t="s">
        <v>697</v>
      </c>
      <c r="R194">
        <v>328</v>
      </c>
      <c r="S194">
        <v>0</v>
      </c>
      <c r="T194" s="11">
        <v>328</v>
      </c>
      <c r="U194" s="1">
        <v>5467</v>
      </c>
      <c r="V194" t="s">
        <v>319</v>
      </c>
      <c r="W194" s="2">
        <v>44362</v>
      </c>
      <c r="X194">
        <v>60</v>
      </c>
      <c r="Y194" s="2">
        <v>44422</v>
      </c>
      <c r="Z194" t="s">
        <v>22</v>
      </c>
      <c r="AA194">
        <v>0</v>
      </c>
      <c r="AB194" t="s">
        <v>22</v>
      </c>
      <c r="AD194">
        <v>20</v>
      </c>
      <c r="AE194" t="s">
        <v>200</v>
      </c>
      <c r="AF194" t="s">
        <v>78</v>
      </c>
    </row>
    <row r="195" spans="1:32" s="3" customFormat="1" x14ac:dyDescent="0.25">
      <c r="A195" s="6" t="s">
        <v>698</v>
      </c>
      <c r="B195" s="6" t="s">
        <v>698</v>
      </c>
      <c r="C195" s="3" t="s">
        <v>699</v>
      </c>
      <c r="D195" t="s">
        <v>1377</v>
      </c>
      <c r="K195" s="14"/>
      <c r="M195" s="17"/>
      <c r="N195" s="9" t="s">
        <v>22</v>
      </c>
      <c r="P195" s="3" t="s">
        <v>22</v>
      </c>
      <c r="Q195" s="3" t="s">
        <v>22</v>
      </c>
      <c r="R195" s="3" t="s">
        <v>22</v>
      </c>
      <c r="S195" s="3" t="s">
        <v>22</v>
      </c>
      <c r="T195" s="9" t="s">
        <v>22</v>
      </c>
      <c r="U195" s="3" t="s">
        <v>22</v>
      </c>
      <c r="V195" s="3" t="s">
        <v>22</v>
      </c>
      <c r="W195" s="3" t="s">
        <v>22</v>
      </c>
      <c r="X195" s="3" t="s">
        <v>22</v>
      </c>
      <c r="Y195" s="3" t="s">
        <v>22</v>
      </c>
      <c r="Z195" s="3" t="s">
        <v>22</v>
      </c>
      <c r="AA195" s="3" t="s">
        <v>22</v>
      </c>
      <c r="AB195" s="3" t="s">
        <v>22</v>
      </c>
      <c r="AD195" s="3" t="s">
        <v>22</v>
      </c>
    </row>
    <row r="196" spans="1:32" x14ac:dyDescent="0.25">
      <c r="A196" s="7" t="s">
        <v>700</v>
      </c>
      <c r="B196" s="7" t="s">
        <v>700</v>
      </c>
      <c r="C196" t="s">
        <v>701</v>
      </c>
      <c r="D196" t="s">
        <v>1377</v>
      </c>
      <c r="E196" t="s">
        <v>1378</v>
      </c>
      <c r="F196">
        <v>350</v>
      </c>
      <c r="G196">
        <f>1/H196</f>
        <v>2.8571428571428602E-3</v>
      </c>
      <c r="H196">
        <v>350</v>
      </c>
      <c r="I196">
        <f>H196*G196</f>
        <v>1</v>
      </c>
      <c r="J196">
        <f>F196*I196</f>
        <v>350</v>
      </c>
      <c r="K196" s="16">
        <f>M196*G196</f>
        <v>1.6114285714285699E-2</v>
      </c>
      <c r="L196">
        <f>K196*F196</f>
        <v>5.6399999999999899</v>
      </c>
      <c r="M196" s="19">
        <f>N196/H196</f>
        <v>5.64</v>
      </c>
      <c r="N196" s="11">
        <v>1974</v>
      </c>
      <c r="O196" t="s">
        <v>1283</v>
      </c>
      <c r="P196">
        <v>350</v>
      </c>
      <c r="Q196" t="s">
        <v>702</v>
      </c>
      <c r="R196">
        <v>1974</v>
      </c>
      <c r="S196">
        <v>0</v>
      </c>
      <c r="T196" s="11">
        <v>1974</v>
      </c>
      <c r="U196" t="s">
        <v>703</v>
      </c>
      <c r="V196" t="s">
        <v>317</v>
      </c>
      <c r="W196" s="2">
        <v>44301</v>
      </c>
      <c r="X196">
        <v>120</v>
      </c>
      <c r="Y196" s="2">
        <v>44421</v>
      </c>
      <c r="Z196" t="s">
        <v>22</v>
      </c>
      <c r="AA196">
        <v>0</v>
      </c>
      <c r="AB196" t="s">
        <v>22</v>
      </c>
      <c r="AD196" t="s">
        <v>22</v>
      </c>
      <c r="AF196" t="s">
        <v>103</v>
      </c>
    </row>
    <row r="197" spans="1:32" x14ac:dyDescent="0.25">
      <c r="A197" s="7" t="s">
        <v>704</v>
      </c>
      <c r="B197" s="7" t="s">
        <v>704</v>
      </c>
      <c r="C197" t="s">
        <v>705</v>
      </c>
      <c r="D197" t="s">
        <v>1377</v>
      </c>
      <c r="E197" t="s">
        <v>1378</v>
      </c>
      <c r="F197">
        <v>350</v>
      </c>
      <c r="G197">
        <f>1/H197</f>
        <v>2.8571428571428602E-3</v>
      </c>
      <c r="H197">
        <v>350</v>
      </c>
      <c r="I197">
        <f>H197*G197</f>
        <v>1</v>
      </c>
      <c r="J197">
        <f>F197*I197</f>
        <v>350</v>
      </c>
      <c r="K197" s="16">
        <f>M197*G197</f>
        <v>1.84E-2</v>
      </c>
      <c r="L197">
        <f>K197*F197</f>
        <v>6.44</v>
      </c>
      <c r="M197" s="19">
        <f>N197/H197</f>
        <v>6.44</v>
      </c>
      <c r="N197" s="11">
        <v>2254</v>
      </c>
      <c r="O197" t="s">
        <v>1283</v>
      </c>
      <c r="P197">
        <v>350</v>
      </c>
      <c r="Q197" t="s">
        <v>706</v>
      </c>
      <c r="R197">
        <v>2254</v>
      </c>
      <c r="S197">
        <v>0</v>
      </c>
      <c r="T197" s="11">
        <v>2254</v>
      </c>
      <c r="U197" s="1">
        <v>18783</v>
      </c>
      <c r="V197" t="s">
        <v>707</v>
      </c>
      <c r="W197" s="2">
        <v>44301</v>
      </c>
      <c r="X197">
        <v>120</v>
      </c>
      <c r="Y197" s="2">
        <v>44421</v>
      </c>
      <c r="Z197" t="s">
        <v>22</v>
      </c>
      <c r="AA197">
        <v>0</v>
      </c>
      <c r="AB197" t="s">
        <v>22</v>
      </c>
      <c r="AD197" t="s">
        <v>22</v>
      </c>
      <c r="AF197" t="s">
        <v>120</v>
      </c>
    </row>
    <row r="198" spans="1:32" x14ac:dyDescent="0.25">
      <c r="A198" s="7" t="s">
        <v>708</v>
      </c>
      <c r="B198" s="7" t="s">
        <v>708</v>
      </c>
      <c r="C198" t="s">
        <v>709</v>
      </c>
      <c r="D198" t="s">
        <v>1290</v>
      </c>
      <c r="E198" t="s">
        <v>1289</v>
      </c>
      <c r="F198">
        <v>20</v>
      </c>
      <c r="G198">
        <f>1/H198</f>
        <v>0.05</v>
      </c>
      <c r="H198">
        <v>20</v>
      </c>
      <c r="I198">
        <f>H198*G198</f>
        <v>1</v>
      </c>
      <c r="J198">
        <f>F198*I198</f>
        <v>20</v>
      </c>
      <c r="K198" s="16">
        <f>M198*G198</f>
        <v>0.67900000000000005</v>
      </c>
      <c r="L198">
        <f>K198*F198</f>
        <v>13.58</v>
      </c>
      <c r="M198" s="19">
        <f>N198/H198</f>
        <v>13.58</v>
      </c>
      <c r="N198" s="11">
        <v>271.60000000000002</v>
      </c>
      <c r="O198" t="s">
        <v>1283</v>
      </c>
      <c r="P198">
        <v>20</v>
      </c>
      <c r="Q198" t="s">
        <v>710</v>
      </c>
      <c r="R198" t="s">
        <v>711</v>
      </c>
      <c r="S198">
        <v>0</v>
      </c>
      <c r="T198" s="11">
        <v>271.60000000000002</v>
      </c>
      <c r="U198" s="1">
        <v>3018</v>
      </c>
      <c r="V198" t="s">
        <v>123</v>
      </c>
      <c r="W198" s="2">
        <v>44362</v>
      </c>
      <c r="X198">
        <v>90</v>
      </c>
      <c r="Y198" s="2">
        <v>44452</v>
      </c>
      <c r="Z198" t="s">
        <v>22</v>
      </c>
      <c r="AA198">
        <v>0</v>
      </c>
      <c r="AB198" t="s">
        <v>22</v>
      </c>
      <c r="AD198">
        <v>20</v>
      </c>
      <c r="AE198" t="s">
        <v>200</v>
      </c>
      <c r="AF198" t="s">
        <v>78</v>
      </c>
    </row>
    <row r="199" spans="1:32" x14ac:dyDescent="0.25">
      <c r="A199" s="7" t="s">
        <v>712</v>
      </c>
      <c r="B199" s="7" t="s">
        <v>712</v>
      </c>
      <c r="C199" t="s">
        <v>713</v>
      </c>
      <c r="D199" t="s">
        <v>1361</v>
      </c>
      <c r="E199" t="s">
        <v>1358</v>
      </c>
      <c r="F199">
        <v>330</v>
      </c>
      <c r="G199">
        <f>1/H199</f>
        <v>3.0303030303030299E-3</v>
      </c>
      <c r="H199">
        <v>330</v>
      </c>
      <c r="I199">
        <f>H199*G199</f>
        <v>1</v>
      </c>
      <c r="J199">
        <f>F199*I199</f>
        <v>330</v>
      </c>
      <c r="K199" s="16">
        <f>M199*G199</f>
        <v>7.6666666666666702E-2</v>
      </c>
      <c r="L199">
        <f>K199*F199</f>
        <v>25.3</v>
      </c>
      <c r="M199" s="19">
        <f>N199/H199</f>
        <v>25.3</v>
      </c>
      <c r="N199" s="11">
        <v>8349</v>
      </c>
      <c r="O199" t="s">
        <v>1283</v>
      </c>
      <c r="P199">
        <v>330</v>
      </c>
      <c r="Q199" t="s">
        <v>714</v>
      </c>
      <c r="R199">
        <v>8349</v>
      </c>
      <c r="S199">
        <v>0</v>
      </c>
      <c r="T199" s="11">
        <v>8349</v>
      </c>
      <c r="U199" s="1">
        <v>34788</v>
      </c>
      <c r="V199" t="s">
        <v>715</v>
      </c>
      <c r="W199" s="2">
        <v>44180</v>
      </c>
      <c r="X199">
        <v>240</v>
      </c>
      <c r="Y199" s="2">
        <v>44420</v>
      </c>
      <c r="Z199" s="2">
        <v>44053</v>
      </c>
      <c r="AA199" t="s">
        <v>22</v>
      </c>
      <c r="AB199" t="s">
        <v>22</v>
      </c>
      <c r="AD199">
        <v>85</v>
      </c>
      <c r="AE199" t="s">
        <v>119</v>
      </c>
      <c r="AF199" t="s">
        <v>120</v>
      </c>
    </row>
    <row r="200" spans="1:32" x14ac:dyDescent="0.25">
      <c r="A200" s="7" t="s">
        <v>716</v>
      </c>
      <c r="B200" s="7" t="s">
        <v>716</v>
      </c>
      <c r="C200" t="s">
        <v>671</v>
      </c>
      <c r="D200" t="s">
        <v>1361</v>
      </c>
      <c r="E200" t="s">
        <v>1358</v>
      </c>
      <c r="F200">
        <v>330</v>
      </c>
      <c r="G200">
        <f>1/H200</f>
        <v>3.0303030303030299E-3</v>
      </c>
      <c r="H200">
        <v>330</v>
      </c>
      <c r="I200">
        <f>H200*G200</f>
        <v>1</v>
      </c>
      <c r="J200">
        <f>F200*I200</f>
        <v>330</v>
      </c>
      <c r="K200" s="16">
        <f>M200*G200</f>
        <v>1.04242424242424E-2</v>
      </c>
      <c r="L200">
        <f>K200*F200</f>
        <v>3.4399999999999902</v>
      </c>
      <c r="M200" s="19">
        <f>N200/H200</f>
        <v>3.44</v>
      </c>
      <c r="N200" s="11">
        <v>1135.2</v>
      </c>
      <c r="O200" t="s">
        <v>1283</v>
      </c>
      <c r="P200">
        <v>330</v>
      </c>
      <c r="Q200" t="s">
        <v>717</v>
      </c>
      <c r="R200" t="s">
        <v>718</v>
      </c>
      <c r="S200">
        <v>0</v>
      </c>
      <c r="T200" s="11">
        <v>1135.2</v>
      </c>
      <c r="U200" s="1">
        <v>7568</v>
      </c>
      <c r="V200" t="s">
        <v>487</v>
      </c>
      <c r="W200" s="2">
        <v>44270</v>
      </c>
      <c r="X200">
        <v>150</v>
      </c>
      <c r="Y200" s="2">
        <v>44420</v>
      </c>
      <c r="Z200" t="s">
        <v>22</v>
      </c>
      <c r="AA200">
        <v>0</v>
      </c>
      <c r="AB200" t="s">
        <v>22</v>
      </c>
      <c r="AD200" t="s">
        <v>22</v>
      </c>
      <c r="AF200" t="s">
        <v>103</v>
      </c>
    </row>
    <row r="201" spans="1:32" s="3" customFormat="1" x14ac:dyDescent="0.25">
      <c r="A201" s="6" t="s">
        <v>719</v>
      </c>
      <c r="B201" s="6" t="s">
        <v>719</v>
      </c>
      <c r="C201" s="3" t="s">
        <v>720</v>
      </c>
      <c r="D201" t="s">
        <v>1382</v>
      </c>
      <c r="K201" s="14"/>
      <c r="M201" s="17"/>
      <c r="N201" s="9" t="s">
        <v>22</v>
      </c>
      <c r="P201" s="3" t="s">
        <v>22</v>
      </c>
      <c r="Q201" s="3" t="s">
        <v>22</v>
      </c>
      <c r="R201" s="3" t="s">
        <v>22</v>
      </c>
      <c r="S201" s="3" t="s">
        <v>22</v>
      </c>
      <c r="T201" s="9" t="s">
        <v>22</v>
      </c>
      <c r="U201" s="3" t="s">
        <v>22</v>
      </c>
      <c r="V201" s="3" t="s">
        <v>22</v>
      </c>
      <c r="W201" s="3" t="s">
        <v>22</v>
      </c>
      <c r="X201" s="3" t="s">
        <v>22</v>
      </c>
      <c r="Y201" s="3" t="s">
        <v>22</v>
      </c>
      <c r="Z201" s="3" t="s">
        <v>22</v>
      </c>
      <c r="AA201" s="3" t="s">
        <v>22</v>
      </c>
      <c r="AB201" s="3" t="s">
        <v>22</v>
      </c>
      <c r="AD201" s="3" t="s">
        <v>22</v>
      </c>
    </row>
    <row r="202" spans="1:32" x14ac:dyDescent="0.25">
      <c r="A202" s="7" t="s">
        <v>721</v>
      </c>
      <c r="B202" s="7" t="s">
        <v>721</v>
      </c>
      <c r="C202" t="s">
        <v>713</v>
      </c>
      <c r="D202" t="s">
        <v>1361</v>
      </c>
      <c r="E202" t="s">
        <v>1358</v>
      </c>
      <c r="F202">
        <v>330</v>
      </c>
      <c r="G202">
        <f>1/H202</f>
        <v>3.0303030303030299E-3</v>
      </c>
      <c r="H202">
        <v>330</v>
      </c>
      <c r="I202">
        <f>H202*G202</f>
        <v>1</v>
      </c>
      <c r="J202">
        <f>F202*I202</f>
        <v>330</v>
      </c>
      <c r="K202" s="16">
        <f>M202*G202</f>
        <v>1.37878787878788E-2</v>
      </c>
      <c r="L202">
        <f>K202*F202</f>
        <v>4.55</v>
      </c>
      <c r="M202" s="19">
        <f>N202/H202</f>
        <v>4.55</v>
      </c>
      <c r="N202" s="11">
        <v>1501.5</v>
      </c>
      <c r="O202" t="s">
        <v>1283</v>
      </c>
      <c r="P202">
        <v>330</v>
      </c>
      <c r="Q202" t="s">
        <v>722</v>
      </c>
      <c r="R202" t="s">
        <v>723</v>
      </c>
      <c r="S202">
        <v>0</v>
      </c>
      <c r="T202" s="11">
        <v>1501.5</v>
      </c>
      <c r="U202" s="1">
        <v>4692</v>
      </c>
      <c r="V202" t="s">
        <v>370</v>
      </c>
      <c r="W202" s="2">
        <v>44078</v>
      </c>
      <c r="X202">
        <v>320</v>
      </c>
      <c r="Y202" s="2">
        <v>44397</v>
      </c>
      <c r="Z202" s="2">
        <v>44053</v>
      </c>
      <c r="AA202" t="s">
        <v>22</v>
      </c>
      <c r="AB202" t="s">
        <v>22</v>
      </c>
      <c r="AD202">
        <v>85</v>
      </c>
      <c r="AE202" t="s">
        <v>119</v>
      </c>
      <c r="AF202" t="s">
        <v>120</v>
      </c>
    </row>
    <row r="203" spans="1:32" x14ac:dyDescent="0.25">
      <c r="A203" s="7" t="s">
        <v>724</v>
      </c>
      <c r="B203" s="7" t="s">
        <v>724</v>
      </c>
      <c r="C203" t="s">
        <v>725</v>
      </c>
      <c r="D203" t="s">
        <v>1361</v>
      </c>
      <c r="E203" t="s">
        <v>1358</v>
      </c>
      <c r="F203">
        <v>330</v>
      </c>
      <c r="G203">
        <f>1/H203</f>
        <v>3.0303030303030299E-3</v>
      </c>
      <c r="H203">
        <v>330</v>
      </c>
      <c r="I203">
        <f>H203*G203</f>
        <v>1</v>
      </c>
      <c r="J203">
        <f>F203*I203</f>
        <v>330</v>
      </c>
      <c r="K203" s="16">
        <f>M203*G203</f>
        <v>2.05151515151515E-2</v>
      </c>
      <c r="L203">
        <f>K203*F203</f>
        <v>6.77</v>
      </c>
      <c r="M203" s="19">
        <f>N203/H203</f>
        <v>6.77</v>
      </c>
      <c r="N203" s="11">
        <v>2234.1</v>
      </c>
      <c r="O203" t="s">
        <v>1283</v>
      </c>
      <c r="P203">
        <v>330</v>
      </c>
      <c r="Q203" t="s">
        <v>726</v>
      </c>
      <c r="R203" t="s">
        <v>727</v>
      </c>
      <c r="S203">
        <v>0</v>
      </c>
      <c r="T203" s="11">
        <v>2234.1</v>
      </c>
      <c r="U203" s="1">
        <v>9713</v>
      </c>
      <c r="V203" t="s">
        <v>707</v>
      </c>
      <c r="W203" s="2">
        <v>44233</v>
      </c>
      <c r="X203">
        <v>230</v>
      </c>
      <c r="Y203" s="2">
        <v>44462</v>
      </c>
      <c r="Z203" t="s">
        <v>22</v>
      </c>
      <c r="AA203">
        <v>0</v>
      </c>
      <c r="AB203" t="s">
        <v>22</v>
      </c>
      <c r="AD203">
        <v>330</v>
      </c>
      <c r="AE203" t="s">
        <v>333</v>
      </c>
      <c r="AF203" t="s">
        <v>120</v>
      </c>
    </row>
    <row r="204" spans="1:32" x14ac:dyDescent="0.25">
      <c r="A204" s="7" t="s">
        <v>728</v>
      </c>
      <c r="B204" s="7" t="s">
        <v>728</v>
      </c>
      <c r="C204" t="s">
        <v>729</v>
      </c>
      <c r="D204" t="s">
        <v>103</v>
      </c>
      <c r="E204" t="s">
        <v>1369</v>
      </c>
      <c r="F204">
        <v>85</v>
      </c>
      <c r="G204">
        <f>1/H204</f>
        <v>1.1764705882352899E-2</v>
      </c>
      <c r="H204">
        <v>85</v>
      </c>
      <c r="I204">
        <f>H204*G204</f>
        <v>0.999999999999996</v>
      </c>
      <c r="J204">
        <f>F204*I204</f>
        <v>84.999999999999702</v>
      </c>
      <c r="K204" s="16">
        <f>M204*G204</f>
        <v>1.1764705882352899E-2</v>
      </c>
      <c r="L204">
        <f>K204*F204</f>
        <v>0.999999999999996</v>
      </c>
      <c r="M204" s="19">
        <f>N204/H204</f>
        <v>1</v>
      </c>
      <c r="N204" s="11">
        <v>85</v>
      </c>
      <c r="O204" t="s">
        <v>1283</v>
      </c>
      <c r="P204">
        <v>85</v>
      </c>
      <c r="Q204">
        <v>1</v>
      </c>
      <c r="R204">
        <v>85</v>
      </c>
      <c r="S204">
        <v>0</v>
      </c>
      <c r="T204" s="11">
        <v>85</v>
      </c>
      <c r="U204" t="s">
        <v>730</v>
      </c>
      <c r="V204" t="s">
        <v>54</v>
      </c>
      <c r="W204" s="2">
        <v>44331</v>
      </c>
      <c r="X204">
        <v>90</v>
      </c>
      <c r="Y204" s="2">
        <v>44421</v>
      </c>
      <c r="Z204" t="s">
        <v>22</v>
      </c>
      <c r="AA204">
        <v>0</v>
      </c>
      <c r="AB204" t="s">
        <v>22</v>
      </c>
      <c r="AD204">
        <v>85</v>
      </c>
      <c r="AE204" t="s">
        <v>119</v>
      </c>
      <c r="AF204" t="s">
        <v>103</v>
      </c>
    </row>
    <row r="205" spans="1:32" s="3" customFormat="1" x14ac:dyDescent="0.25">
      <c r="A205" s="6" t="s">
        <v>731</v>
      </c>
      <c r="B205" s="6" t="s">
        <v>731</v>
      </c>
      <c r="C205" s="3" t="s">
        <v>732</v>
      </c>
      <c r="D205" t="s">
        <v>1385</v>
      </c>
      <c r="K205" s="14"/>
      <c r="M205" s="17"/>
      <c r="N205" s="9" t="s">
        <v>22</v>
      </c>
      <c r="P205" s="3" t="s">
        <v>22</v>
      </c>
      <c r="Q205" s="3" t="s">
        <v>22</v>
      </c>
      <c r="R205" s="3" t="s">
        <v>22</v>
      </c>
      <c r="S205" s="3" t="s">
        <v>22</v>
      </c>
      <c r="T205" s="9" t="s">
        <v>22</v>
      </c>
      <c r="U205" s="3" t="s">
        <v>22</v>
      </c>
      <c r="V205" s="3" t="s">
        <v>22</v>
      </c>
      <c r="W205" s="3" t="s">
        <v>22</v>
      </c>
      <c r="X205" s="3" t="s">
        <v>22</v>
      </c>
      <c r="Y205" s="3" t="s">
        <v>22</v>
      </c>
      <c r="Z205" s="3" t="s">
        <v>22</v>
      </c>
      <c r="AA205" s="3" t="s">
        <v>22</v>
      </c>
      <c r="AB205" s="3" t="s">
        <v>22</v>
      </c>
      <c r="AD205" s="3" t="s">
        <v>22</v>
      </c>
    </row>
    <row r="206" spans="1:32" x14ac:dyDescent="0.25">
      <c r="A206" s="7" t="s">
        <v>733</v>
      </c>
      <c r="B206" s="7" t="s">
        <v>733</v>
      </c>
      <c r="C206" t="s">
        <v>734</v>
      </c>
      <c r="D206" t="s">
        <v>103</v>
      </c>
      <c r="E206" t="s">
        <v>1369</v>
      </c>
      <c r="F206">
        <v>85</v>
      </c>
      <c r="G206">
        <f>1/H206</f>
        <v>1.1764705882352899E-2</v>
      </c>
      <c r="H206">
        <v>85</v>
      </c>
      <c r="I206">
        <f>H206*G206</f>
        <v>0.999999999999996</v>
      </c>
      <c r="J206">
        <f>F206*I206</f>
        <v>84.999999999999702</v>
      </c>
      <c r="K206" s="16">
        <f>M206*G206</f>
        <v>0.102059515570934</v>
      </c>
      <c r="L206">
        <f>K206*F206</f>
        <v>8.6750588235293904</v>
      </c>
      <c r="M206" s="19">
        <f>N226/H206</f>
        <v>8.6750588235294099</v>
      </c>
      <c r="N206" s="11">
        <v>3385.55</v>
      </c>
      <c r="O206" t="s">
        <v>1283</v>
      </c>
      <c r="P206">
        <v>85</v>
      </c>
      <c r="Q206" t="s">
        <v>735</v>
      </c>
      <c r="R206" t="s">
        <v>736</v>
      </c>
      <c r="S206">
        <v>0</v>
      </c>
      <c r="T206" s="11">
        <v>3385.55</v>
      </c>
      <c r="U206" t="s">
        <v>737</v>
      </c>
      <c r="V206" t="s">
        <v>694</v>
      </c>
      <c r="W206" s="2">
        <v>44158</v>
      </c>
      <c r="X206">
        <v>150</v>
      </c>
      <c r="Y206" s="2">
        <v>44308</v>
      </c>
      <c r="Z206" t="s">
        <v>22</v>
      </c>
      <c r="AA206">
        <v>0</v>
      </c>
      <c r="AB206" t="s">
        <v>22</v>
      </c>
      <c r="AD206">
        <v>85</v>
      </c>
      <c r="AE206" t="s">
        <v>119</v>
      </c>
      <c r="AF206" t="s">
        <v>103</v>
      </c>
    </row>
    <row r="207" spans="1:32" x14ac:dyDescent="0.25">
      <c r="A207" s="7" t="s">
        <v>738</v>
      </c>
      <c r="B207" s="7" t="s">
        <v>738</v>
      </c>
      <c r="C207" t="s">
        <v>739</v>
      </c>
      <c r="D207" t="s">
        <v>1290</v>
      </c>
      <c r="E207" t="s">
        <v>1289</v>
      </c>
      <c r="F207">
        <v>20</v>
      </c>
      <c r="G207">
        <f>1/H207</f>
        <v>0.05</v>
      </c>
      <c r="H207">
        <v>20</v>
      </c>
      <c r="I207">
        <f>H207*G207</f>
        <v>1</v>
      </c>
      <c r="J207">
        <f>F207*I207</f>
        <v>20</v>
      </c>
      <c r="K207" s="16">
        <f>M207*G207</f>
        <v>0.5</v>
      </c>
      <c r="L207">
        <f>K207*F207</f>
        <v>10</v>
      </c>
      <c r="M207" s="19">
        <f>N207/H207</f>
        <v>10</v>
      </c>
      <c r="N207" s="11">
        <v>200</v>
      </c>
      <c r="O207" t="s">
        <v>1283</v>
      </c>
      <c r="P207">
        <v>20</v>
      </c>
      <c r="Q207">
        <v>10</v>
      </c>
      <c r="R207">
        <v>200</v>
      </c>
      <c r="S207">
        <v>0</v>
      </c>
      <c r="T207" s="11">
        <v>200</v>
      </c>
      <c r="U207" s="1">
        <v>1333</v>
      </c>
      <c r="V207" t="s">
        <v>101</v>
      </c>
      <c r="W207" s="2">
        <v>44203</v>
      </c>
      <c r="X207">
        <v>150</v>
      </c>
      <c r="Y207" s="2">
        <v>44353</v>
      </c>
      <c r="Z207" t="s">
        <v>22</v>
      </c>
      <c r="AA207">
        <v>0</v>
      </c>
      <c r="AB207" t="s">
        <v>22</v>
      </c>
      <c r="AD207">
        <v>20</v>
      </c>
      <c r="AE207" t="s">
        <v>533</v>
      </c>
      <c r="AF207" t="s">
        <v>78</v>
      </c>
    </row>
    <row r="208" spans="1:32" s="3" customFormat="1" x14ac:dyDescent="0.25">
      <c r="A208" s="6" t="s">
        <v>740</v>
      </c>
      <c r="B208" s="6" t="s">
        <v>740</v>
      </c>
      <c r="C208" s="3" t="s">
        <v>741</v>
      </c>
      <c r="D208" t="s">
        <v>1377</v>
      </c>
      <c r="K208" s="14"/>
      <c r="M208" s="17"/>
      <c r="N208" s="9" t="s">
        <v>22</v>
      </c>
      <c r="P208" s="3" t="s">
        <v>22</v>
      </c>
      <c r="Q208" s="3" t="s">
        <v>22</v>
      </c>
      <c r="R208" s="3" t="s">
        <v>22</v>
      </c>
      <c r="S208" s="3" t="s">
        <v>22</v>
      </c>
      <c r="T208" s="9" t="s">
        <v>22</v>
      </c>
      <c r="U208" s="3" t="s">
        <v>22</v>
      </c>
      <c r="V208" s="3" t="s">
        <v>22</v>
      </c>
      <c r="W208" s="3" t="s">
        <v>22</v>
      </c>
      <c r="X208" s="3" t="s">
        <v>22</v>
      </c>
      <c r="Y208" s="3" t="s">
        <v>22</v>
      </c>
      <c r="Z208" s="3" t="s">
        <v>22</v>
      </c>
      <c r="AA208" s="3" t="s">
        <v>22</v>
      </c>
      <c r="AB208" s="3" t="s">
        <v>22</v>
      </c>
      <c r="AD208" s="3" t="s">
        <v>22</v>
      </c>
    </row>
    <row r="209" spans="1:32" x14ac:dyDescent="0.25">
      <c r="A209" s="7" t="s">
        <v>742</v>
      </c>
      <c r="B209" s="7" t="s">
        <v>742</v>
      </c>
      <c r="C209" t="s">
        <v>743</v>
      </c>
      <c r="D209" t="s">
        <v>1370</v>
      </c>
      <c r="E209" t="s">
        <v>1371</v>
      </c>
      <c r="F209">
        <v>2</v>
      </c>
      <c r="G209">
        <f t="shared" ref="G209:G218" si="76">1/H209</f>
        <v>0.5</v>
      </c>
      <c r="H209">
        <v>2</v>
      </c>
      <c r="I209">
        <f t="shared" ref="I209:I218" si="77">H209*G209</f>
        <v>1</v>
      </c>
      <c r="J209">
        <f t="shared" ref="J209:J218" si="78">F209*I209</f>
        <v>2</v>
      </c>
      <c r="K209" s="16">
        <f t="shared" ref="K209:K218" si="79">M209*G209</f>
        <v>2.6</v>
      </c>
      <c r="L209">
        <f t="shared" ref="L209:L218" si="80">K209*F209</f>
        <v>5.2</v>
      </c>
      <c r="M209" s="19">
        <f t="shared" ref="M209:M218" si="81">N209/H209</f>
        <v>5.2</v>
      </c>
      <c r="N209" s="11">
        <v>10.4</v>
      </c>
      <c r="O209" t="s">
        <v>1283</v>
      </c>
      <c r="P209">
        <v>2</v>
      </c>
      <c r="Q209" t="s">
        <v>744</v>
      </c>
      <c r="R209" t="s">
        <v>745</v>
      </c>
      <c r="S209">
        <v>0</v>
      </c>
      <c r="T209" s="11">
        <v>10.4</v>
      </c>
      <c r="U209" t="s">
        <v>746</v>
      </c>
      <c r="V209">
        <v>0</v>
      </c>
      <c r="W209" s="2">
        <v>44233</v>
      </c>
      <c r="X209">
        <v>200</v>
      </c>
      <c r="Y209" s="2">
        <v>44433</v>
      </c>
      <c r="Z209" t="s">
        <v>22</v>
      </c>
      <c r="AA209">
        <v>0</v>
      </c>
      <c r="AB209" t="s">
        <v>22</v>
      </c>
      <c r="AD209">
        <v>2</v>
      </c>
      <c r="AE209" t="s">
        <v>553</v>
      </c>
      <c r="AF209" t="s">
        <v>554</v>
      </c>
    </row>
    <row r="210" spans="1:32" x14ac:dyDescent="0.25">
      <c r="A210" s="7" t="s">
        <v>747</v>
      </c>
      <c r="B210" s="7" t="s">
        <v>747</v>
      </c>
      <c r="C210" t="s">
        <v>748</v>
      </c>
      <c r="D210" t="s">
        <v>1370</v>
      </c>
      <c r="E210" t="s">
        <v>1376</v>
      </c>
      <c r="F210">
        <v>2</v>
      </c>
      <c r="G210">
        <f t="shared" si="76"/>
        <v>0.5</v>
      </c>
      <c r="H210">
        <v>2</v>
      </c>
      <c r="I210">
        <f t="shared" si="77"/>
        <v>1</v>
      </c>
      <c r="J210">
        <f t="shared" si="78"/>
        <v>2</v>
      </c>
      <c r="K210" s="16">
        <f t="shared" si="79"/>
        <v>0.26250000000000001</v>
      </c>
      <c r="L210">
        <f t="shared" si="80"/>
        <v>0.52500000000000002</v>
      </c>
      <c r="M210" s="19">
        <f t="shared" si="81"/>
        <v>0.52500000000000002</v>
      </c>
      <c r="N210" s="11">
        <v>1.05</v>
      </c>
      <c r="O210" t="s">
        <v>1283</v>
      </c>
      <c r="P210">
        <v>4</v>
      </c>
      <c r="Q210" t="s">
        <v>495</v>
      </c>
      <c r="R210" t="s">
        <v>749</v>
      </c>
      <c r="S210" t="s">
        <v>109</v>
      </c>
      <c r="T210" s="11">
        <v>1.05</v>
      </c>
      <c r="U210" t="s">
        <v>751</v>
      </c>
      <c r="V210">
        <v>0</v>
      </c>
      <c r="W210" s="2">
        <v>44395</v>
      </c>
      <c r="X210">
        <v>30</v>
      </c>
      <c r="Y210" s="2">
        <v>44425</v>
      </c>
      <c r="Z210" t="s">
        <v>22</v>
      </c>
      <c r="AA210">
        <v>0</v>
      </c>
      <c r="AB210" t="s">
        <v>22</v>
      </c>
      <c r="AD210">
        <v>4</v>
      </c>
      <c r="AE210" t="s">
        <v>519</v>
      </c>
      <c r="AF210" t="s">
        <v>554</v>
      </c>
    </row>
    <row r="211" spans="1:32" x14ac:dyDescent="0.25">
      <c r="A211" s="7" t="s">
        <v>752</v>
      </c>
      <c r="B211" s="7" t="s">
        <v>752</v>
      </c>
      <c r="C211" t="s">
        <v>753</v>
      </c>
      <c r="D211" t="s">
        <v>1361</v>
      </c>
      <c r="E211" t="s">
        <v>1358</v>
      </c>
      <c r="F211">
        <v>330</v>
      </c>
      <c r="G211">
        <f t="shared" si="76"/>
        <v>3.0303030303030299E-3</v>
      </c>
      <c r="H211">
        <v>330</v>
      </c>
      <c r="I211">
        <f t="shared" si="77"/>
        <v>1</v>
      </c>
      <c r="J211">
        <f t="shared" si="78"/>
        <v>330</v>
      </c>
      <c r="K211" s="16">
        <f t="shared" si="79"/>
        <v>3.2882460973369999E-3</v>
      </c>
      <c r="L211">
        <f t="shared" si="80"/>
        <v>1.0851212121212099</v>
      </c>
      <c r="M211" s="19">
        <f t="shared" si="81"/>
        <v>1.0851212121212099</v>
      </c>
      <c r="N211" s="11">
        <v>358.09</v>
      </c>
      <c r="O211" t="s">
        <v>754</v>
      </c>
      <c r="P211">
        <v>330</v>
      </c>
      <c r="Q211" t="s">
        <v>198</v>
      </c>
      <c r="R211" t="s">
        <v>755</v>
      </c>
      <c r="S211" t="s">
        <v>617</v>
      </c>
      <c r="T211" s="11">
        <v>358.09</v>
      </c>
      <c r="U211" s="1">
        <v>1628</v>
      </c>
      <c r="V211" t="s">
        <v>756</v>
      </c>
      <c r="W211" s="2">
        <v>44263</v>
      </c>
      <c r="X211">
        <v>220</v>
      </c>
      <c r="Y211" s="2">
        <v>44483</v>
      </c>
      <c r="Z211" t="s">
        <v>22</v>
      </c>
      <c r="AA211">
        <v>0</v>
      </c>
      <c r="AB211" t="s">
        <v>22</v>
      </c>
      <c r="AD211">
        <v>330</v>
      </c>
      <c r="AE211" t="s">
        <v>333</v>
      </c>
      <c r="AF211" t="s">
        <v>120</v>
      </c>
    </row>
    <row r="212" spans="1:32" x14ac:dyDescent="0.25">
      <c r="A212" s="7" t="s">
        <v>757</v>
      </c>
      <c r="B212" s="7" t="s">
        <v>757</v>
      </c>
      <c r="C212" t="s">
        <v>758</v>
      </c>
      <c r="D212" t="s">
        <v>1361</v>
      </c>
      <c r="E212" t="s">
        <v>1358</v>
      </c>
      <c r="F212">
        <v>330</v>
      </c>
      <c r="G212">
        <f t="shared" si="76"/>
        <v>3.0303030303030299E-3</v>
      </c>
      <c r="H212">
        <v>330</v>
      </c>
      <c r="I212">
        <f t="shared" si="77"/>
        <v>1</v>
      </c>
      <c r="J212">
        <f t="shared" si="78"/>
        <v>330</v>
      </c>
      <c r="K212" s="16">
        <f t="shared" si="79"/>
        <v>2.5696969696969701E-2</v>
      </c>
      <c r="L212">
        <f t="shared" si="80"/>
        <v>8.48</v>
      </c>
      <c r="M212" s="19">
        <f t="shared" si="81"/>
        <v>8.48</v>
      </c>
      <c r="N212" s="11">
        <v>2798.4</v>
      </c>
      <c r="O212" t="s">
        <v>1283</v>
      </c>
      <c r="P212">
        <v>330</v>
      </c>
      <c r="Q212" t="s">
        <v>759</v>
      </c>
      <c r="R212" t="s">
        <v>760</v>
      </c>
      <c r="S212">
        <v>0</v>
      </c>
      <c r="T212" s="11">
        <v>2798.4</v>
      </c>
      <c r="U212" t="s">
        <v>761</v>
      </c>
      <c r="V212" t="s">
        <v>762</v>
      </c>
      <c r="W212" s="2">
        <v>44301</v>
      </c>
      <c r="X212">
        <v>160</v>
      </c>
      <c r="Y212" s="2">
        <v>44461</v>
      </c>
      <c r="Z212" t="s">
        <v>22</v>
      </c>
      <c r="AA212">
        <v>0</v>
      </c>
      <c r="AB212" t="s">
        <v>22</v>
      </c>
      <c r="AD212">
        <v>330</v>
      </c>
      <c r="AE212" t="s">
        <v>333</v>
      </c>
      <c r="AF212" t="s">
        <v>120</v>
      </c>
    </row>
    <row r="213" spans="1:32" x14ac:dyDescent="0.25">
      <c r="A213" s="7" t="s">
        <v>763</v>
      </c>
      <c r="B213" s="7" t="s">
        <v>763</v>
      </c>
      <c r="C213" t="s">
        <v>764</v>
      </c>
      <c r="D213" t="s">
        <v>1290</v>
      </c>
      <c r="E213" t="s">
        <v>1289</v>
      </c>
      <c r="F213">
        <v>20</v>
      </c>
      <c r="G213">
        <f t="shared" si="76"/>
        <v>0.05</v>
      </c>
      <c r="H213">
        <v>20</v>
      </c>
      <c r="I213">
        <f t="shared" si="77"/>
        <v>1</v>
      </c>
      <c r="J213">
        <f t="shared" si="78"/>
        <v>20</v>
      </c>
      <c r="K213" s="16">
        <f t="shared" si="79"/>
        <v>7.5499999999999998E-2</v>
      </c>
      <c r="L213">
        <f t="shared" si="80"/>
        <v>1.51</v>
      </c>
      <c r="M213" s="19">
        <f t="shared" si="81"/>
        <v>1.51</v>
      </c>
      <c r="N213" s="11">
        <v>30.2</v>
      </c>
      <c r="O213" t="s">
        <v>1283</v>
      </c>
      <c r="P213">
        <v>20</v>
      </c>
      <c r="Q213" t="s">
        <v>622</v>
      </c>
      <c r="R213" t="s">
        <v>765</v>
      </c>
      <c r="S213">
        <v>0</v>
      </c>
      <c r="T213" s="11">
        <v>30.2</v>
      </c>
      <c r="U213" t="s">
        <v>766</v>
      </c>
      <c r="V213" t="s">
        <v>109</v>
      </c>
      <c r="W213" s="2">
        <v>44233</v>
      </c>
      <c r="X213">
        <v>200</v>
      </c>
      <c r="Y213" s="2">
        <v>44433</v>
      </c>
      <c r="Z213" t="s">
        <v>22</v>
      </c>
      <c r="AA213">
        <v>0</v>
      </c>
      <c r="AB213" t="s">
        <v>22</v>
      </c>
      <c r="AD213">
        <v>20</v>
      </c>
      <c r="AE213" t="s">
        <v>533</v>
      </c>
      <c r="AF213" t="s">
        <v>78</v>
      </c>
    </row>
    <row r="214" spans="1:32" x14ac:dyDescent="0.25">
      <c r="A214" s="7" t="s">
        <v>767</v>
      </c>
      <c r="B214" s="7" t="s">
        <v>767</v>
      </c>
      <c r="C214" t="s">
        <v>768</v>
      </c>
      <c r="D214" t="s">
        <v>1370</v>
      </c>
      <c r="E214" t="s">
        <v>1371</v>
      </c>
      <c r="F214">
        <v>2</v>
      </c>
      <c r="G214">
        <f t="shared" si="76"/>
        <v>0.5</v>
      </c>
      <c r="H214">
        <v>2</v>
      </c>
      <c r="I214">
        <f t="shared" si="77"/>
        <v>1</v>
      </c>
      <c r="J214">
        <f t="shared" si="78"/>
        <v>2</v>
      </c>
      <c r="K214" s="16">
        <f t="shared" si="79"/>
        <v>0.1875</v>
      </c>
      <c r="L214">
        <f t="shared" si="80"/>
        <v>0.375</v>
      </c>
      <c r="M214" s="19">
        <f t="shared" si="81"/>
        <v>0.375</v>
      </c>
      <c r="N214" s="11">
        <v>0.75</v>
      </c>
      <c r="O214" t="s">
        <v>1283</v>
      </c>
      <c r="P214">
        <v>2</v>
      </c>
      <c r="Q214" t="s">
        <v>582</v>
      </c>
      <c r="R214" t="s">
        <v>769</v>
      </c>
      <c r="S214" t="s">
        <v>109</v>
      </c>
      <c r="T214" s="11">
        <v>0.75</v>
      </c>
      <c r="U214" t="s">
        <v>770</v>
      </c>
      <c r="V214">
        <v>0</v>
      </c>
      <c r="W214" s="2">
        <v>44306</v>
      </c>
      <c r="X214">
        <v>120</v>
      </c>
      <c r="Y214" s="2">
        <v>44426</v>
      </c>
      <c r="Z214" t="s">
        <v>22</v>
      </c>
      <c r="AA214">
        <v>0</v>
      </c>
      <c r="AB214" t="s">
        <v>22</v>
      </c>
      <c r="AD214">
        <v>2</v>
      </c>
      <c r="AE214" t="s">
        <v>771</v>
      </c>
      <c r="AF214" t="s">
        <v>554</v>
      </c>
    </row>
    <row r="215" spans="1:32" x14ac:dyDescent="0.25">
      <c r="A215" s="7" t="s">
        <v>772</v>
      </c>
      <c r="B215" s="7" t="s">
        <v>772</v>
      </c>
      <c r="C215" t="s">
        <v>773</v>
      </c>
      <c r="D215" t="s">
        <v>1372</v>
      </c>
      <c r="E215" t="s">
        <v>1375</v>
      </c>
      <c r="F215">
        <v>13</v>
      </c>
      <c r="G215">
        <f t="shared" si="76"/>
        <v>7.69230769230769E-2</v>
      </c>
      <c r="H215">
        <v>13</v>
      </c>
      <c r="I215">
        <f t="shared" si="77"/>
        <v>1</v>
      </c>
      <c r="J215">
        <f t="shared" si="78"/>
        <v>13</v>
      </c>
      <c r="K215" s="16">
        <f t="shared" si="79"/>
        <v>0.143372781065088</v>
      </c>
      <c r="L215">
        <f t="shared" si="80"/>
        <v>1.8638461538461399</v>
      </c>
      <c r="M215" s="19">
        <f t="shared" si="81"/>
        <v>1.8638461538461499</v>
      </c>
      <c r="N215" s="11">
        <v>24.23</v>
      </c>
      <c r="O215" t="s">
        <v>754</v>
      </c>
      <c r="P215">
        <v>26</v>
      </c>
      <c r="Q215" t="s">
        <v>502</v>
      </c>
      <c r="R215" t="s">
        <v>774</v>
      </c>
      <c r="S215" t="s">
        <v>437</v>
      </c>
      <c r="T215" s="11">
        <v>24.23</v>
      </c>
      <c r="U215" t="s">
        <v>775</v>
      </c>
      <c r="V215" t="s">
        <v>109</v>
      </c>
      <c r="W215" s="2">
        <v>44306</v>
      </c>
      <c r="X215">
        <v>120</v>
      </c>
      <c r="Y215" s="2">
        <v>44426</v>
      </c>
      <c r="Z215" t="s">
        <v>22</v>
      </c>
      <c r="AA215">
        <v>0</v>
      </c>
      <c r="AB215" t="s">
        <v>22</v>
      </c>
      <c r="AD215">
        <v>26</v>
      </c>
      <c r="AE215" t="s">
        <v>776</v>
      </c>
      <c r="AF215" t="s">
        <v>662</v>
      </c>
    </row>
    <row r="216" spans="1:32" x14ac:dyDescent="0.25">
      <c r="A216" s="7" t="s">
        <v>777</v>
      </c>
      <c r="B216" s="7" t="s">
        <v>777</v>
      </c>
      <c r="C216" t="s">
        <v>778</v>
      </c>
      <c r="D216" t="s">
        <v>1372</v>
      </c>
      <c r="E216" t="s">
        <v>1373</v>
      </c>
      <c r="F216">
        <v>13</v>
      </c>
      <c r="G216">
        <f t="shared" si="76"/>
        <v>7.69230769230769E-2</v>
      </c>
      <c r="H216">
        <v>13</v>
      </c>
      <c r="I216">
        <f t="shared" si="77"/>
        <v>1</v>
      </c>
      <c r="J216">
        <f t="shared" si="78"/>
        <v>13</v>
      </c>
      <c r="K216" s="16">
        <f t="shared" si="79"/>
        <v>5.1775147928994097E-2</v>
      </c>
      <c r="L216">
        <f t="shared" si="80"/>
        <v>0.67307692307692302</v>
      </c>
      <c r="M216" s="19">
        <f t="shared" si="81"/>
        <v>0.67307692307692302</v>
      </c>
      <c r="N216" s="11">
        <v>8.75</v>
      </c>
      <c r="O216" t="s">
        <v>754</v>
      </c>
      <c r="P216">
        <v>13</v>
      </c>
      <c r="Q216" t="s">
        <v>779</v>
      </c>
      <c r="R216" t="s">
        <v>780</v>
      </c>
      <c r="S216" t="s">
        <v>224</v>
      </c>
      <c r="T216" s="11">
        <v>8.75</v>
      </c>
      <c r="U216" t="s">
        <v>781</v>
      </c>
      <c r="V216">
        <v>0</v>
      </c>
      <c r="W216" s="2">
        <v>44306</v>
      </c>
      <c r="X216">
        <v>120</v>
      </c>
      <c r="Y216" s="2">
        <v>44426</v>
      </c>
      <c r="Z216" t="s">
        <v>22</v>
      </c>
      <c r="AA216">
        <v>0</v>
      </c>
      <c r="AB216" t="s">
        <v>22</v>
      </c>
      <c r="AD216">
        <v>13</v>
      </c>
      <c r="AE216" t="s">
        <v>771</v>
      </c>
      <c r="AF216" t="s">
        <v>662</v>
      </c>
    </row>
    <row r="217" spans="1:32" x14ac:dyDescent="0.25">
      <c r="A217" s="7" t="s">
        <v>782</v>
      </c>
      <c r="B217" s="7" t="s">
        <v>782</v>
      </c>
      <c r="C217" t="s">
        <v>783</v>
      </c>
      <c r="D217" t="s">
        <v>1372</v>
      </c>
      <c r="E217" t="s">
        <v>1374</v>
      </c>
      <c r="F217">
        <v>13</v>
      </c>
      <c r="G217">
        <f t="shared" si="76"/>
        <v>7.69230769230769E-2</v>
      </c>
      <c r="H217">
        <v>13</v>
      </c>
      <c r="I217">
        <f t="shared" si="77"/>
        <v>1</v>
      </c>
      <c r="J217">
        <f t="shared" si="78"/>
        <v>13</v>
      </c>
      <c r="K217" s="16">
        <f t="shared" si="79"/>
        <v>0.474201183431952</v>
      </c>
      <c r="L217">
        <f t="shared" si="80"/>
        <v>6.1646153846153799</v>
      </c>
      <c r="M217" s="19">
        <f t="shared" si="81"/>
        <v>6.1646153846153799</v>
      </c>
      <c r="N217" s="11">
        <v>80.14</v>
      </c>
      <c r="O217" t="s">
        <v>1283</v>
      </c>
      <c r="P217">
        <v>52</v>
      </c>
      <c r="Q217" t="s">
        <v>428</v>
      </c>
      <c r="R217" t="s">
        <v>784</v>
      </c>
      <c r="S217" t="s">
        <v>101</v>
      </c>
      <c r="T217" s="11">
        <v>80.14</v>
      </c>
      <c r="U217" t="s">
        <v>785</v>
      </c>
      <c r="V217" t="s">
        <v>54</v>
      </c>
      <c r="W217" s="2">
        <v>44301</v>
      </c>
      <c r="X217">
        <v>120</v>
      </c>
      <c r="Y217" s="2">
        <v>44421</v>
      </c>
      <c r="Z217" t="s">
        <v>22</v>
      </c>
      <c r="AA217">
        <v>0</v>
      </c>
      <c r="AB217" t="s">
        <v>22</v>
      </c>
      <c r="AD217">
        <v>52</v>
      </c>
      <c r="AE217" t="s">
        <v>786</v>
      </c>
      <c r="AF217" t="s">
        <v>662</v>
      </c>
    </row>
    <row r="218" spans="1:32" x14ac:dyDescent="0.25">
      <c r="A218" s="7" t="s">
        <v>787</v>
      </c>
      <c r="B218" s="7" t="s">
        <v>787</v>
      </c>
      <c r="C218" t="s">
        <v>788</v>
      </c>
      <c r="D218" t="s">
        <v>1372</v>
      </c>
      <c r="E218" t="s">
        <v>1373</v>
      </c>
      <c r="F218">
        <v>13</v>
      </c>
      <c r="G218">
        <f t="shared" si="76"/>
        <v>7.69230769230769E-2</v>
      </c>
      <c r="H218">
        <v>13</v>
      </c>
      <c r="I218">
        <f t="shared" si="77"/>
        <v>1</v>
      </c>
      <c r="J218">
        <f t="shared" si="78"/>
        <v>13</v>
      </c>
      <c r="K218" s="16">
        <f t="shared" si="79"/>
        <v>0.48</v>
      </c>
      <c r="L218">
        <f t="shared" si="80"/>
        <v>6.24</v>
      </c>
      <c r="M218" s="19">
        <f t="shared" si="81"/>
        <v>6.24</v>
      </c>
      <c r="N218" s="11">
        <v>81.12</v>
      </c>
      <c r="O218" t="s">
        <v>1283</v>
      </c>
      <c r="P218">
        <v>13</v>
      </c>
      <c r="Q218" t="s">
        <v>789</v>
      </c>
      <c r="R218" t="s">
        <v>790</v>
      </c>
      <c r="S218">
        <v>0</v>
      </c>
      <c r="T218" s="11">
        <v>81.12</v>
      </c>
      <c r="U218" t="s">
        <v>791</v>
      </c>
      <c r="V218" t="s">
        <v>54</v>
      </c>
      <c r="W218" s="2">
        <v>44306</v>
      </c>
      <c r="X218">
        <v>120</v>
      </c>
      <c r="Y218" s="2">
        <v>44426</v>
      </c>
      <c r="Z218" t="s">
        <v>22</v>
      </c>
      <c r="AA218">
        <v>0</v>
      </c>
      <c r="AB218" t="s">
        <v>22</v>
      </c>
      <c r="AD218">
        <v>13</v>
      </c>
      <c r="AE218" t="s">
        <v>771</v>
      </c>
      <c r="AF218" t="s">
        <v>662</v>
      </c>
    </row>
    <row r="219" spans="1:32" x14ac:dyDescent="0.25">
      <c r="A219" s="7" t="s">
        <v>792</v>
      </c>
      <c r="B219" s="7" t="s">
        <v>792</v>
      </c>
      <c r="C219" s="12" t="s">
        <v>793</v>
      </c>
      <c r="N219" s="11">
        <v>105.86</v>
      </c>
      <c r="O219" t="s">
        <v>28</v>
      </c>
      <c r="P219" t="s">
        <v>794</v>
      </c>
      <c r="Q219" t="s">
        <v>582</v>
      </c>
      <c r="R219" t="s">
        <v>795</v>
      </c>
      <c r="S219" t="s">
        <v>796</v>
      </c>
      <c r="T219" s="11">
        <v>105.86</v>
      </c>
      <c r="U219" t="s">
        <v>797</v>
      </c>
      <c r="V219" t="s">
        <v>83</v>
      </c>
      <c r="W219" s="2">
        <v>44306</v>
      </c>
      <c r="X219">
        <v>150</v>
      </c>
      <c r="Y219" s="2">
        <v>44456</v>
      </c>
      <c r="Z219" t="s">
        <v>22</v>
      </c>
      <c r="AA219">
        <v>0</v>
      </c>
      <c r="AB219" t="s">
        <v>22</v>
      </c>
      <c r="AD219">
        <v>288</v>
      </c>
      <c r="AE219" t="s">
        <v>798</v>
      </c>
      <c r="AF219" t="s">
        <v>120</v>
      </c>
    </row>
    <row r="220" spans="1:32" x14ac:dyDescent="0.25">
      <c r="A220" s="7" t="s">
        <v>799</v>
      </c>
      <c r="B220" s="7" t="s">
        <v>799</v>
      </c>
      <c r="C220" t="s">
        <v>800</v>
      </c>
      <c r="D220" t="s">
        <v>1290</v>
      </c>
      <c r="E220" t="s">
        <v>1289</v>
      </c>
      <c r="F220">
        <v>20</v>
      </c>
      <c r="G220">
        <f>1/H220</f>
        <v>0.05</v>
      </c>
      <c r="H220">
        <v>20</v>
      </c>
      <c r="I220">
        <f>H220*G220</f>
        <v>1</v>
      </c>
      <c r="J220">
        <f>F220*I220</f>
        <v>20</v>
      </c>
      <c r="K220" s="16">
        <f>M220*G220</f>
        <v>1.5625</v>
      </c>
      <c r="L220">
        <f>K220*F220</f>
        <v>31.25</v>
      </c>
      <c r="M220" s="19">
        <f>N220/H220</f>
        <v>31.25</v>
      </c>
      <c r="N220" s="11">
        <v>625</v>
      </c>
      <c r="O220" t="s">
        <v>1283</v>
      </c>
      <c r="P220">
        <v>20</v>
      </c>
      <c r="Q220" t="s">
        <v>801</v>
      </c>
      <c r="R220">
        <v>625</v>
      </c>
      <c r="S220">
        <v>0</v>
      </c>
      <c r="T220" s="11">
        <v>625</v>
      </c>
      <c r="U220" s="1">
        <v>1786</v>
      </c>
      <c r="V220" t="s">
        <v>455</v>
      </c>
      <c r="W220" s="2">
        <v>44070</v>
      </c>
      <c r="X220">
        <v>350</v>
      </c>
      <c r="Y220" s="2">
        <v>44419</v>
      </c>
      <c r="Z220" t="s">
        <v>22</v>
      </c>
      <c r="AA220">
        <v>0</v>
      </c>
      <c r="AB220" t="s">
        <v>22</v>
      </c>
      <c r="AD220">
        <v>20</v>
      </c>
      <c r="AE220" t="s">
        <v>533</v>
      </c>
      <c r="AF220" t="s">
        <v>78</v>
      </c>
    </row>
    <row r="221" spans="1:32" x14ac:dyDescent="0.25">
      <c r="A221" s="7" t="s">
        <v>802</v>
      </c>
      <c r="B221" s="7" t="s">
        <v>802</v>
      </c>
      <c r="C221" t="s">
        <v>803</v>
      </c>
      <c r="D221" t="s">
        <v>1370</v>
      </c>
      <c r="E221" t="s">
        <v>1371</v>
      </c>
      <c r="F221">
        <v>2</v>
      </c>
      <c r="G221">
        <f>1/H221</f>
        <v>0.5</v>
      </c>
      <c r="H221">
        <v>2</v>
      </c>
      <c r="I221">
        <f>H221*G221</f>
        <v>1</v>
      </c>
      <c r="J221">
        <f>F221*I221</f>
        <v>2</v>
      </c>
      <c r="K221" s="16">
        <f>M221*G221</f>
        <v>0.77</v>
      </c>
      <c r="L221">
        <f>K221*F221</f>
        <v>1.54</v>
      </c>
      <c r="M221" s="19">
        <f>N221/H221</f>
        <v>1.54</v>
      </c>
      <c r="N221" s="11">
        <v>3.08</v>
      </c>
      <c r="O221" t="s">
        <v>1283</v>
      </c>
      <c r="P221">
        <v>2</v>
      </c>
      <c r="Q221" t="s">
        <v>428</v>
      </c>
      <c r="R221" t="s">
        <v>804</v>
      </c>
      <c r="S221">
        <v>0</v>
      </c>
      <c r="T221" s="11">
        <v>3.08</v>
      </c>
      <c r="U221" t="s">
        <v>805</v>
      </c>
      <c r="V221">
        <v>0</v>
      </c>
      <c r="W221" s="2">
        <v>44357</v>
      </c>
      <c r="X221">
        <v>10</v>
      </c>
      <c r="Y221" s="2">
        <v>44367</v>
      </c>
      <c r="Z221" t="s">
        <v>22</v>
      </c>
      <c r="AA221">
        <v>0</v>
      </c>
      <c r="AB221" t="s">
        <v>22</v>
      </c>
      <c r="AD221">
        <v>2</v>
      </c>
      <c r="AE221" t="s">
        <v>553</v>
      </c>
      <c r="AF221" t="s">
        <v>554</v>
      </c>
    </row>
    <row r="222" spans="1:32" x14ac:dyDescent="0.25">
      <c r="A222" s="7" t="s">
        <v>806</v>
      </c>
      <c r="B222" s="7" t="s">
        <v>806</v>
      </c>
      <c r="C222" t="s">
        <v>807</v>
      </c>
      <c r="D222" t="s">
        <v>1372</v>
      </c>
      <c r="E222" t="s">
        <v>1373</v>
      </c>
      <c r="F222">
        <v>13</v>
      </c>
      <c r="G222">
        <f>1/H222</f>
        <v>7.69230769230769E-2</v>
      </c>
      <c r="H222">
        <v>13</v>
      </c>
      <c r="I222">
        <f>H222*G222</f>
        <v>1</v>
      </c>
      <c r="J222">
        <f>F222*I222</f>
        <v>13</v>
      </c>
      <c r="K222" s="16">
        <f>M222*G222</f>
        <v>0.19615384615384601</v>
      </c>
      <c r="L222">
        <f>K222*F222</f>
        <v>2.5499999999999998</v>
      </c>
      <c r="M222" s="19">
        <f>N222/H222</f>
        <v>2.5499999999999998</v>
      </c>
      <c r="N222" s="11">
        <v>33.15</v>
      </c>
      <c r="O222" t="s">
        <v>1283</v>
      </c>
      <c r="P222">
        <v>13</v>
      </c>
      <c r="Q222" t="s">
        <v>808</v>
      </c>
      <c r="R222" t="s">
        <v>809</v>
      </c>
      <c r="S222">
        <v>0</v>
      </c>
      <c r="T222" s="11">
        <v>33.15</v>
      </c>
      <c r="U222" t="s">
        <v>810</v>
      </c>
      <c r="V222" t="s">
        <v>109</v>
      </c>
      <c r="W222" s="2">
        <v>44301</v>
      </c>
      <c r="X222">
        <v>120</v>
      </c>
      <c r="Y222" s="2">
        <v>44421</v>
      </c>
      <c r="Z222" t="s">
        <v>22</v>
      </c>
      <c r="AA222">
        <v>0</v>
      </c>
      <c r="AB222" t="s">
        <v>22</v>
      </c>
      <c r="AD222">
        <v>13</v>
      </c>
      <c r="AE222" t="s">
        <v>771</v>
      </c>
      <c r="AF222" t="s">
        <v>662</v>
      </c>
    </row>
    <row r="223" spans="1:32" s="5" customFormat="1" x14ac:dyDescent="0.25">
      <c r="A223" s="5" t="s">
        <v>811</v>
      </c>
      <c r="B223" s="5" t="s">
        <v>811</v>
      </c>
      <c r="C223" s="5" t="s">
        <v>812</v>
      </c>
      <c r="K223" s="15"/>
      <c r="M223" s="18"/>
      <c r="N223" s="10" t="s">
        <v>22</v>
      </c>
      <c r="P223" s="5" t="s">
        <v>22</v>
      </c>
      <c r="Q223" s="5" t="s">
        <v>22</v>
      </c>
      <c r="R223" s="5" t="s">
        <v>22</v>
      </c>
      <c r="S223" s="5" t="s">
        <v>22</v>
      </c>
      <c r="T223" s="10" t="s">
        <v>22</v>
      </c>
      <c r="U223" s="5" t="s">
        <v>22</v>
      </c>
      <c r="V223" s="5" t="s">
        <v>22</v>
      </c>
      <c r="W223" s="5" t="s">
        <v>22</v>
      </c>
      <c r="X223" s="5" t="s">
        <v>22</v>
      </c>
      <c r="Y223" s="5" t="s">
        <v>22</v>
      </c>
      <c r="Z223" s="5" t="s">
        <v>22</v>
      </c>
      <c r="AA223" s="5" t="s">
        <v>22</v>
      </c>
      <c r="AB223" s="5" t="s">
        <v>22</v>
      </c>
      <c r="AC223" s="5" t="s">
        <v>813</v>
      </c>
      <c r="AD223" s="5" t="s">
        <v>22</v>
      </c>
    </row>
    <row r="224" spans="1:32" s="3" customFormat="1" x14ac:dyDescent="0.25">
      <c r="A224" s="3" t="s">
        <v>814</v>
      </c>
      <c r="B224" s="3" t="s">
        <v>814</v>
      </c>
      <c r="C224" s="3" t="s">
        <v>815</v>
      </c>
      <c r="K224" s="14"/>
      <c r="M224" s="17"/>
      <c r="N224" s="9" t="s">
        <v>22</v>
      </c>
      <c r="P224" s="3" t="s">
        <v>22</v>
      </c>
      <c r="Q224" s="3" t="s">
        <v>22</v>
      </c>
      <c r="R224" s="3" t="s">
        <v>22</v>
      </c>
      <c r="S224" s="3" t="s">
        <v>22</v>
      </c>
      <c r="T224" s="9" t="s">
        <v>22</v>
      </c>
      <c r="U224" s="3" t="s">
        <v>22</v>
      </c>
      <c r="V224" s="3" t="s">
        <v>22</v>
      </c>
      <c r="W224" s="3" t="s">
        <v>22</v>
      </c>
      <c r="X224" s="3" t="s">
        <v>22</v>
      </c>
      <c r="Y224" s="3" t="s">
        <v>22</v>
      </c>
      <c r="Z224" s="3" t="s">
        <v>22</v>
      </c>
      <c r="AA224" s="3" t="s">
        <v>22</v>
      </c>
      <c r="AB224" s="3" t="s">
        <v>22</v>
      </c>
      <c r="AD224" s="3" t="s">
        <v>22</v>
      </c>
    </row>
    <row r="225" spans="1:32" x14ac:dyDescent="0.25">
      <c r="A225" t="s">
        <v>816</v>
      </c>
      <c r="B225" t="s">
        <v>816</v>
      </c>
      <c r="C225" t="s">
        <v>817</v>
      </c>
      <c r="N225" s="11">
        <v>6943.57</v>
      </c>
      <c r="O225" t="s">
        <v>63</v>
      </c>
      <c r="P225" t="s">
        <v>818</v>
      </c>
      <c r="Q225" t="s">
        <v>819</v>
      </c>
      <c r="R225" t="s">
        <v>820</v>
      </c>
      <c r="S225" t="s">
        <v>821</v>
      </c>
      <c r="T225" s="11">
        <v>6943.57</v>
      </c>
      <c r="U225" s="1">
        <v>77151</v>
      </c>
      <c r="V225" t="s">
        <v>822</v>
      </c>
      <c r="W225" s="2">
        <v>44270</v>
      </c>
      <c r="X225">
        <v>90</v>
      </c>
      <c r="Y225" s="2">
        <v>44360</v>
      </c>
      <c r="Z225" t="s">
        <v>22</v>
      </c>
      <c r="AA225">
        <v>0</v>
      </c>
      <c r="AB225" t="s">
        <v>22</v>
      </c>
      <c r="AD225" t="s">
        <v>22</v>
      </c>
      <c r="AF225" t="s">
        <v>34</v>
      </c>
    </row>
    <row r="226" spans="1:32" x14ac:dyDescent="0.25">
      <c r="A226" t="s">
        <v>823</v>
      </c>
      <c r="B226" t="s">
        <v>823</v>
      </c>
      <c r="C226" t="s">
        <v>178</v>
      </c>
      <c r="N226" s="11">
        <v>737.38</v>
      </c>
      <c r="O226" t="s">
        <v>28</v>
      </c>
      <c r="P226" t="s">
        <v>824</v>
      </c>
      <c r="Q226" t="s">
        <v>825</v>
      </c>
      <c r="R226" t="s">
        <v>826</v>
      </c>
      <c r="S226" t="s">
        <v>827</v>
      </c>
      <c r="T226" s="11">
        <v>737.38</v>
      </c>
      <c r="U226" s="1">
        <v>8193</v>
      </c>
      <c r="V226" t="s">
        <v>338</v>
      </c>
      <c r="W226" s="2">
        <v>44282</v>
      </c>
      <c r="X226">
        <v>90</v>
      </c>
      <c r="Y226" s="2">
        <v>44372</v>
      </c>
      <c r="Z226" t="s">
        <v>22</v>
      </c>
      <c r="AA226">
        <v>0</v>
      </c>
      <c r="AB226" t="s">
        <v>22</v>
      </c>
      <c r="AD226" t="s">
        <v>22</v>
      </c>
      <c r="AF226" t="s">
        <v>34</v>
      </c>
    </row>
    <row r="227" spans="1:32" x14ac:dyDescent="0.25">
      <c r="A227" t="s">
        <v>828</v>
      </c>
      <c r="B227" t="s">
        <v>828</v>
      </c>
      <c r="C227" t="s">
        <v>829</v>
      </c>
      <c r="N227" s="11">
        <v>1239.32</v>
      </c>
      <c r="O227" t="s">
        <v>63</v>
      </c>
      <c r="P227" t="s">
        <v>830</v>
      </c>
      <c r="Q227" t="s">
        <v>707</v>
      </c>
      <c r="R227" t="s">
        <v>831</v>
      </c>
      <c r="S227">
        <v>0</v>
      </c>
      <c r="T227" s="11">
        <v>1239.32</v>
      </c>
      <c r="U227" t="s">
        <v>832</v>
      </c>
      <c r="V227" t="s">
        <v>230</v>
      </c>
      <c r="W227" s="2">
        <v>44267</v>
      </c>
      <c r="X227">
        <v>90</v>
      </c>
      <c r="Y227" s="2">
        <v>44357</v>
      </c>
      <c r="Z227" t="s">
        <v>22</v>
      </c>
      <c r="AA227">
        <v>0</v>
      </c>
      <c r="AB227" t="s">
        <v>22</v>
      </c>
      <c r="AD227" t="s">
        <v>22</v>
      </c>
      <c r="AF227" t="s">
        <v>34</v>
      </c>
    </row>
    <row r="228" spans="1:32" x14ac:dyDescent="0.25">
      <c r="A228" t="s">
        <v>833</v>
      </c>
      <c r="B228" t="s">
        <v>833</v>
      </c>
      <c r="C228" t="s">
        <v>834</v>
      </c>
      <c r="N228" s="11">
        <v>8491.35</v>
      </c>
      <c r="O228" t="s">
        <v>28</v>
      </c>
      <c r="P228" t="s">
        <v>835</v>
      </c>
      <c r="Q228" t="s">
        <v>836</v>
      </c>
      <c r="R228" t="s">
        <v>837</v>
      </c>
      <c r="S228" t="s">
        <v>838</v>
      </c>
      <c r="T228" s="11">
        <v>8491.35</v>
      </c>
      <c r="U228" s="1">
        <v>283045</v>
      </c>
      <c r="V228" t="s">
        <v>839</v>
      </c>
      <c r="W228" s="2">
        <v>44360</v>
      </c>
      <c r="X228">
        <v>30</v>
      </c>
      <c r="Y228" s="2">
        <v>44390</v>
      </c>
      <c r="Z228" t="s">
        <v>22</v>
      </c>
      <c r="AA228">
        <v>0</v>
      </c>
      <c r="AB228" t="s">
        <v>22</v>
      </c>
      <c r="AD228" t="s">
        <v>22</v>
      </c>
      <c r="AF228" t="s">
        <v>34</v>
      </c>
    </row>
    <row r="229" spans="1:32" x14ac:dyDescent="0.25">
      <c r="A229" t="s">
        <v>840</v>
      </c>
      <c r="B229" t="s">
        <v>840</v>
      </c>
      <c r="C229" t="s">
        <v>184</v>
      </c>
      <c r="N229" s="11">
        <v>487.13</v>
      </c>
      <c r="O229" t="s">
        <v>43</v>
      </c>
      <c r="P229" t="s">
        <v>841</v>
      </c>
      <c r="Q229" t="s">
        <v>842</v>
      </c>
      <c r="R229" t="s">
        <v>843</v>
      </c>
      <c r="S229">
        <v>0</v>
      </c>
      <c r="T229" s="11">
        <v>487.13</v>
      </c>
      <c r="U229" s="1">
        <v>5413</v>
      </c>
      <c r="V229" t="s">
        <v>40</v>
      </c>
      <c r="W229" s="2">
        <v>44284</v>
      </c>
      <c r="X229">
        <v>90</v>
      </c>
      <c r="Y229" s="2">
        <v>44374</v>
      </c>
      <c r="Z229" t="s">
        <v>22</v>
      </c>
      <c r="AA229">
        <v>0</v>
      </c>
      <c r="AB229" t="s">
        <v>22</v>
      </c>
      <c r="AD229" t="s">
        <v>22</v>
      </c>
      <c r="AF229" t="s">
        <v>34</v>
      </c>
    </row>
    <row r="230" spans="1:32" x14ac:dyDescent="0.25">
      <c r="A230" t="s">
        <v>844</v>
      </c>
      <c r="B230" t="s">
        <v>844</v>
      </c>
      <c r="C230" t="s">
        <v>845</v>
      </c>
      <c r="N230" s="11">
        <v>339.3</v>
      </c>
      <c r="O230" t="s">
        <v>43</v>
      </c>
      <c r="P230" t="s">
        <v>846</v>
      </c>
      <c r="Q230" t="s">
        <v>470</v>
      </c>
      <c r="R230" t="s">
        <v>847</v>
      </c>
      <c r="S230">
        <v>0</v>
      </c>
      <c r="T230" s="11">
        <v>339.3</v>
      </c>
      <c r="U230" t="s">
        <v>848</v>
      </c>
      <c r="V230" t="s">
        <v>756</v>
      </c>
      <c r="W230" s="2">
        <v>44284</v>
      </c>
      <c r="X230">
        <v>90</v>
      </c>
      <c r="Y230" s="2">
        <v>44374</v>
      </c>
      <c r="Z230" t="s">
        <v>22</v>
      </c>
      <c r="AA230">
        <v>0</v>
      </c>
      <c r="AB230" t="s">
        <v>22</v>
      </c>
      <c r="AD230" t="s">
        <v>22</v>
      </c>
      <c r="AF230" t="s">
        <v>34</v>
      </c>
    </row>
    <row r="231" spans="1:32" s="3" customFormat="1" x14ac:dyDescent="0.25">
      <c r="A231" s="3" t="s">
        <v>849</v>
      </c>
      <c r="B231" s="3" t="s">
        <v>849</v>
      </c>
      <c r="C231" s="3" t="s">
        <v>850</v>
      </c>
      <c r="K231" s="14"/>
      <c r="M231" s="17"/>
      <c r="N231" s="9" t="s">
        <v>22</v>
      </c>
      <c r="P231" s="3" t="s">
        <v>22</v>
      </c>
      <c r="Q231" s="3" t="s">
        <v>22</v>
      </c>
      <c r="R231" s="3" t="s">
        <v>22</v>
      </c>
      <c r="S231" s="3" t="s">
        <v>22</v>
      </c>
      <c r="T231" s="9" t="s">
        <v>22</v>
      </c>
      <c r="U231" s="3" t="s">
        <v>22</v>
      </c>
      <c r="V231" s="3" t="s">
        <v>22</v>
      </c>
      <c r="W231" s="3" t="s">
        <v>22</v>
      </c>
      <c r="X231" s="3" t="s">
        <v>22</v>
      </c>
      <c r="Y231" s="3" t="s">
        <v>22</v>
      </c>
      <c r="Z231" s="3" t="s">
        <v>22</v>
      </c>
      <c r="AA231" s="3" t="s">
        <v>22</v>
      </c>
      <c r="AB231" s="3" t="s">
        <v>22</v>
      </c>
      <c r="AD231" s="3" t="s">
        <v>22</v>
      </c>
    </row>
    <row r="232" spans="1:32" s="3" customFormat="1" x14ac:dyDescent="0.25">
      <c r="A232" s="3" t="s">
        <v>851</v>
      </c>
      <c r="B232" s="3" t="s">
        <v>851</v>
      </c>
      <c r="C232" s="3" t="s">
        <v>852</v>
      </c>
      <c r="K232" s="14"/>
      <c r="M232" s="17"/>
      <c r="N232" s="9" t="s">
        <v>22</v>
      </c>
      <c r="P232" s="3" t="s">
        <v>22</v>
      </c>
      <c r="Q232" s="3" t="s">
        <v>22</v>
      </c>
      <c r="R232" s="3" t="s">
        <v>22</v>
      </c>
      <c r="S232" s="3" t="s">
        <v>22</v>
      </c>
      <c r="T232" s="9" t="s">
        <v>22</v>
      </c>
      <c r="U232" s="3" t="s">
        <v>22</v>
      </c>
      <c r="V232" s="3" t="s">
        <v>22</v>
      </c>
      <c r="W232" s="3" t="s">
        <v>22</v>
      </c>
      <c r="X232" s="3" t="s">
        <v>22</v>
      </c>
      <c r="Y232" s="3" t="s">
        <v>22</v>
      </c>
      <c r="Z232" s="3" t="s">
        <v>22</v>
      </c>
      <c r="AA232" s="3" t="s">
        <v>22</v>
      </c>
      <c r="AB232" s="3" t="s">
        <v>22</v>
      </c>
      <c r="AD232" s="3" t="s">
        <v>22</v>
      </c>
    </row>
    <row r="233" spans="1:32" x14ac:dyDescent="0.25">
      <c r="A233" t="s">
        <v>853</v>
      </c>
      <c r="B233" t="s">
        <v>853</v>
      </c>
      <c r="C233" t="s">
        <v>854</v>
      </c>
      <c r="N233" s="11">
        <v>440.36</v>
      </c>
      <c r="O233" t="s">
        <v>43</v>
      </c>
      <c r="P233" t="s">
        <v>855</v>
      </c>
      <c r="Q233" t="s">
        <v>856</v>
      </c>
      <c r="R233" t="s">
        <v>857</v>
      </c>
      <c r="S233">
        <v>0</v>
      </c>
      <c r="T233" s="11">
        <v>440.36</v>
      </c>
      <c r="U233" s="1">
        <v>3311</v>
      </c>
      <c r="V233" t="s">
        <v>48</v>
      </c>
      <c r="W233" s="2">
        <v>44244</v>
      </c>
      <c r="X233">
        <v>133</v>
      </c>
      <c r="Y233" s="2">
        <v>44377</v>
      </c>
      <c r="Z233" t="s">
        <v>22</v>
      </c>
      <c r="AA233">
        <v>0</v>
      </c>
      <c r="AB233" t="s">
        <v>22</v>
      </c>
      <c r="AD233" t="s">
        <v>22</v>
      </c>
      <c r="AF233" t="s">
        <v>34</v>
      </c>
    </row>
    <row r="234" spans="1:32" s="3" customFormat="1" x14ac:dyDescent="0.25">
      <c r="A234" s="3" t="s">
        <v>858</v>
      </c>
      <c r="B234" s="3" t="s">
        <v>858</v>
      </c>
      <c r="C234" s="3" t="s">
        <v>859</v>
      </c>
      <c r="K234" s="14"/>
      <c r="M234" s="17"/>
      <c r="N234" s="9" t="s">
        <v>22</v>
      </c>
      <c r="P234" s="3" t="s">
        <v>22</v>
      </c>
      <c r="Q234" s="3" t="s">
        <v>22</v>
      </c>
      <c r="R234" s="3" t="s">
        <v>22</v>
      </c>
      <c r="S234" s="3" t="s">
        <v>22</v>
      </c>
      <c r="T234" s="9" t="s">
        <v>22</v>
      </c>
      <c r="U234" s="3" t="s">
        <v>22</v>
      </c>
      <c r="V234" s="3" t="s">
        <v>22</v>
      </c>
      <c r="W234" s="3" t="s">
        <v>22</v>
      </c>
      <c r="X234" s="3" t="s">
        <v>22</v>
      </c>
      <c r="Y234" s="3" t="s">
        <v>22</v>
      </c>
      <c r="Z234" s="3" t="s">
        <v>22</v>
      </c>
      <c r="AA234" s="3" t="s">
        <v>22</v>
      </c>
      <c r="AB234" s="3" t="s">
        <v>22</v>
      </c>
      <c r="AD234" s="3" t="s">
        <v>22</v>
      </c>
    </row>
    <row r="235" spans="1:32" x14ac:dyDescent="0.25">
      <c r="A235" t="s">
        <v>860</v>
      </c>
      <c r="B235" t="s">
        <v>860</v>
      </c>
      <c r="C235" t="s">
        <v>861</v>
      </c>
      <c r="N235" s="11">
        <v>23.59</v>
      </c>
      <c r="O235" t="s">
        <v>63</v>
      </c>
      <c r="P235" t="s">
        <v>862</v>
      </c>
      <c r="Q235" t="s">
        <v>863</v>
      </c>
      <c r="R235" t="s">
        <v>864</v>
      </c>
      <c r="S235">
        <v>0</v>
      </c>
      <c r="T235" s="11">
        <v>23.59</v>
      </c>
      <c r="U235" t="s">
        <v>865</v>
      </c>
      <c r="V235" t="s">
        <v>109</v>
      </c>
      <c r="W235" s="2">
        <v>44244</v>
      </c>
      <c r="X235">
        <v>133</v>
      </c>
      <c r="Y235" s="2">
        <v>44376</v>
      </c>
      <c r="Z235" t="s">
        <v>22</v>
      </c>
      <c r="AA235">
        <v>0</v>
      </c>
      <c r="AB235" t="s">
        <v>22</v>
      </c>
      <c r="AD235" t="s">
        <v>22</v>
      </c>
      <c r="AF235" t="s">
        <v>34</v>
      </c>
    </row>
    <row r="236" spans="1:32" x14ac:dyDescent="0.25">
      <c r="A236" t="s">
        <v>866</v>
      </c>
      <c r="B236" t="s">
        <v>866</v>
      </c>
      <c r="C236" t="s">
        <v>867</v>
      </c>
      <c r="N236" s="11">
        <v>9.7100000000000009</v>
      </c>
      <c r="O236" t="s">
        <v>63</v>
      </c>
      <c r="P236" t="s">
        <v>862</v>
      </c>
      <c r="Q236" t="s">
        <v>90</v>
      </c>
      <c r="R236" t="s">
        <v>868</v>
      </c>
      <c r="S236">
        <v>0</v>
      </c>
      <c r="T236" s="11">
        <v>9.7100000000000009</v>
      </c>
      <c r="U236" t="s">
        <v>781</v>
      </c>
      <c r="V236">
        <v>0</v>
      </c>
      <c r="W236" s="2">
        <v>44244</v>
      </c>
      <c r="X236">
        <v>133</v>
      </c>
      <c r="Y236" s="2">
        <v>44377</v>
      </c>
      <c r="Z236" t="s">
        <v>22</v>
      </c>
      <c r="AA236">
        <v>0</v>
      </c>
      <c r="AB236" t="s">
        <v>22</v>
      </c>
      <c r="AD236" t="s">
        <v>22</v>
      </c>
      <c r="AF236" t="s">
        <v>34</v>
      </c>
    </row>
    <row r="237" spans="1:32" s="3" customFormat="1" x14ac:dyDescent="0.25">
      <c r="A237" s="3" t="s">
        <v>869</v>
      </c>
      <c r="B237" s="3" t="s">
        <v>869</v>
      </c>
      <c r="C237" s="3" t="s">
        <v>870</v>
      </c>
      <c r="K237" s="14"/>
      <c r="M237" s="17"/>
      <c r="N237" s="9" t="s">
        <v>22</v>
      </c>
      <c r="P237" s="3" t="s">
        <v>22</v>
      </c>
      <c r="Q237" s="3" t="s">
        <v>22</v>
      </c>
      <c r="R237" s="3" t="s">
        <v>22</v>
      </c>
      <c r="S237" s="3" t="s">
        <v>22</v>
      </c>
      <c r="T237" s="9" t="s">
        <v>22</v>
      </c>
      <c r="U237" s="3" t="s">
        <v>22</v>
      </c>
      <c r="V237" s="3" t="s">
        <v>22</v>
      </c>
      <c r="W237" s="3" t="s">
        <v>22</v>
      </c>
      <c r="X237" s="3" t="s">
        <v>22</v>
      </c>
      <c r="Y237" s="3" t="s">
        <v>22</v>
      </c>
      <c r="Z237" s="3" t="s">
        <v>22</v>
      </c>
      <c r="AA237" s="3" t="s">
        <v>22</v>
      </c>
      <c r="AB237" s="3" t="s">
        <v>22</v>
      </c>
      <c r="AD237" s="3" t="s">
        <v>22</v>
      </c>
    </row>
    <row r="238" spans="1:32" x14ac:dyDescent="0.25">
      <c r="A238" t="s">
        <v>871</v>
      </c>
      <c r="B238" t="s">
        <v>871</v>
      </c>
      <c r="C238" t="s">
        <v>872</v>
      </c>
      <c r="N238" s="11">
        <v>5526.5</v>
      </c>
      <c r="O238" t="s">
        <v>43</v>
      </c>
      <c r="P238" t="s">
        <v>873</v>
      </c>
      <c r="Q238" t="s">
        <v>171</v>
      </c>
      <c r="R238" t="s">
        <v>874</v>
      </c>
      <c r="S238">
        <v>0</v>
      </c>
      <c r="T238" s="11">
        <v>5526.5</v>
      </c>
      <c r="U238" s="1">
        <v>26317</v>
      </c>
      <c r="V238" t="s">
        <v>875</v>
      </c>
      <c r="W238" s="2">
        <v>44216</v>
      </c>
      <c r="X238">
        <v>210</v>
      </c>
      <c r="Y238" s="2">
        <v>44425</v>
      </c>
      <c r="Z238" t="s">
        <v>22</v>
      </c>
      <c r="AA238">
        <v>0</v>
      </c>
      <c r="AB238" t="s">
        <v>22</v>
      </c>
      <c r="AD238" t="s">
        <v>22</v>
      </c>
      <c r="AF238" t="s">
        <v>34</v>
      </c>
    </row>
    <row r="239" spans="1:32" x14ac:dyDescent="0.25">
      <c r="A239" t="s">
        <v>876</v>
      </c>
      <c r="B239" t="s">
        <v>876</v>
      </c>
      <c r="C239" t="s">
        <v>877</v>
      </c>
      <c r="N239" s="11">
        <v>3636</v>
      </c>
      <c r="O239" t="s">
        <v>1283</v>
      </c>
      <c r="P239">
        <v>1</v>
      </c>
      <c r="Q239">
        <v>3636</v>
      </c>
      <c r="R239">
        <v>3636</v>
      </c>
      <c r="S239">
        <v>0</v>
      </c>
      <c r="T239" s="11">
        <v>3636</v>
      </c>
      <c r="U239" t="s">
        <v>878</v>
      </c>
      <c r="V239" t="s">
        <v>750</v>
      </c>
      <c r="W239" s="2">
        <v>44395</v>
      </c>
      <c r="X239">
        <v>30</v>
      </c>
      <c r="Y239" s="2">
        <v>44425</v>
      </c>
      <c r="Z239" t="s">
        <v>22</v>
      </c>
      <c r="AA239">
        <v>0</v>
      </c>
      <c r="AB239" t="s">
        <v>22</v>
      </c>
      <c r="AD239" t="s">
        <v>22</v>
      </c>
      <c r="AF239" t="s">
        <v>34</v>
      </c>
    </row>
    <row r="240" spans="1:32" s="3" customFormat="1" x14ac:dyDescent="0.25">
      <c r="A240" s="3" t="s">
        <v>879</v>
      </c>
      <c r="B240" s="3" t="s">
        <v>879</v>
      </c>
      <c r="C240" s="3" t="s">
        <v>880</v>
      </c>
      <c r="K240" s="14"/>
      <c r="M240" s="17"/>
      <c r="N240" s="9" t="s">
        <v>22</v>
      </c>
      <c r="P240" s="3" t="s">
        <v>22</v>
      </c>
      <c r="Q240" s="3" t="s">
        <v>22</v>
      </c>
      <c r="R240" s="3" t="s">
        <v>22</v>
      </c>
      <c r="S240" s="3" t="s">
        <v>22</v>
      </c>
      <c r="T240" s="9" t="s">
        <v>22</v>
      </c>
      <c r="U240" s="3" t="s">
        <v>22</v>
      </c>
      <c r="V240" s="3" t="s">
        <v>22</v>
      </c>
      <c r="W240" s="3" t="s">
        <v>22</v>
      </c>
      <c r="X240" s="3" t="s">
        <v>22</v>
      </c>
      <c r="Y240" s="3" t="s">
        <v>22</v>
      </c>
      <c r="Z240" s="3" t="s">
        <v>22</v>
      </c>
      <c r="AA240" s="3" t="s">
        <v>22</v>
      </c>
      <c r="AB240" s="3" t="s">
        <v>22</v>
      </c>
      <c r="AD240" s="3" t="s">
        <v>22</v>
      </c>
    </row>
    <row r="241" spans="1:32" s="3" customFormat="1" x14ac:dyDescent="0.25">
      <c r="A241" s="3" t="s">
        <v>881</v>
      </c>
      <c r="B241" s="3" t="s">
        <v>881</v>
      </c>
      <c r="C241" s="3" t="s">
        <v>882</v>
      </c>
      <c r="K241" s="14"/>
      <c r="M241" s="17"/>
      <c r="N241" s="9" t="s">
        <v>22</v>
      </c>
      <c r="P241" s="3" t="s">
        <v>22</v>
      </c>
      <c r="Q241" s="3" t="s">
        <v>22</v>
      </c>
      <c r="R241" s="3" t="s">
        <v>22</v>
      </c>
      <c r="S241" s="3" t="s">
        <v>22</v>
      </c>
      <c r="T241" s="9" t="s">
        <v>22</v>
      </c>
      <c r="U241" s="3" t="s">
        <v>22</v>
      </c>
      <c r="V241" s="3" t="s">
        <v>22</v>
      </c>
      <c r="W241" s="3" t="s">
        <v>22</v>
      </c>
      <c r="X241" s="3" t="s">
        <v>22</v>
      </c>
      <c r="Y241" s="3" t="s">
        <v>22</v>
      </c>
      <c r="Z241" s="3" t="s">
        <v>22</v>
      </c>
      <c r="AA241" s="3" t="s">
        <v>22</v>
      </c>
      <c r="AB241" s="3" t="s">
        <v>22</v>
      </c>
      <c r="AD241" s="3" t="s">
        <v>22</v>
      </c>
    </row>
    <row r="242" spans="1:32" x14ac:dyDescent="0.25">
      <c r="A242" t="s">
        <v>883</v>
      </c>
      <c r="B242" t="s">
        <v>883</v>
      </c>
      <c r="C242" t="s">
        <v>884</v>
      </c>
      <c r="N242" s="11">
        <v>1562.8</v>
      </c>
      <c r="O242" t="s">
        <v>43</v>
      </c>
      <c r="P242" t="s">
        <v>885</v>
      </c>
      <c r="Q242">
        <v>4</v>
      </c>
      <c r="R242" t="s">
        <v>886</v>
      </c>
      <c r="S242">
        <v>0</v>
      </c>
      <c r="T242" s="11">
        <v>1562.8</v>
      </c>
      <c r="U242" s="1">
        <v>17364</v>
      </c>
      <c r="V242" t="s">
        <v>423</v>
      </c>
      <c r="W242" s="2">
        <v>44198</v>
      </c>
      <c r="X242">
        <v>90</v>
      </c>
      <c r="Y242" s="2">
        <v>44288</v>
      </c>
      <c r="Z242" t="s">
        <v>22</v>
      </c>
      <c r="AA242">
        <v>0</v>
      </c>
      <c r="AB242" t="s">
        <v>22</v>
      </c>
      <c r="AD242" t="s">
        <v>22</v>
      </c>
      <c r="AF242" t="s">
        <v>34</v>
      </c>
    </row>
    <row r="243" spans="1:32" x14ac:dyDescent="0.25">
      <c r="A243" t="s">
        <v>887</v>
      </c>
      <c r="B243" t="s">
        <v>887</v>
      </c>
      <c r="C243" t="s">
        <v>888</v>
      </c>
      <c r="N243" s="11">
        <v>1105.5999999999999</v>
      </c>
      <c r="O243" t="s">
        <v>1283</v>
      </c>
      <c r="P243">
        <v>16</v>
      </c>
      <c r="Q243" t="s">
        <v>889</v>
      </c>
      <c r="R243" t="s">
        <v>890</v>
      </c>
      <c r="S243">
        <v>0</v>
      </c>
      <c r="T243" s="11">
        <v>1105.5999999999999</v>
      </c>
      <c r="U243" s="1">
        <v>9213</v>
      </c>
      <c r="V243" t="s">
        <v>891</v>
      </c>
      <c r="W243" s="2">
        <v>44198</v>
      </c>
      <c r="X243">
        <v>120</v>
      </c>
      <c r="Y243" s="2">
        <v>44318</v>
      </c>
      <c r="Z243" t="s">
        <v>22</v>
      </c>
      <c r="AA243">
        <v>0</v>
      </c>
      <c r="AB243" t="s">
        <v>22</v>
      </c>
      <c r="AD243" t="s">
        <v>22</v>
      </c>
      <c r="AF243" t="s">
        <v>34</v>
      </c>
    </row>
    <row r="244" spans="1:32" x14ac:dyDescent="0.25">
      <c r="A244" t="s">
        <v>892</v>
      </c>
      <c r="B244" t="s">
        <v>892</v>
      </c>
      <c r="C244" t="s">
        <v>893</v>
      </c>
      <c r="N244" s="11">
        <v>207.3</v>
      </c>
      <c r="O244" t="s">
        <v>1283</v>
      </c>
      <c r="P244">
        <v>3</v>
      </c>
      <c r="Q244" t="s">
        <v>889</v>
      </c>
      <c r="R244" t="s">
        <v>894</v>
      </c>
      <c r="S244">
        <v>0</v>
      </c>
      <c r="T244" s="11">
        <v>207.3</v>
      </c>
      <c r="U244" s="1">
        <v>1728</v>
      </c>
      <c r="V244" t="s">
        <v>101</v>
      </c>
      <c r="W244" s="2">
        <v>44198</v>
      </c>
      <c r="X244">
        <v>120</v>
      </c>
      <c r="Y244" s="2">
        <v>44318</v>
      </c>
      <c r="Z244" t="s">
        <v>22</v>
      </c>
      <c r="AA244">
        <v>0</v>
      </c>
      <c r="AB244" t="s">
        <v>22</v>
      </c>
      <c r="AD244" t="s">
        <v>22</v>
      </c>
      <c r="AF244" t="s">
        <v>34</v>
      </c>
    </row>
    <row r="245" spans="1:32" x14ac:dyDescent="0.25">
      <c r="A245" t="s">
        <v>895</v>
      </c>
      <c r="B245" t="s">
        <v>895</v>
      </c>
      <c r="C245" t="s">
        <v>896</v>
      </c>
      <c r="N245" s="11">
        <v>172.9</v>
      </c>
      <c r="O245" t="s">
        <v>1283</v>
      </c>
      <c r="P245">
        <v>19</v>
      </c>
      <c r="Q245" t="s">
        <v>897</v>
      </c>
      <c r="R245" t="s">
        <v>898</v>
      </c>
      <c r="S245">
        <v>0</v>
      </c>
      <c r="T245" s="11">
        <v>172.9</v>
      </c>
      <c r="U245" s="1">
        <v>1441</v>
      </c>
      <c r="V245" t="s">
        <v>437</v>
      </c>
      <c r="W245" s="2">
        <v>44198</v>
      </c>
      <c r="X245">
        <v>120</v>
      </c>
      <c r="Y245" s="2">
        <v>44318</v>
      </c>
      <c r="Z245" t="s">
        <v>22</v>
      </c>
      <c r="AA245">
        <v>0</v>
      </c>
      <c r="AB245" t="s">
        <v>22</v>
      </c>
      <c r="AD245" t="s">
        <v>22</v>
      </c>
      <c r="AF245" t="s">
        <v>34</v>
      </c>
    </row>
    <row r="246" spans="1:32" x14ac:dyDescent="0.25">
      <c r="A246" t="s">
        <v>899</v>
      </c>
      <c r="B246" t="s">
        <v>899</v>
      </c>
      <c r="C246" t="s">
        <v>900</v>
      </c>
      <c r="N246" s="11">
        <v>66.12</v>
      </c>
      <c r="O246" t="s">
        <v>63</v>
      </c>
      <c r="P246" t="s">
        <v>901</v>
      </c>
      <c r="Q246" t="s">
        <v>902</v>
      </c>
      <c r="R246" t="s">
        <v>903</v>
      </c>
      <c r="S246">
        <v>0</v>
      </c>
      <c r="T246" s="11">
        <v>66.12</v>
      </c>
      <c r="U246" t="s">
        <v>904</v>
      </c>
      <c r="V246" t="s">
        <v>54</v>
      </c>
      <c r="W246" s="2">
        <v>44198</v>
      </c>
      <c r="X246">
        <v>120</v>
      </c>
      <c r="Y246" s="2">
        <v>44318</v>
      </c>
      <c r="Z246" t="s">
        <v>22</v>
      </c>
      <c r="AA246">
        <v>0</v>
      </c>
      <c r="AB246" t="s">
        <v>22</v>
      </c>
      <c r="AD246" t="s">
        <v>22</v>
      </c>
      <c r="AF246" t="s">
        <v>34</v>
      </c>
    </row>
    <row r="247" spans="1:32" x14ac:dyDescent="0.25">
      <c r="A247" t="s">
        <v>905</v>
      </c>
      <c r="B247" t="s">
        <v>905</v>
      </c>
      <c r="C247" t="s">
        <v>906</v>
      </c>
      <c r="N247" s="11">
        <v>4497.7</v>
      </c>
      <c r="O247" t="s">
        <v>1283</v>
      </c>
      <c r="P247">
        <v>1</v>
      </c>
      <c r="Q247" t="s">
        <v>907</v>
      </c>
      <c r="R247" t="s">
        <v>907</v>
      </c>
      <c r="S247">
        <v>0</v>
      </c>
      <c r="T247" s="11">
        <v>4497.7</v>
      </c>
      <c r="U247" s="1">
        <v>37481</v>
      </c>
      <c r="V247" t="s">
        <v>364</v>
      </c>
      <c r="W247" s="2">
        <v>44198</v>
      </c>
      <c r="X247">
        <v>120</v>
      </c>
      <c r="Y247" s="2">
        <v>44318</v>
      </c>
      <c r="Z247" t="s">
        <v>22</v>
      </c>
      <c r="AA247">
        <v>0</v>
      </c>
      <c r="AB247" t="s">
        <v>22</v>
      </c>
      <c r="AD247" t="s">
        <v>22</v>
      </c>
      <c r="AF247" t="s">
        <v>34</v>
      </c>
    </row>
    <row r="248" spans="1:32" s="3" customFormat="1" x14ac:dyDescent="0.25">
      <c r="A248" s="3" t="s">
        <v>908</v>
      </c>
      <c r="B248" s="3" t="s">
        <v>908</v>
      </c>
      <c r="C248" s="3" t="s">
        <v>909</v>
      </c>
      <c r="K248" s="14"/>
      <c r="M248" s="17"/>
      <c r="N248" s="9" t="s">
        <v>22</v>
      </c>
      <c r="P248" s="3" t="s">
        <v>22</v>
      </c>
      <c r="Q248" s="3" t="s">
        <v>22</v>
      </c>
      <c r="R248" s="3" t="s">
        <v>22</v>
      </c>
      <c r="S248" s="3" t="s">
        <v>22</v>
      </c>
      <c r="T248" s="9" t="s">
        <v>22</v>
      </c>
      <c r="U248" s="3" t="s">
        <v>22</v>
      </c>
      <c r="V248" s="3" t="s">
        <v>22</v>
      </c>
      <c r="W248" s="3" t="s">
        <v>22</v>
      </c>
      <c r="X248" s="3" t="s">
        <v>22</v>
      </c>
      <c r="Y248" s="3" t="s">
        <v>22</v>
      </c>
      <c r="Z248" s="3" t="s">
        <v>22</v>
      </c>
      <c r="AA248" s="3" t="s">
        <v>22</v>
      </c>
      <c r="AB248" s="3" t="s">
        <v>22</v>
      </c>
      <c r="AD248" s="3" t="s">
        <v>22</v>
      </c>
    </row>
    <row r="249" spans="1:32" x14ac:dyDescent="0.25">
      <c r="A249" t="s">
        <v>910</v>
      </c>
      <c r="B249" t="s">
        <v>910</v>
      </c>
      <c r="C249" t="s">
        <v>911</v>
      </c>
      <c r="N249" s="11">
        <v>7304</v>
      </c>
      <c r="O249" t="s">
        <v>43</v>
      </c>
      <c r="P249">
        <v>913</v>
      </c>
      <c r="Q249">
        <v>8</v>
      </c>
      <c r="R249">
        <v>7304</v>
      </c>
      <c r="S249">
        <v>0</v>
      </c>
      <c r="T249" s="11">
        <v>7304</v>
      </c>
      <c r="U249" s="1">
        <v>81156</v>
      </c>
      <c r="V249" t="s">
        <v>912</v>
      </c>
      <c r="W249" s="2">
        <v>44198</v>
      </c>
      <c r="X249">
        <v>90</v>
      </c>
      <c r="Y249" s="2">
        <v>44288</v>
      </c>
      <c r="Z249" t="s">
        <v>22</v>
      </c>
      <c r="AA249">
        <v>0</v>
      </c>
      <c r="AB249" t="s">
        <v>22</v>
      </c>
      <c r="AD249" t="s">
        <v>22</v>
      </c>
      <c r="AF249" t="s">
        <v>34</v>
      </c>
    </row>
    <row r="250" spans="1:32" x14ac:dyDescent="0.25">
      <c r="A250" t="s">
        <v>913</v>
      </c>
      <c r="B250" t="s">
        <v>913</v>
      </c>
      <c r="C250" t="s">
        <v>914</v>
      </c>
      <c r="N250" s="11">
        <v>803.16</v>
      </c>
      <c r="O250" t="s">
        <v>1283</v>
      </c>
      <c r="P250">
        <v>46</v>
      </c>
      <c r="Q250" t="s">
        <v>915</v>
      </c>
      <c r="R250" t="s">
        <v>916</v>
      </c>
      <c r="S250">
        <v>0</v>
      </c>
      <c r="T250" s="11">
        <v>803.16</v>
      </c>
      <c r="U250" s="1">
        <v>8924</v>
      </c>
      <c r="V250" t="s">
        <v>361</v>
      </c>
      <c r="W250" s="2">
        <v>44228</v>
      </c>
      <c r="X250">
        <v>90</v>
      </c>
      <c r="Y250" s="2">
        <v>44318</v>
      </c>
      <c r="Z250" t="s">
        <v>22</v>
      </c>
      <c r="AA250">
        <v>0</v>
      </c>
      <c r="AB250" t="s">
        <v>22</v>
      </c>
      <c r="AD250" t="s">
        <v>22</v>
      </c>
      <c r="AF250" t="s">
        <v>34</v>
      </c>
    </row>
    <row r="251" spans="1:32" x14ac:dyDescent="0.25">
      <c r="A251" t="s">
        <v>917</v>
      </c>
      <c r="B251" t="s">
        <v>917</v>
      </c>
      <c r="C251" t="s">
        <v>918</v>
      </c>
      <c r="N251" s="11">
        <v>1306.4000000000001</v>
      </c>
      <c r="O251" t="s">
        <v>1283</v>
      </c>
      <c r="P251">
        <v>46</v>
      </c>
      <c r="Q251" t="s">
        <v>919</v>
      </c>
      <c r="R251" t="s">
        <v>920</v>
      </c>
      <c r="S251">
        <v>0</v>
      </c>
      <c r="T251" s="11">
        <v>1306.4000000000001</v>
      </c>
      <c r="U251" s="1">
        <v>14516</v>
      </c>
      <c r="V251" t="s">
        <v>430</v>
      </c>
      <c r="W251" s="2">
        <v>44228</v>
      </c>
      <c r="X251">
        <v>90</v>
      </c>
      <c r="Y251" s="2">
        <v>44318</v>
      </c>
      <c r="Z251" t="s">
        <v>22</v>
      </c>
      <c r="AA251">
        <v>0</v>
      </c>
      <c r="AB251" t="s">
        <v>22</v>
      </c>
      <c r="AD251" t="s">
        <v>22</v>
      </c>
      <c r="AF251" t="s">
        <v>34</v>
      </c>
    </row>
    <row r="252" spans="1:32" s="3" customFormat="1" x14ac:dyDescent="0.25">
      <c r="A252" s="3" t="s">
        <v>921</v>
      </c>
      <c r="B252" s="3" t="s">
        <v>921</v>
      </c>
      <c r="C252" s="3" t="s">
        <v>922</v>
      </c>
      <c r="K252" s="14"/>
      <c r="M252" s="17"/>
      <c r="N252" s="9" t="s">
        <v>22</v>
      </c>
      <c r="P252" s="3" t="s">
        <v>22</v>
      </c>
      <c r="Q252" s="3" t="s">
        <v>22</v>
      </c>
      <c r="R252" s="3" t="s">
        <v>22</v>
      </c>
      <c r="S252" s="3" t="s">
        <v>22</v>
      </c>
      <c r="T252" s="9" t="s">
        <v>22</v>
      </c>
      <c r="U252" s="3" t="s">
        <v>22</v>
      </c>
      <c r="V252" s="3" t="s">
        <v>22</v>
      </c>
      <c r="W252" s="3" t="s">
        <v>22</v>
      </c>
      <c r="X252" s="3" t="s">
        <v>22</v>
      </c>
      <c r="Y252" s="3" t="s">
        <v>22</v>
      </c>
      <c r="Z252" s="3" t="s">
        <v>22</v>
      </c>
      <c r="AA252" s="3" t="s">
        <v>22</v>
      </c>
      <c r="AB252" s="3" t="s">
        <v>22</v>
      </c>
      <c r="AD252" s="3" t="s">
        <v>22</v>
      </c>
    </row>
    <row r="253" spans="1:32" x14ac:dyDescent="0.25">
      <c r="A253" t="s">
        <v>923</v>
      </c>
      <c r="B253" t="s">
        <v>923</v>
      </c>
      <c r="C253" t="s">
        <v>924</v>
      </c>
      <c r="N253" s="11">
        <v>824.51</v>
      </c>
      <c r="O253" t="s">
        <v>28</v>
      </c>
      <c r="P253" t="s">
        <v>925</v>
      </c>
      <c r="Q253" t="s">
        <v>319</v>
      </c>
      <c r="R253" t="s">
        <v>926</v>
      </c>
      <c r="S253" t="s">
        <v>927</v>
      </c>
      <c r="T253" s="11">
        <v>824.51</v>
      </c>
      <c r="U253" s="1">
        <v>13742</v>
      </c>
      <c r="V253" t="s">
        <v>387</v>
      </c>
      <c r="W253" s="2">
        <v>44405</v>
      </c>
      <c r="X253">
        <v>60</v>
      </c>
      <c r="Y253" s="2">
        <v>44465</v>
      </c>
      <c r="Z253" t="s">
        <v>22</v>
      </c>
      <c r="AA253">
        <v>0</v>
      </c>
      <c r="AB253" t="s">
        <v>22</v>
      </c>
      <c r="AD253" t="s">
        <v>22</v>
      </c>
      <c r="AF253" t="s">
        <v>34</v>
      </c>
    </row>
    <row r="254" spans="1:32" s="3" customFormat="1" x14ac:dyDescent="0.25">
      <c r="A254" s="3" t="s">
        <v>928</v>
      </c>
      <c r="B254" s="3" t="s">
        <v>928</v>
      </c>
      <c r="C254" s="3" t="s">
        <v>929</v>
      </c>
      <c r="K254" s="14"/>
      <c r="M254" s="17"/>
      <c r="N254" s="9" t="s">
        <v>22</v>
      </c>
      <c r="P254" s="3" t="s">
        <v>22</v>
      </c>
      <c r="Q254" s="3" t="s">
        <v>22</v>
      </c>
      <c r="R254" s="3" t="s">
        <v>22</v>
      </c>
      <c r="S254" s="3" t="s">
        <v>22</v>
      </c>
      <c r="T254" s="9" t="s">
        <v>22</v>
      </c>
      <c r="U254" s="3" t="s">
        <v>22</v>
      </c>
      <c r="V254" s="3" t="s">
        <v>22</v>
      </c>
      <c r="W254" s="3" t="s">
        <v>22</v>
      </c>
      <c r="X254" s="3" t="s">
        <v>22</v>
      </c>
      <c r="Y254" s="3" t="s">
        <v>22</v>
      </c>
      <c r="Z254" s="3" t="s">
        <v>22</v>
      </c>
      <c r="AA254" s="3" t="s">
        <v>22</v>
      </c>
      <c r="AB254" s="3" t="s">
        <v>22</v>
      </c>
      <c r="AD254" s="3" t="s">
        <v>22</v>
      </c>
    </row>
    <row r="255" spans="1:32" x14ac:dyDescent="0.25">
      <c r="A255" t="s">
        <v>930</v>
      </c>
      <c r="B255" t="s">
        <v>930</v>
      </c>
      <c r="C255" t="s">
        <v>931</v>
      </c>
      <c r="N255" s="11">
        <v>4514.6899999999996</v>
      </c>
      <c r="O255" t="s">
        <v>28</v>
      </c>
      <c r="P255" t="s">
        <v>932</v>
      </c>
      <c r="Q255" t="s">
        <v>933</v>
      </c>
      <c r="R255" t="s">
        <v>934</v>
      </c>
      <c r="S255" t="s">
        <v>109</v>
      </c>
      <c r="T255" s="11">
        <v>4514.6899999999996</v>
      </c>
      <c r="U255" s="1">
        <v>75245</v>
      </c>
      <c r="V255" t="s">
        <v>935</v>
      </c>
      <c r="W255" s="2">
        <v>44405</v>
      </c>
      <c r="X255">
        <v>60</v>
      </c>
      <c r="Y255" s="2">
        <v>44465</v>
      </c>
      <c r="Z255" t="s">
        <v>22</v>
      </c>
      <c r="AA255">
        <v>0</v>
      </c>
      <c r="AB255" t="s">
        <v>22</v>
      </c>
      <c r="AD255" t="s">
        <v>22</v>
      </c>
      <c r="AF255" t="s">
        <v>34</v>
      </c>
    </row>
    <row r="256" spans="1:32" x14ac:dyDescent="0.25">
      <c r="A256" t="s">
        <v>936</v>
      </c>
      <c r="B256" t="s">
        <v>936</v>
      </c>
      <c r="C256" t="s">
        <v>937</v>
      </c>
      <c r="N256" s="11">
        <v>78.540000000000006</v>
      </c>
      <c r="O256" t="s">
        <v>1283</v>
      </c>
      <c r="P256">
        <v>8</v>
      </c>
      <c r="Q256" t="s">
        <v>938</v>
      </c>
      <c r="R256" t="s">
        <v>939</v>
      </c>
      <c r="S256" t="s">
        <v>538</v>
      </c>
      <c r="T256" s="11">
        <v>78.540000000000006</v>
      </c>
      <c r="U256" t="s">
        <v>940</v>
      </c>
      <c r="V256" t="s">
        <v>54</v>
      </c>
      <c r="W256" s="2">
        <v>44282</v>
      </c>
      <c r="X256">
        <v>90</v>
      </c>
      <c r="Y256" s="2">
        <v>44371</v>
      </c>
      <c r="Z256" t="s">
        <v>22</v>
      </c>
      <c r="AA256">
        <v>0</v>
      </c>
      <c r="AB256" t="s">
        <v>22</v>
      </c>
      <c r="AD256" t="s">
        <v>22</v>
      </c>
      <c r="AF256" t="s">
        <v>34</v>
      </c>
    </row>
    <row r="257" spans="1:32" s="5" customFormat="1" x14ac:dyDescent="0.25">
      <c r="A257" s="8" t="s">
        <v>941</v>
      </c>
      <c r="B257" s="8" t="s">
        <v>941</v>
      </c>
      <c r="C257" s="5" t="s">
        <v>942</v>
      </c>
      <c r="D257" t="s">
        <v>1383</v>
      </c>
      <c r="K257" s="15"/>
      <c r="M257" s="18"/>
      <c r="N257" s="10" t="s">
        <v>22</v>
      </c>
      <c r="P257" s="5" t="s">
        <v>22</v>
      </c>
      <c r="Q257" s="5" t="s">
        <v>22</v>
      </c>
      <c r="R257" s="5" t="s">
        <v>22</v>
      </c>
      <c r="S257" s="5" t="s">
        <v>22</v>
      </c>
      <c r="T257" s="10" t="s">
        <v>22</v>
      </c>
      <c r="U257" s="5" t="s">
        <v>22</v>
      </c>
      <c r="V257" s="5" t="s">
        <v>22</v>
      </c>
      <c r="W257" s="5" t="s">
        <v>22</v>
      </c>
      <c r="X257" s="5" t="s">
        <v>22</v>
      </c>
      <c r="Y257" s="5" t="s">
        <v>22</v>
      </c>
      <c r="Z257" s="5" t="s">
        <v>22</v>
      </c>
      <c r="AA257" s="5" t="s">
        <v>22</v>
      </c>
      <c r="AB257" s="5" t="s">
        <v>22</v>
      </c>
      <c r="AC257" s="5" t="s">
        <v>813</v>
      </c>
      <c r="AD257" s="5" t="s">
        <v>22</v>
      </c>
    </row>
    <row r="258" spans="1:32" s="3" customFormat="1" x14ac:dyDescent="0.25">
      <c r="A258" s="6" t="s">
        <v>943</v>
      </c>
      <c r="B258" s="6" t="s">
        <v>943</v>
      </c>
      <c r="C258" s="3" t="s">
        <v>944</v>
      </c>
      <c r="D258" t="s">
        <v>1383</v>
      </c>
      <c r="K258" s="14"/>
      <c r="M258" s="17"/>
      <c r="N258" s="9" t="s">
        <v>22</v>
      </c>
      <c r="P258" s="3" t="s">
        <v>22</v>
      </c>
      <c r="Q258" s="3" t="s">
        <v>22</v>
      </c>
      <c r="R258" s="3" t="s">
        <v>22</v>
      </c>
      <c r="S258" s="3" t="s">
        <v>22</v>
      </c>
      <c r="T258" s="9" t="s">
        <v>22</v>
      </c>
      <c r="U258" s="3" t="s">
        <v>22</v>
      </c>
      <c r="V258" s="3" t="s">
        <v>22</v>
      </c>
      <c r="W258" s="3" t="s">
        <v>22</v>
      </c>
      <c r="X258" s="3" t="s">
        <v>22</v>
      </c>
      <c r="Y258" s="3" t="s">
        <v>22</v>
      </c>
      <c r="Z258" s="3" t="s">
        <v>22</v>
      </c>
      <c r="AA258" s="3" t="s">
        <v>22</v>
      </c>
      <c r="AB258" s="3" t="s">
        <v>22</v>
      </c>
      <c r="AD258" s="3" t="s">
        <v>22</v>
      </c>
    </row>
    <row r="259" spans="1:32" x14ac:dyDescent="0.25">
      <c r="A259" s="7" t="s">
        <v>945</v>
      </c>
      <c r="B259" s="7" t="s">
        <v>945</v>
      </c>
      <c r="C259" t="s">
        <v>946</v>
      </c>
      <c r="D259" t="s">
        <v>1290</v>
      </c>
      <c r="E259" t="s">
        <v>1289</v>
      </c>
      <c r="F259">
        <v>20</v>
      </c>
      <c r="G259">
        <f>1/H259</f>
        <v>0.05</v>
      </c>
      <c r="H259">
        <v>20</v>
      </c>
      <c r="I259">
        <f>H259*G259</f>
        <v>1</v>
      </c>
      <c r="J259">
        <f>F259*I259</f>
        <v>20</v>
      </c>
      <c r="K259" s="16">
        <f>M259*G259</f>
        <v>16.642050000000001</v>
      </c>
      <c r="L259">
        <f>K259*F259</f>
        <v>332.84100000000001</v>
      </c>
      <c r="M259" s="19">
        <f>N259/H259</f>
        <v>332.84100000000001</v>
      </c>
      <c r="N259" s="11">
        <v>6656.82</v>
      </c>
      <c r="O259" t="s">
        <v>63</v>
      </c>
      <c r="P259" t="s">
        <v>947</v>
      </c>
      <c r="Q259" t="s">
        <v>295</v>
      </c>
      <c r="R259" t="s">
        <v>948</v>
      </c>
      <c r="S259" t="s">
        <v>949</v>
      </c>
      <c r="T259" s="11">
        <v>6656.82</v>
      </c>
      <c r="U259" s="1">
        <v>51206</v>
      </c>
      <c r="V259" t="s">
        <v>950</v>
      </c>
      <c r="W259" s="2">
        <v>43955</v>
      </c>
      <c r="X259">
        <v>130</v>
      </c>
      <c r="Y259" s="2">
        <v>44085</v>
      </c>
      <c r="Z259" s="2">
        <v>43986</v>
      </c>
      <c r="AA259" t="s">
        <v>22</v>
      </c>
      <c r="AB259" t="s">
        <v>22</v>
      </c>
      <c r="AD259">
        <v>20</v>
      </c>
      <c r="AE259" t="s">
        <v>951</v>
      </c>
      <c r="AF259" t="s">
        <v>78</v>
      </c>
    </row>
    <row r="260" spans="1:32" x14ac:dyDescent="0.25">
      <c r="A260" s="7" t="s">
        <v>952</v>
      </c>
      <c r="B260" s="7" t="s">
        <v>952</v>
      </c>
      <c r="C260" t="s">
        <v>953</v>
      </c>
      <c r="D260" t="s">
        <v>34</v>
      </c>
      <c r="F260">
        <v>1</v>
      </c>
      <c r="G260">
        <f>1/H260</f>
        <v>1</v>
      </c>
      <c r="H260">
        <v>1</v>
      </c>
      <c r="I260">
        <f>H260*G260</f>
        <v>1</v>
      </c>
      <c r="J260">
        <f>F260*I260</f>
        <v>1</v>
      </c>
      <c r="K260" s="16">
        <f>M260*G260</f>
        <v>12562.88</v>
      </c>
      <c r="L260">
        <f>K260*F260</f>
        <v>12562.88</v>
      </c>
      <c r="M260" s="19">
        <f>N260/H260</f>
        <v>12562.88</v>
      </c>
      <c r="N260" s="11">
        <v>12562.88</v>
      </c>
      <c r="O260" t="s">
        <v>63</v>
      </c>
      <c r="P260" t="s">
        <v>954</v>
      </c>
      <c r="Q260" t="s">
        <v>955</v>
      </c>
      <c r="R260" t="s">
        <v>956</v>
      </c>
      <c r="S260" t="s">
        <v>957</v>
      </c>
      <c r="T260" s="11">
        <v>12562.88</v>
      </c>
      <c r="U260" s="1">
        <v>96638</v>
      </c>
      <c r="V260" t="s">
        <v>958</v>
      </c>
      <c r="W260" s="2">
        <v>43955</v>
      </c>
      <c r="X260">
        <v>130</v>
      </c>
      <c r="Y260" s="2">
        <v>44085</v>
      </c>
      <c r="Z260" s="2">
        <v>43984</v>
      </c>
      <c r="AA260" t="s">
        <v>22</v>
      </c>
      <c r="AB260" t="s">
        <v>22</v>
      </c>
      <c r="AD260">
        <v>20</v>
      </c>
      <c r="AE260" t="s">
        <v>951</v>
      </c>
      <c r="AF260" t="s">
        <v>78</v>
      </c>
    </row>
    <row r="261" spans="1:32" s="3" customFormat="1" x14ac:dyDescent="0.25">
      <c r="A261" s="6" t="s">
        <v>959</v>
      </c>
      <c r="B261" s="6" t="s">
        <v>959</v>
      </c>
      <c r="C261" s="3" t="s">
        <v>960</v>
      </c>
      <c r="D261" t="s">
        <v>1290</v>
      </c>
      <c r="K261" s="14"/>
      <c r="M261" s="17"/>
      <c r="N261" s="9" t="s">
        <v>22</v>
      </c>
      <c r="P261" s="3" t="s">
        <v>22</v>
      </c>
      <c r="Q261" s="3" t="s">
        <v>22</v>
      </c>
      <c r="R261" s="3" t="s">
        <v>22</v>
      </c>
      <c r="S261" s="3" t="s">
        <v>22</v>
      </c>
      <c r="T261" s="9" t="s">
        <v>22</v>
      </c>
      <c r="U261" s="3" t="s">
        <v>22</v>
      </c>
      <c r="V261" s="3" t="s">
        <v>22</v>
      </c>
      <c r="W261" s="3" t="s">
        <v>22</v>
      </c>
      <c r="X261" s="3" t="s">
        <v>22</v>
      </c>
      <c r="Y261" s="3" t="s">
        <v>22</v>
      </c>
      <c r="Z261" s="3" t="s">
        <v>22</v>
      </c>
      <c r="AA261" s="3" t="s">
        <v>22</v>
      </c>
      <c r="AB261" s="3" t="s">
        <v>22</v>
      </c>
      <c r="AD261" s="3" t="s">
        <v>22</v>
      </c>
    </row>
    <row r="262" spans="1:32" s="3" customFormat="1" x14ac:dyDescent="0.25">
      <c r="A262" s="6" t="s">
        <v>961</v>
      </c>
      <c r="B262" s="6" t="s">
        <v>961</v>
      </c>
      <c r="C262" s="3" t="s">
        <v>962</v>
      </c>
      <c r="D262" t="s">
        <v>1290</v>
      </c>
      <c r="K262" s="14"/>
      <c r="M262" s="17"/>
      <c r="N262" s="9" t="s">
        <v>22</v>
      </c>
      <c r="P262" s="3" t="s">
        <v>22</v>
      </c>
      <c r="Q262" s="3" t="s">
        <v>22</v>
      </c>
      <c r="R262" s="3" t="s">
        <v>22</v>
      </c>
      <c r="S262" s="3" t="s">
        <v>22</v>
      </c>
      <c r="T262" s="9" t="s">
        <v>22</v>
      </c>
      <c r="U262" s="3" t="s">
        <v>22</v>
      </c>
      <c r="V262" s="3" t="s">
        <v>22</v>
      </c>
      <c r="W262" s="3" t="s">
        <v>22</v>
      </c>
      <c r="X262" s="3" t="s">
        <v>22</v>
      </c>
      <c r="Y262" s="3" t="s">
        <v>22</v>
      </c>
      <c r="Z262" s="3" t="s">
        <v>22</v>
      </c>
      <c r="AA262" s="3" t="s">
        <v>22</v>
      </c>
      <c r="AB262" s="3" t="s">
        <v>22</v>
      </c>
      <c r="AD262" s="3" t="s">
        <v>22</v>
      </c>
    </row>
    <row r="263" spans="1:32" x14ac:dyDescent="0.25">
      <c r="A263" s="7" t="s">
        <v>963</v>
      </c>
      <c r="B263" s="7" t="s">
        <v>963</v>
      </c>
      <c r="C263" t="s">
        <v>964</v>
      </c>
      <c r="D263" t="s">
        <v>1290</v>
      </c>
      <c r="E263" t="s">
        <v>1289</v>
      </c>
      <c r="F263">
        <v>20</v>
      </c>
      <c r="G263">
        <f>1/H263</f>
        <v>0.05</v>
      </c>
      <c r="H263">
        <v>20</v>
      </c>
      <c r="I263">
        <f>H263*G263</f>
        <v>1</v>
      </c>
      <c r="J263">
        <f>F263*I263</f>
        <v>20</v>
      </c>
      <c r="K263" s="16">
        <f>M263*G263</f>
        <v>5.4255000000000004</v>
      </c>
      <c r="L263">
        <f>K263*F263</f>
        <v>108.51</v>
      </c>
      <c r="M263" s="19">
        <f>N263/H263</f>
        <v>108.51</v>
      </c>
      <c r="N263" s="11">
        <v>2170.1999999999998</v>
      </c>
      <c r="O263" t="s">
        <v>28</v>
      </c>
      <c r="P263" t="s">
        <v>965</v>
      </c>
      <c r="Q263" t="s">
        <v>966</v>
      </c>
      <c r="R263" t="s">
        <v>967</v>
      </c>
      <c r="S263">
        <v>0</v>
      </c>
      <c r="T263" s="11">
        <v>2170.1999999999998</v>
      </c>
      <c r="U263" s="1">
        <v>13564</v>
      </c>
      <c r="V263" t="s">
        <v>60</v>
      </c>
      <c r="W263" s="2">
        <v>43982</v>
      </c>
      <c r="X263">
        <v>160</v>
      </c>
      <c r="Y263" s="2">
        <v>44165</v>
      </c>
      <c r="Z263" s="2">
        <v>44000</v>
      </c>
      <c r="AA263" t="s">
        <v>22</v>
      </c>
      <c r="AB263" t="s">
        <v>22</v>
      </c>
      <c r="AD263">
        <v>20</v>
      </c>
      <c r="AE263" t="s">
        <v>951</v>
      </c>
      <c r="AF263" t="s">
        <v>78</v>
      </c>
    </row>
    <row r="264" spans="1:32" x14ac:dyDescent="0.25">
      <c r="A264" s="7" t="s">
        <v>968</v>
      </c>
      <c r="B264" s="7" t="s">
        <v>968</v>
      </c>
      <c r="C264" t="s">
        <v>969</v>
      </c>
      <c r="D264" t="s">
        <v>1290</v>
      </c>
      <c r="E264" t="s">
        <v>1289</v>
      </c>
      <c r="F264">
        <v>20</v>
      </c>
      <c r="G264">
        <f>1/H264</f>
        <v>0.05</v>
      </c>
      <c r="H264">
        <v>20</v>
      </c>
      <c r="I264">
        <f>H264*G264</f>
        <v>1</v>
      </c>
      <c r="J264">
        <f>F264*I264</f>
        <v>20</v>
      </c>
      <c r="K264" s="16">
        <f>M264*G264</f>
        <v>38.427399999999999</v>
      </c>
      <c r="L264">
        <f>K264*F264</f>
        <v>768.548</v>
      </c>
      <c r="M264" s="19">
        <f>N264/H264</f>
        <v>768.548</v>
      </c>
      <c r="N264" s="11">
        <v>15370.96</v>
      </c>
      <c r="O264" t="s">
        <v>63</v>
      </c>
      <c r="P264" t="s">
        <v>970</v>
      </c>
      <c r="Q264" t="s">
        <v>598</v>
      </c>
      <c r="R264" t="s">
        <v>971</v>
      </c>
      <c r="S264" t="s">
        <v>972</v>
      </c>
      <c r="T264" s="11">
        <v>15370.96</v>
      </c>
      <c r="U264" s="1">
        <v>96069</v>
      </c>
      <c r="V264" t="s">
        <v>973</v>
      </c>
      <c r="W264" s="2">
        <v>43969</v>
      </c>
      <c r="X264">
        <v>160</v>
      </c>
      <c r="Y264" s="2">
        <v>44165</v>
      </c>
      <c r="Z264" s="2">
        <v>43994</v>
      </c>
      <c r="AA264" t="s">
        <v>22</v>
      </c>
      <c r="AB264" t="s">
        <v>22</v>
      </c>
      <c r="AD264">
        <v>20</v>
      </c>
      <c r="AE264" t="s">
        <v>974</v>
      </c>
      <c r="AF264" t="s">
        <v>78</v>
      </c>
    </row>
    <row r="265" spans="1:32" s="5" customFormat="1" x14ac:dyDescent="0.25">
      <c r="A265" s="5" t="s">
        <v>975</v>
      </c>
      <c r="B265" s="5" t="s">
        <v>975</v>
      </c>
      <c r="C265" s="5" t="s">
        <v>976</v>
      </c>
      <c r="K265" s="15"/>
      <c r="M265" s="18"/>
      <c r="N265" s="10" t="s">
        <v>22</v>
      </c>
      <c r="P265" s="5" t="s">
        <v>22</v>
      </c>
      <c r="Q265" s="5" t="s">
        <v>22</v>
      </c>
      <c r="R265" s="5" t="s">
        <v>22</v>
      </c>
      <c r="S265" s="5" t="s">
        <v>22</v>
      </c>
      <c r="T265" s="10" t="s">
        <v>22</v>
      </c>
      <c r="U265" s="5" t="s">
        <v>22</v>
      </c>
      <c r="V265" s="5" t="s">
        <v>22</v>
      </c>
      <c r="W265" s="5" t="s">
        <v>22</v>
      </c>
      <c r="X265" s="5" t="s">
        <v>22</v>
      </c>
      <c r="Y265" s="5" t="s">
        <v>22</v>
      </c>
      <c r="Z265" s="5" t="s">
        <v>22</v>
      </c>
      <c r="AA265" s="5" t="s">
        <v>22</v>
      </c>
      <c r="AB265" s="5" t="s">
        <v>22</v>
      </c>
      <c r="AC265" s="5" t="s">
        <v>977</v>
      </c>
      <c r="AD265" s="5" t="s">
        <v>22</v>
      </c>
    </row>
    <row r="266" spans="1:32" s="3" customFormat="1" x14ac:dyDescent="0.25">
      <c r="A266" s="3" t="s">
        <v>978</v>
      </c>
      <c r="B266" s="3" t="s">
        <v>978</v>
      </c>
      <c r="C266" s="3" t="s">
        <v>190</v>
      </c>
      <c r="K266" s="14"/>
      <c r="M266" s="17"/>
      <c r="N266" s="9" t="s">
        <v>22</v>
      </c>
      <c r="P266" s="3" t="s">
        <v>22</v>
      </c>
      <c r="Q266" s="3" t="s">
        <v>22</v>
      </c>
      <c r="R266" s="3" t="s">
        <v>22</v>
      </c>
      <c r="S266" s="3" t="s">
        <v>22</v>
      </c>
      <c r="T266" s="9" t="s">
        <v>22</v>
      </c>
      <c r="U266" s="3" t="s">
        <v>22</v>
      </c>
      <c r="V266" s="3" t="s">
        <v>22</v>
      </c>
      <c r="W266" s="3" t="s">
        <v>22</v>
      </c>
      <c r="X266" s="3" t="s">
        <v>22</v>
      </c>
      <c r="Y266" s="3" t="s">
        <v>22</v>
      </c>
      <c r="Z266" s="3" t="s">
        <v>22</v>
      </c>
      <c r="AA266" s="3" t="s">
        <v>22</v>
      </c>
      <c r="AB266" s="3" t="s">
        <v>22</v>
      </c>
      <c r="AD266" s="3" t="s">
        <v>22</v>
      </c>
    </row>
    <row r="267" spans="1:32" s="3" customFormat="1" x14ac:dyDescent="0.25">
      <c r="A267" s="3" t="s">
        <v>979</v>
      </c>
      <c r="B267" s="3" t="s">
        <v>979</v>
      </c>
      <c r="C267" s="3" t="s">
        <v>192</v>
      </c>
      <c r="K267" s="14"/>
      <c r="M267" s="17"/>
      <c r="N267" s="9" t="s">
        <v>22</v>
      </c>
      <c r="P267" s="3" t="s">
        <v>22</v>
      </c>
      <c r="Q267" s="3" t="s">
        <v>22</v>
      </c>
      <c r="R267" s="3" t="s">
        <v>22</v>
      </c>
      <c r="S267" s="3" t="s">
        <v>22</v>
      </c>
      <c r="T267" s="9" t="s">
        <v>22</v>
      </c>
      <c r="U267" s="3" t="s">
        <v>22</v>
      </c>
      <c r="V267" s="3" t="s">
        <v>22</v>
      </c>
      <c r="W267" s="3" t="s">
        <v>22</v>
      </c>
      <c r="X267" s="3" t="s">
        <v>22</v>
      </c>
      <c r="Y267" s="3" t="s">
        <v>22</v>
      </c>
      <c r="Z267" s="3" t="s">
        <v>22</v>
      </c>
      <c r="AA267" s="3" t="s">
        <v>22</v>
      </c>
      <c r="AB267" s="3" t="s">
        <v>22</v>
      </c>
      <c r="AD267" s="3" t="s">
        <v>22</v>
      </c>
    </row>
    <row r="268" spans="1:32" x14ac:dyDescent="0.25">
      <c r="A268" t="s">
        <v>980</v>
      </c>
      <c r="B268" t="s">
        <v>980</v>
      </c>
      <c r="C268" t="s">
        <v>194</v>
      </c>
      <c r="N268" s="11">
        <v>6.41</v>
      </c>
      <c r="O268" t="s">
        <v>1283</v>
      </c>
      <c r="P268">
        <v>3</v>
      </c>
      <c r="Q268" t="s">
        <v>981</v>
      </c>
      <c r="R268" t="s">
        <v>982</v>
      </c>
      <c r="S268" t="s">
        <v>39</v>
      </c>
      <c r="T268" s="11">
        <v>6.41</v>
      </c>
      <c r="U268" t="s">
        <v>983</v>
      </c>
      <c r="V268">
        <v>0</v>
      </c>
      <c r="W268" s="2">
        <v>44258</v>
      </c>
      <c r="X268">
        <v>10</v>
      </c>
      <c r="Y268" s="2">
        <v>44268</v>
      </c>
      <c r="Z268" t="s">
        <v>22</v>
      </c>
      <c r="AA268">
        <v>0</v>
      </c>
      <c r="AB268" t="s">
        <v>22</v>
      </c>
      <c r="AD268" t="s">
        <v>22</v>
      </c>
      <c r="AF268" t="s">
        <v>984</v>
      </c>
    </row>
    <row r="269" spans="1:32" x14ac:dyDescent="0.25">
      <c r="A269" t="s">
        <v>985</v>
      </c>
      <c r="B269" t="s">
        <v>985</v>
      </c>
      <c r="C269" t="s">
        <v>202</v>
      </c>
      <c r="N269" s="11">
        <v>5.34</v>
      </c>
      <c r="O269" t="s">
        <v>63</v>
      </c>
      <c r="P269" t="s">
        <v>986</v>
      </c>
      <c r="Q269" t="s">
        <v>204</v>
      </c>
      <c r="R269" t="s">
        <v>987</v>
      </c>
      <c r="S269" t="s">
        <v>54</v>
      </c>
      <c r="T269" s="11">
        <v>5.34</v>
      </c>
      <c r="U269" t="s">
        <v>988</v>
      </c>
      <c r="V269">
        <v>0</v>
      </c>
      <c r="W269" s="2">
        <v>44265</v>
      </c>
      <c r="X269">
        <v>15</v>
      </c>
      <c r="Y269" s="2">
        <v>44280</v>
      </c>
      <c r="Z269" t="s">
        <v>22</v>
      </c>
      <c r="AA269">
        <v>0</v>
      </c>
      <c r="AB269" t="s">
        <v>22</v>
      </c>
      <c r="AD269" t="s">
        <v>22</v>
      </c>
      <c r="AF269" t="s">
        <v>984</v>
      </c>
    </row>
    <row r="270" spans="1:32" x14ac:dyDescent="0.25">
      <c r="A270" t="s">
        <v>989</v>
      </c>
      <c r="B270" t="s">
        <v>989</v>
      </c>
      <c r="C270" t="s">
        <v>208</v>
      </c>
      <c r="N270" s="11">
        <v>1.56</v>
      </c>
      <c r="O270" t="s">
        <v>63</v>
      </c>
      <c r="P270" t="s">
        <v>376</v>
      </c>
      <c r="Q270" t="s">
        <v>210</v>
      </c>
      <c r="R270" t="s">
        <v>990</v>
      </c>
      <c r="S270" t="s">
        <v>39</v>
      </c>
      <c r="T270" s="11">
        <v>1.56</v>
      </c>
      <c r="U270" t="s">
        <v>991</v>
      </c>
      <c r="V270">
        <v>0</v>
      </c>
      <c r="W270" s="2">
        <v>44272</v>
      </c>
      <c r="X270">
        <v>10</v>
      </c>
      <c r="Y270" s="2">
        <v>44281</v>
      </c>
      <c r="Z270" t="s">
        <v>22</v>
      </c>
      <c r="AA270">
        <v>0</v>
      </c>
      <c r="AB270" t="s">
        <v>22</v>
      </c>
      <c r="AD270" t="s">
        <v>22</v>
      </c>
      <c r="AF270" t="s">
        <v>984</v>
      </c>
    </row>
    <row r="271" spans="1:32" x14ac:dyDescent="0.25">
      <c r="A271" t="s">
        <v>992</v>
      </c>
      <c r="B271" t="s">
        <v>992</v>
      </c>
      <c r="C271" t="s">
        <v>993</v>
      </c>
      <c r="N271" s="11">
        <v>48.84</v>
      </c>
      <c r="O271" t="s">
        <v>63</v>
      </c>
      <c r="P271" t="s">
        <v>994</v>
      </c>
      <c r="Q271" t="s">
        <v>217</v>
      </c>
      <c r="R271" t="s">
        <v>995</v>
      </c>
      <c r="S271" t="s">
        <v>54</v>
      </c>
      <c r="T271" s="11">
        <v>48.84</v>
      </c>
      <c r="U271" s="1">
        <v>2442</v>
      </c>
      <c r="V271" t="s">
        <v>109</v>
      </c>
      <c r="W271" s="2">
        <v>44282</v>
      </c>
      <c r="X271">
        <v>20</v>
      </c>
      <c r="Y271" s="2">
        <v>44302</v>
      </c>
      <c r="Z271" t="s">
        <v>22</v>
      </c>
      <c r="AA271">
        <v>0</v>
      </c>
      <c r="AB271" t="s">
        <v>22</v>
      </c>
      <c r="AD271" t="s">
        <v>22</v>
      </c>
      <c r="AF271" t="s">
        <v>984</v>
      </c>
    </row>
    <row r="272" spans="1:32" x14ac:dyDescent="0.25">
      <c r="A272" t="s">
        <v>996</v>
      </c>
      <c r="B272" t="s">
        <v>996</v>
      </c>
      <c r="C272" t="s">
        <v>221</v>
      </c>
      <c r="N272" s="11">
        <v>55.46</v>
      </c>
      <c r="O272" t="s">
        <v>222</v>
      </c>
      <c r="P272" t="s">
        <v>997</v>
      </c>
      <c r="Q272" t="s">
        <v>224</v>
      </c>
      <c r="R272" t="s">
        <v>998</v>
      </c>
      <c r="S272">
        <v>0</v>
      </c>
      <c r="T272" s="11">
        <v>55.46</v>
      </c>
      <c r="U272" s="1">
        <v>2773</v>
      </c>
      <c r="V272" t="s">
        <v>54</v>
      </c>
      <c r="W272" s="2">
        <v>44274</v>
      </c>
      <c r="X272">
        <v>20</v>
      </c>
      <c r="Y272" s="2">
        <v>44294</v>
      </c>
      <c r="Z272" t="s">
        <v>22</v>
      </c>
      <c r="AA272">
        <v>0</v>
      </c>
      <c r="AB272" t="s">
        <v>22</v>
      </c>
      <c r="AD272" t="s">
        <v>22</v>
      </c>
      <c r="AF272" t="s">
        <v>984</v>
      </c>
    </row>
    <row r="273" spans="1:32" x14ac:dyDescent="0.25">
      <c r="A273" t="s">
        <v>999</v>
      </c>
      <c r="B273" t="s">
        <v>999</v>
      </c>
      <c r="C273" t="s">
        <v>228</v>
      </c>
      <c r="N273" s="11">
        <v>13.79</v>
      </c>
      <c r="O273" t="s">
        <v>28</v>
      </c>
      <c r="P273" t="s">
        <v>1000</v>
      </c>
      <c r="Q273" t="s">
        <v>230</v>
      </c>
      <c r="R273" t="s">
        <v>1001</v>
      </c>
      <c r="S273">
        <v>0</v>
      </c>
      <c r="T273" s="11">
        <v>13.79</v>
      </c>
      <c r="U273" t="s">
        <v>1002</v>
      </c>
      <c r="V273">
        <v>0</v>
      </c>
      <c r="W273" s="2">
        <v>44281</v>
      </c>
      <c r="X273">
        <v>20</v>
      </c>
      <c r="Y273" s="2">
        <v>44301</v>
      </c>
      <c r="Z273" t="s">
        <v>22</v>
      </c>
      <c r="AA273">
        <v>0</v>
      </c>
      <c r="AB273" t="s">
        <v>22</v>
      </c>
      <c r="AD273" t="s">
        <v>22</v>
      </c>
      <c r="AF273" t="s">
        <v>984</v>
      </c>
    </row>
    <row r="274" spans="1:32" s="3" customFormat="1" x14ac:dyDescent="0.25">
      <c r="A274" s="3" t="s">
        <v>1003</v>
      </c>
      <c r="B274" s="3" t="s">
        <v>1003</v>
      </c>
      <c r="C274" s="3" t="s">
        <v>1004</v>
      </c>
      <c r="K274" s="14"/>
      <c r="M274" s="17"/>
      <c r="N274" s="9" t="s">
        <v>22</v>
      </c>
      <c r="P274" s="3" t="s">
        <v>22</v>
      </c>
      <c r="Q274" s="3" t="s">
        <v>22</v>
      </c>
      <c r="R274" s="3" t="s">
        <v>22</v>
      </c>
      <c r="S274" s="3" t="s">
        <v>22</v>
      </c>
      <c r="T274" s="9" t="s">
        <v>22</v>
      </c>
      <c r="U274" s="3" t="s">
        <v>22</v>
      </c>
      <c r="V274" s="3" t="s">
        <v>22</v>
      </c>
      <c r="W274" s="3" t="s">
        <v>22</v>
      </c>
      <c r="X274" s="3" t="s">
        <v>22</v>
      </c>
      <c r="Y274" s="3" t="s">
        <v>22</v>
      </c>
      <c r="Z274" s="3" t="s">
        <v>22</v>
      </c>
      <c r="AA274" s="3" t="s">
        <v>22</v>
      </c>
      <c r="AB274" s="3" t="s">
        <v>22</v>
      </c>
      <c r="AD274" s="3" t="s">
        <v>22</v>
      </c>
    </row>
    <row r="275" spans="1:32" x14ac:dyDescent="0.25">
      <c r="A275" t="s">
        <v>1005</v>
      </c>
      <c r="B275" t="s">
        <v>1005</v>
      </c>
      <c r="C275" t="s">
        <v>1006</v>
      </c>
      <c r="N275" s="11">
        <v>114.56</v>
      </c>
      <c r="O275" t="s">
        <v>28</v>
      </c>
      <c r="P275" t="s">
        <v>1007</v>
      </c>
      <c r="Q275" t="s">
        <v>1008</v>
      </c>
      <c r="R275" t="s">
        <v>1009</v>
      </c>
      <c r="S275" t="s">
        <v>856</v>
      </c>
      <c r="T275" s="11">
        <v>114.56</v>
      </c>
      <c r="U275" s="1">
        <v>2546</v>
      </c>
      <c r="V275" t="s">
        <v>83</v>
      </c>
      <c r="W275" s="2">
        <v>44285</v>
      </c>
      <c r="X275">
        <v>45</v>
      </c>
      <c r="Y275" s="2">
        <v>44330</v>
      </c>
      <c r="Z275" t="s">
        <v>22</v>
      </c>
      <c r="AA275">
        <v>0</v>
      </c>
      <c r="AB275" t="s">
        <v>22</v>
      </c>
      <c r="AD275" t="s">
        <v>22</v>
      </c>
      <c r="AF275" t="s">
        <v>984</v>
      </c>
    </row>
    <row r="276" spans="1:32" x14ac:dyDescent="0.25">
      <c r="A276" t="s">
        <v>1010</v>
      </c>
      <c r="B276" t="s">
        <v>1010</v>
      </c>
      <c r="C276" t="s">
        <v>1011</v>
      </c>
      <c r="N276" s="11">
        <v>17.440000000000001</v>
      </c>
      <c r="O276" t="s">
        <v>28</v>
      </c>
      <c r="P276" t="s">
        <v>1012</v>
      </c>
      <c r="Q276" t="s">
        <v>1013</v>
      </c>
      <c r="R276" t="s">
        <v>1014</v>
      </c>
      <c r="S276" t="s">
        <v>1015</v>
      </c>
      <c r="T276" s="11">
        <v>17.440000000000001</v>
      </c>
      <c r="U276" t="s">
        <v>1016</v>
      </c>
      <c r="V276" t="s">
        <v>109</v>
      </c>
      <c r="W276" s="2">
        <v>44292</v>
      </c>
      <c r="X276">
        <v>45</v>
      </c>
      <c r="Y276" s="2">
        <v>44336</v>
      </c>
      <c r="Z276" t="s">
        <v>22</v>
      </c>
      <c r="AA276">
        <v>0</v>
      </c>
      <c r="AB276" t="s">
        <v>22</v>
      </c>
      <c r="AD276" t="s">
        <v>22</v>
      </c>
      <c r="AF276" t="s">
        <v>984</v>
      </c>
    </row>
    <row r="277" spans="1:32" s="3" customFormat="1" x14ac:dyDescent="0.25">
      <c r="A277" s="3" t="s">
        <v>1017</v>
      </c>
      <c r="B277" s="3" t="s">
        <v>1017</v>
      </c>
      <c r="C277" s="3" t="s">
        <v>289</v>
      </c>
      <c r="K277" s="14"/>
      <c r="M277" s="17"/>
      <c r="N277" s="9" t="s">
        <v>22</v>
      </c>
      <c r="P277" s="3" t="s">
        <v>22</v>
      </c>
      <c r="Q277" s="3" t="s">
        <v>22</v>
      </c>
      <c r="R277" s="3" t="s">
        <v>22</v>
      </c>
      <c r="S277" s="3" t="s">
        <v>22</v>
      </c>
      <c r="T277" s="9" t="s">
        <v>22</v>
      </c>
      <c r="U277" s="3" t="s">
        <v>22</v>
      </c>
      <c r="V277" s="3" t="s">
        <v>22</v>
      </c>
      <c r="W277" s="3" t="s">
        <v>22</v>
      </c>
      <c r="X277" s="3" t="s">
        <v>22</v>
      </c>
      <c r="Y277" s="3" t="s">
        <v>22</v>
      </c>
      <c r="Z277" s="3" t="s">
        <v>22</v>
      </c>
      <c r="AA277" s="3" t="s">
        <v>22</v>
      </c>
      <c r="AB277" s="3" t="s">
        <v>22</v>
      </c>
      <c r="AD277" s="3" t="s">
        <v>22</v>
      </c>
    </row>
    <row r="278" spans="1:32" s="3" customFormat="1" x14ac:dyDescent="0.25">
      <c r="A278" s="3" t="s">
        <v>1018</v>
      </c>
      <c r="B278" s="3" t="s">
        <v>1018</v>
      </c>
      <c r="C278" s="3" t="s">
        <v>1019</v>
      </c>
      <c r="K278" s="14"/>
      <c r="M278" s="17"/>
      <c r="N278" s="9" t="s">
        <v>22</v>
      </c>
      <c r="P278" s="3" t="s">
        <v>22</v>
      </c>
      <c r="Q278" s="3" t="s">
        <v>22</v>
      </c>
      <c r="R278" s="3" t="s">
        <v>22</v>
      </c>
      <c r="S278" s="3" t="s">
        <v>22</v>
      </c>
      <c r="T278" s="9" t="s">
        <v>22</v>
      </c>
      <c r="U278" s="3" t="s">
        <v>22</v>
      </c>
      <c r="V278" s="3" t="s">
        <v>22</v>
      </c>
      <c r="W278" s="3" t="s">
        <v>22</v>
      </c>
      <c r="X278" s="3" t="s">
        <v>22</v>
      </c>
      <c r="Y278" s="3" t="s">
        <v>22</v>
      </c>
      <c r="Z278" s="3" t="s">
        <v>22</v>
      </c>
      <c r="AA278" s="3" t="s">
        <v>22</v>
      </c>
      <c r="AB278" s="3" t="s">
        <v>22</v>
      </c>
      <c r="AD278" s="3" t="s">
        <v>22</v>
      </c>
    </row>
    <row r="279" spans="1:32" x14ac:dyDescent="0.25">
      <c r="A279" t="s">
        <v>1020</v>
      </c>
      <c r="B279" t="s">
        <v>1020</v>
      </c>
      <c r="C279" t="s">
        <v>1021</v>
      </c>
      <c r="N279" s="11">
        <v>131.13999999999999</v>
      </c>
      <c r="O279" t="s">
        <v>28</v>
      </c>
      <c r="P279" t="s">
        <v>1022</v>
      </c>
      <c r="Q279" t="s">
        <v>1023</v>
      </c>
      <c r="R279" t="s">
        <v>1024</v>
      </c>
      <c r="S279">
        <v>0</v>
      </c>
      <c r="T279" s="11">
        <v>131.13999999999999</v>
      </c>
      <c r="U279" s="1">
        <v>2914</v>
      </c>
      <c r="V279" t="s">
        <v>224</v>
      </c>
      <c r="W279" s="2">
        <v>44300</v>
      </c>
      <c r="X279">
        <v>45</v>
      </c>
      <c r="Y279" s="2">
        <v>44345</v>
      </c>
      <c r="Z279" t="s">
        <v>22</v>
      </c>
      <c r="AA279">
        <v>0</v>
      </c>
      <c r="AB279" t="s">
        <v>22</v>
      </c>
      <c r="AD279" t="s">
        <v>22</v>
      </c>
      <c r="AF279" t="s">
        <v>984</v>
      </c>
    </row>
    <row r="280" spans="1:32" s="3" customFormat="1" x14ac:dyDescent="0.25">
      <c r="A280" s="3" t="s">
        <v>1025</v>
      </c>
      <c r="B280" s="3" t="s">
        <v>1025</v>
      </c>
      <c r="C280" s="3" t="s">
        <v>1026</v>
      </c>
      <c r="K280" s="14"/>
      <c r="M280" s="17"/>
      <c r="N280" s="9" t="s">
        <v>22</v>
      </c>
      <c r="O280" s="3" t="s">
        <v>222</v>
      </c>
      <c r="P280" s="3" t="s">
        <v>22</v>
      </c>
      <c r="Q280" s="3" t="s">
        <v>22</v>
      </c>
      <c r="R280" s="3" t="s">
        <v>22</v>
      </c>
      <c r="S280" s="3" t="s">
        <v>22</v>
      </c>
      <c r="T280" s="9" t="s">
        <v>22</v>
      </c>
      <c r="U280" s="3" t="s">
        <v>22</v>
      </c>
      <c r="V280" s="3" t="s">
        <v>22</v>
      </c>
      <c r="W280" s="3" t="s">
        <v>22</v>
      </c>
      <c r="X280" s="3" t="s">
        <v>22</v>
      </c>
      <c r="Y280" s="3" t="s">
        <v>22</v>
      </c>
      <c r="Z280" s="3" t="s">
        <v>22</v>
      </c>
      <c r="AA280" s="3" t="s">
        <v>22</v>
      </c>
      <c r="AB280" s="3" t="s">
        <v>22</v>
      </c>
      <c r="AD280" s="3" t="s">
        <v>22</v>
      </c>
      <c r="AF280" s="3" t="s">
        <v>984</v>
      </c>
    </row>
    <row r="281" spans="1:32" x14ac:dyDescent="0.25">
      <c r="A281" t="s">
        <v>1027</v>
      </c>
      <c r="B281" t="s">
        <v>1027</v>
      </c>
      <c r="C281" t="s">
        <v>1028</v>
      </c>
      <c r="N281" s="11">
        <v>51.86</v>
      </c>
      <c r="O281" t="s">
        <v>28</v>
      </c>
      <c r="P281" t="s">
        <v>1029</v>
      </c>
      <c r="Q281" t="s">
        <v>1030</v>
      </c>
      <c r="R281" t="s">
        <v>1031</v>
      </c>
      <c r="S281">
        <v>0</v>
      </c>
      <c r="T281" s="11">
        <v>51.86</v>
      </c>
      <c r="U281" s="1">
        <v>1152</v>
      </c>
      <c r="V281" t="s">
        <v>109</v>
      </c>
      <c r="W281" s="2">
        <v>44300</v>
      </c>
      <c r="X281">
        <v>45</v>
      </c>
      <c r="Y281" s="2">
        <v>44345</v>
      </c>
      <c r="Z281" t="s">
        <v>22</v>
      </c>
      <c r="AA281">
        <v>0</v>
      </c>
      <c r="AB281" t="s">
        <v>22</v>
      </c>
      <c r="AD281" t="s">
        <v>22</v>
      </c>
      <c r="AF281" t="s">
        <v>984</v>
      </c>
    </row>
    <row r="282" spans="1:32" s="3" customFormat="1" x14ac:dyDescent="0.25">
      <c r="A282" s="3" t="s">
        <v>1032</v>
      </c>
      <c r="B282" s="3" t="s">
        <v>1032</v>
      </c>
      <c r="C282" s="3" t="s">
        <v>1033</v>
      </c>
      <c r="K282" s="14"/>
      <c r="M282" s="17"/>
      <c r="N282" s="9" t="s">
        <v>22</v>
      </c>
      <c r="P282" s="3" t="s">
        <v>22</v>
      </c>
      <c r="Q282" s="3" t="s">
        <v>22</v>
      </c>
      <c r="R282" s="3" t="s">
        <v>22</v>
      </c>
      <c r="S282" s="3" t="s">
        <v>22</v>
      </c>
      <c r="T282" s="9" t="s">
        <v>22</v>
      </c>
      <c r="U282" s="3" t="s">
        <v>22</v>
      </c>
      <c r="V282" s="3" t="s">
        <v>22</v>
      </c>
      <c r="W282" s="3" t="s">
        <v>22</v>
      </c>
      <c r="X282" s="3" t="s">
        <v>22</v>
      </c>
      <c r="Y282" s="3" t="s">
        <v>22</v>
      </c>
      <c r="Z282" s="3" t="s">
        <v>22</v>
      </c>
      <c r="AA282" s="3" t="s">
        <v>22</v>
      </c>
      <c r="AB282" s="3" t="s">
        <v>22</v>
      </c>
      <c r="AD282" s="3" t="s">
        <v>22</v>
      </c>
    </row>
    <row r="283" spans="1:32" x14ac:dyDescent="0.25">
      <c r="A283" t="s">
        <v>1034</v>
      </c>
      <c r="B283" t="s">
        <v>1034</v>
      </c>
      <c r="C283" t="s">
        <v>1035</v>
      </c>
      <c r="N283" s="11">
        <v>27.76</v>
      </c>
      <c r="O283" t="s">
        <v>43</v>
      </c>
      <c r="P283" t="s">
        <v>1036</v>
      </c>
      <c r="Q283" t="s">
        <v>168</v>
      </c>
      <c r="R283" t="s">
        <v>1037</v>
      </c>
      <c r="S283">
        <v>0</v>
      </c>
      <c r="T283" s="11">
        <v>27.76</v>
      </c>
      <c r="U283" t="s">
        <v>1038</v>
      </c>
      <c r="V283" t="s">
        <v>109</v>
      </c>
      <c r="W283" s="2">
        <v>44300</v>
      </c>
      <c r="X283">
        <v>45</v>
      </c>
      <c r="Y283" s="2">
        <v>44345</v>
      </c>
      <c r="Z283" t="s">
        <v>22</v>
      </c>
      <c r="AA283">
        <v>0</v>
      </c>
      <c r="AB283" t="s">
        <v>22</v>
      </c>
      <c r="AD283" t="s">
        <v>22</v>
      </c>
      <c r="AF283" t="s">
        <v>984</v>
      </c>
    </row>
    <row r="284" spans="1:32" x14ac:dyDescent="0.25">
      <c r="A284" t="s">
        <v>1039</v>
      </c>
      <c r="B284" t="s">
        <v>1039</v>
      </c>
      <c r="C284" t="s">
        <v>293</v>
      </c>
      <c r="N284" s="11">
        <v>18.350000000000001</v>
      </c>
      <c r="O284" t="s">
        <v>43</v>
      </c>
      <c r="P284" t="s">
        <v>1040</v>
      </c>
      <c r="Q284" t="s">
        <v>294</v>
      </c>
      <c r="R284" t="s">
        <v>1041</v>
      </c>
      <c r="S284">
        <v>0</v>
      </c>
      <c r="T284" s="11">
        <v>18.350000000000001</v>
      </c>
      <c r="U284" t="s">
        <v>1042</v>
      </c>
      <c r="V284" t="s">
        <v>109</v>
      </c>
      <c r="W284" s="2">
        <v>44300</v>
      </c>
      <c r="X284">
        <v>45</v>
      </c>
      <c r="Y284" s="2">
        <v>44345</v>
      </c>
      <c r="Z284" t="s">
        <v>22</v>
      </c>
      <c r="AA284">
        <v>0</v>
      </c>
      <c r="AB284" t="s">
        <v>22</v>
      </c>
      <c r="AD284" t="s">
        <v>22</v>
      </c>
      <c r="AF284" t="s">
        <v>984</v>
      </c>
    </row>
    <row r="285" spans="1:32" s="3" customFormat="1" x14ac:dyDescent="0.25">
      <c r="A285" s="3" t="s">
        <v>1043</v>
      </c>
      <c r="B285" s="3" t="s">
        <v>1043</v>
      </c>
      <c r="C285" s="3" t="s">
        <v>305</v>
      </c>
      <c r="K285" s="14"/>
      <c r="M285" s="17"/>
      <c r="N285" s="9" t="s">
        <v>22</v>
      </c>
      <c r="P285" s="3" t="s">
        <v>22</v>
      </c>
      <c r="Q285" s="3" t="s">
        <v>22</v>
      </c>
      <c r="R285" s="3" t="s">
        <v>22</v>
      </c>
      <c r="S285" s="3" t="s">
        <v>22</v>
      </c>
      <c r="T285" s="9" t="s">
        <v>22</v>
      </c>
      <c r="U285" s="3" t="s">
        <v>22</v>
      </c>
      <c r="V285" s="3" t="s">
        <v>22</v>
      </c>
      <c r="W285" s="3" t="s">
        <v>22</v>
      </c>
      <c r="X285" s="3" t="s">
        <v>22</v>
      </c>
      <c r="Y285" s="3" t="s">
        <v>22</v>
      </c>
      <c r="Z285" s="3" t="s">
        <v>22</v>
      </c>
      <c r="AA285" s="3" t="s">
        <v>22</v>
      </c>
      <c r="AB285" s="3" t="s">
        <v>22</v>
      </c>
      <c r="AD285" s="3" t="s">
        <v>22</v>
      </c>
    </row>
    <row r="286" spans="1:32" x14ac:dyDescent="0.25">
      <c r="A286" t="s">
        <v>1044</v>
      </c>
      <c r="B286" t="s">
        <v>1044</v>
      </c>
      <c r="C286" t="s">
        <v>1045</v>
      </c>
      <c r="N286" s="11">
        <v>18</v>
      </c>
      <c r="O286" t="s">
        <v>1283</v>
      </c>
      <c r="P286">
        <v>3</v>
      </c>
      <c r="Q286">
        <v>6</v>
      </c>
      <c r="R286">
        <v>18</v>
      </c>
      <c r="S286">
        <v>0</v>
      </c>
      <c r="T286" s="11">
        <v>18</v>
      </c>
      <c r="U286" t="s">
        <v>106</v>
      </c>
      <c r="V286" t="s">
        <v>109</v>
      </c>
      <c r="W286" s="2">
        <v>44320</v>
      </c>
      <c r="X286">
        <v>45</v>
      </c>
      <c r="Y286" s="2">
        <v>44365</v>
      </c>
      <c r="Z286" t="s">
        <v>22</v>
      </c>
      <c r="AA286">
        <v>0</v>
      </c>
      <c r="AB286" t="s">
        <v>22</v>
      </c>
      <c r="AD286" t="s">
        <v>22</v>
      </c>
      <c r="AF286" t="s">
        <v>984</v>
      </c>
    </row>
    <row r="287" spans="1:32" s="3" customFormat="1" x14ac:dyDescent="0.25">
      <c r="A287" s="3" t="s">
        <v>1046</v>
      </c>
      <c r="B287" s="3" t="s">
        <v>1046</v>
      </c>
      <c r="C287" s="3" t="s">
        <v>321</v>
      </c>
      <c r="K287" s="14"/>
      <c r="M287" s="17"/>
      <c r="N287" s="9" t="s">
        <v>22</v>
      </c>
      <c r="P287" s="3" t="s">
        <v>22</v>
      </c>
      <c r="Q287" s="3" t="s">
        <v>22</v>
      </c>
      <c r="R287" s="3" t="s">
        <v>22</v>
      </c>
      <c r="S287" s="3" t="s">
        <v>22</v>
      </c>
      <c r="T287" s="9" t="s">
        <v>22</v>
      </c>
      <c r="U287" s="3" t="s">
        <v>22</v>
      </c>
      <c r="V287" s="3" t="s">
        <v>22</v>
      </c>
      <c r="W287" s="3" t="s">
        <v>22</v>
      </c>
      <c r="X287" s="3" t="s">
        <v>22</v>
      </c>
      <c r="Y287" s="3" t="s">
        <v>22</v>
      </c>
      <c r="Z287" s="3" t="s">
        <v>22</v>
      </c>
      <c r="AA287" s="3" t="s">
        <v>22</v>
      </c>
      <c r="AB287" s="3" t="s">
        <v>22</v>
      </c>
      <c r="AD287" s="3" t="s">
        <v>22</v>
      </c>
    </row>
    <row r="288" spans="1:32" s="3" customFormat="1" x14ac:dyDescent="0.25">
      <c r="A288" s="3" t="s">
        <v>1047</v>
      </c>
      <c r="B288" s="3" t="s">
        <v>1047</v>
      </c>
      <c r="C288" s="3" t="s">
        <v>323</v>
      </c>
      <c r="K288" s="14"/>
      <c r="M288" s="17"/>
      <c r="N288" s="9" t="s">
        <v>22</v>
      </c>
      <c r="P288" s="3" t="s">
        <v>22</v>
      </c>
      <c r="Q288" s="3" t="s">
        <v>22</v>
      </c>
      <c r="R288" s="3" t="s">
        <v>22</v>
      </c>
      <c r="S288" s="3" t="s">
        <v>22</v>
      </c>
      <c r="T288" s="9" t="s">
        <v>22</v>
      </c>
      <c r="U288" s="3" t="s">
        <v>22</v>
      </c>
      <c r="V288" s="3" t="s">
        <v>22</v>
      </c>
      <c r="W288" s="3" t="s">
        <v>22</v>
      </c>
      <c r="X288" s="3" t="s">
        <v>22</v>
      </c>
      <c r="Y288" s="3" t="s">
        <v>22</v>
      </c>
      <c r="Z288" s="3" t="s">
        <v>22</v>
      </c>
      <c r="AA288" s="3" t="s">
        <v>22</v>
      </c>
      <c r="AB288" s="3" t="s">
        <v>22</v>
      </c>
      <c r="AD288" s="3" t="s">
        <v>22</v>
      </c>
    </row>
    <row r="289" spans="1:32" s="3" customFormat="1" x14ac:dyDescent="0.25">
      <c r="A289" s="3" t="s">
        <v>1048</v>
      </c>
      <c r="B289" s="3" t="s">
        <v>1048</v>
      </c>
      <c r="C289" s="3" t="s">
        <v>325</v>
      </c>
      <c r="K289" s="14"/>
      <c r="M289" s="17"/>
      <c r="N289" s="9" t="s">
        <v>22</v>
      </c>
      <c r="P289" s="3" t="s">
        <v>22</v>
      </c>
      <c r="Q289" s="3" t="s">
        <v>22</v>
      </c>
      <c r="R289" s="3" t="s">
        <v>22</v>
      </c>
      <c r="S289" s="3" t="s">
        <v>22</v>
      </c>
      <c r="T289" s="9" t="s">
        <v>22</v>
      </c>
      <c r="U289" s="3" t="s">
        <v>22</v>
      </c>
      <c r="V289" s="3" t="s">
        <v>22</v>
      </c>
      <c r="W289" s="3" t="s">
        <v>22</v>
      </c>
      <c r="X289" s="3" t="s">
        <v>22</v>
      </c>
      <c r="Y289" s="3" t="s">
        <v>22</v>
      </c>
      <c r="Z289" s="3" t="s">
        <v>22</v>
      </c>
      <c r="AA289" s="3" t="s">
        <v>22</v>
      </c>
      <c r="AB289" s="3" t="s">
        <v>22</v>
      </c>
      <c r="AD289" s="3" t="s">
        <v>22</v>
      </c>
    </row>
    <row r="290" spans="1:32" x14ac:dyDescent="0.25">
      <c r="A290" t="s">
        <v>1049</v>
      </c>
      <c r="B290" t="s">
        <v>1049</v>
      </c>
      <c r="C290" t="s">
        <v>1050</v>
      </c>
      <c r="N290" s="11">
        <v>173.86</v>
      </c>
      <c r="O290" t="s">
        <v>28</v>
      </c>
      <c r="P290" t="s">
        <v>1051</v>
      </c>
      <c r="Q290" t="s">
        <v>1052</v>
      </c>
      <c r="R290" t="s">
        <v>1053</v>
      </c>
      <c r="S290" t="s">
        <v>302</v>
      </c>
      <c r="T290" s="11">
        <v>173.86</v>
      </c>
      <c r="U290" s="1">
        <v>2898</v>
      </c>
      <c r="V290" t="s">
        <v>437</v>
      </c>
      <c r="W290" s="2">
        <v>44300</v>
      </c>
      <c r="X290">
        <v>60</v>
      </c>
      <c r="Y290" s="2">
        <v>44360</v>
      </c>
      <c r="Z290" t="s">
        <v>22</v>
      </c>
      <c r="AA290">
        <v>0</v>
      </c>
      <c r="AB290" t="s">
        <v>22</v>
      </c>
      <c r="AD290" t="s">
        <v>22</v>
      </c>
      <c r="AF290" t="s">
        <v>984</v>
      </c>
    </row>
    <row r="291" spans="1:32" s="3" customFormat="1" x14ac:dyDescent="0.25">
      <c r="A291" s="3" t="s">
        <v>1054</v>
      </c>
      <c r="B291" s="3" t="s">
        <v>1054</v>
      </c>
      <c r="C291" s="3" t="s">
        <v>335</v>
      </c>
      <c r="K291" s="14"/>
      <c r="M291" s="17"/>
      <c r="N291" s="9" t="s">
        <v>22</v>
      </c>
      <c r="P291" s="3" t="s">
        <v>22</v>
      </c>
      <c r="Q291" s="3" t="s">
        <v>22</v>
      </c>
      <c r="R291" s="3" t="s">
        <v>22</v>
      </c>
      <c r="S291" s="3" t="s">
        <v>22</v>
      </c>
      <c r="T291" s="9" t="s">
        <v>22</v>
      </c>
      <c r="U291" s="3" t="s">
        <v>22</v>
      </c>
      <c r="V291" s="3" t="s">
        <v>22</v>
      </c>
      <c r="W291" s="3" t="s">
        <v>22</v>
      </c>
      <c r="X291" s="3" t="s">
        <v>22</v>
      </c>
      <c r="Y291" s="3" t="s">
        <v>22</v>
      </c>
      <c r="Z291" s="3" t="s">
        <v>22</v>
      </c>
      <c r="AA291" s="3" t="s">
        <v>22</v>
      </c>
      <c r="AB291" s="3" t="s">
        <v>22</v>
      </c>
      <c r="AD291" s="3" t="s">
        <v>22</v>
      </c>
    </row>
    <row r="292" spans="1:32" x14ac:dyDescent="0.25">
      <c r="A292" t="s">
        <v>1055</v>
      </c>
      <c r="B292" t="s">
        <v>1055</v>
      </c>
      <c r="C292" t="s">
        <v>343</v>
      </c>
      <c r="N292" s="11">
        <v>54.65</v>
      </c>
      <c r="O292" t="s">
        <v>28</v>
      </c>
      <c r="P292" t="s">
        <v>1056</v>
      </c>
      <c r="Q292" t="s">
        <v>317</v>
      </c>
      <c r="R292" t="s">
        <v>1057</v>
      </c>
      <c r="S292" t="s">
        <v>1058</v>
      </c>
      <c r="T292" s="11">
        <v>54.65</v>
      </c>
      <c r="U292" t="s">
        <v>1059</v>
      </c>
      <c r="V292" t="s">
        <v>54</v>
      </c>
      <c r="W292" s="2">
        <v>44300</v>
      </c>
      <c r="X292">
        <v>60</v>
      </c>
      <c r="Y292" s="2">
        <v>44360</v>
      </c>
      <c r="Z292" t="s">
        <v>22</v>
      </c>
      <c r="AA292">
        <v>0</v>
      </c>
      <c r="AB292" t="s">
        <v>22</v>
      </c>
      <c r="AD292" t="s">
        <v>22</v>
      </c>
      <c r="AF292" t="s">
        <v>984</v>
      </c>
    </row>
    <row r="293" spans="1:32" s="3" customFormat="1" x14ac:dyDescent="0.25">
      <c r="A293" s="3" t="s">
        <v>1060</v>
      </c>
      <c r="B293" s="3" t="s">
        <v>1060</v>
      </c>
      <c r="C293" s="3" t="s">
        <v>349</v>
      </c>
      <c r="K293" s="14"/>
      <c r="M293" s="17"/>
      <c r="N293" s="9" t="s">
        <v>22</v>
      </c>
      <c r="P293" s="3" t="s">
        <v>22</v>
      </c>
      <c r="Q293" s="3" t="s">
        <v>22</v>
      </c>
      <c r="R293" s="3" t="s">
        <v>22</v>
      </c>
      <c r="S293" s="3" t="s">
        <v>22</v>
      </c>
      <c r="T293" s="9" t="s">
        <v>22</v>
      </c>
      <c r="U293" s="3" t="s">
        <v>22</v>
      </c>
      <c r="V293" s="3" t="s">
        <v>22</v>
      </c>
      <c r="W293" s="3" t="s">
        <v>22</v>
      </c>
      <c r="X293" s="3" t="s">
        <v>22</v>
      </c>
      <c r="Y293" s="3" t="s">
        <v>22</v>
      </c>
      <c r="Z293" s="3" t="s">
        <v>22</v>
      </c>
      <c r="AA293" s="3" t="s">
        <v>22</v>
      </c>
      <c r="AB293" s="3" t="s">
        <v>22</v>
      </c>
      <c r="AD293" s="3" t="s">
        <v>22</v>
      </c>
    </row>
    <row r="294" spans="1:32" x14ac:dyDescent="0.25">
      <c r="A294" t="s">
        <v>1061</v>
      </c>
      <c r="B294" t="s">
        <v>1061</v>
      </c>
      <c r="C294" t="s">
        <v>351</v>
      </c>
      <c r="N294" s="11">
        <v>62.28</v>
      </c>
      <c r="O294" t="s">
        <v>28</v>
      </c>
      <c r="P294" t="s">
        <v>1062</v>
      </c>
      <c r="Q294" t="s">
        <v>168</v>
      </c>
      <c r="R294" t="s">
        <v>1063</v>
      </c>
      <c r="S294" t="s">
        <v>1064</v>
      </c>
      <c r="T294" s="11">
        <v>62.28</v>
      </c>
      <c r="U294" s="1">
        <v>1038</v>
      </c>
      <c r="V294" t="s">
        <v>54</v>
      </c>
      <c r="W294" s="2">
        <v>44300</v>
      </c>
      <c r="X294">
        <v>60</v>
      </c>
      <c r="Y294" s="2">
        <v>44360</v>
      </c>
      <c r="Z294" t="s">
        <v>22</v>
      </c>
      <c r="AA294">
        <v>0</v>
      </c>
      <c r="AB294" t="s">
        <v>22</v>
      </c>
      <c r="AD294" t="s">
        <v>22</v>
      </c>
      <c r="AF294" t="s">
        <v>984</v>
      </c>
    </row>
    <row r="295" spans="1:32" s="3" customFormat="1" x14ac:dyDescent="0.25">
      <c r="A295" s="3" t="s">
        <v>1065</v>
      </c>
      <c r="B295" s="3" t="s">
        <v>1065</v>
      </c>
      <c r="C295" s="3" t="s">
        <v>1066</v>
      </c>
      <c r="K295" s="14"/>
      <c r="M295" s="17"/>
      <c r="N295" s="9" t="s">
        <v>22</v>
      </c>
      <c r="P295" s="3" t="s">
        <v>22</v>
      </c>
      <c r="Q295" s="3" t="s">
        <v>22</v>
      </c>
      <c r="R295" s="3" t="s">
        <v>22</v>
      </c>
      <c r="S295" s="3" t="s">
        <v>22</v>
      </c>
      <c r="T295" s="9" t="s">
        <v>22</v>
      </c>
      <c r="U295" s="3" t="s">
        <v>22</v>
      </c>
      <c r="V295" s="3" t="s">
        <v>22</v>
      </c>
      <c r="W295" s="3" t="s">
        <v>22</v>
      </c>
      <c r="X295" s="3" t="s">
        <v>22</v>
      </c>
      <c r="Y295" s="3" t="s">
        <v>22</v>
      </c>
      <c r="Z295" s="3" t="s">
        <v>22</v>
      </c>
      <c r="AA295" s="3" t="s">
        <v>22</v>
      </c>
      <c r="AB295" s="3" t="s">
        <v>22</v>
      </c>
      <c r="AD295" s="3" t="s">
        <v>22</v>
      </c>
    </row>
    <row r="296" spans="1:32" x14ac:dyDescent="0.25">
      <c r="A296" t="s">
        <v>1067</v>
      </c>
      <c r="B296" t="s">
        <v>1067</v>
      </c>
      <c r="C296" t="s">
        <v>343</v>
      </c>
      <c r="N296" s="11">
        <v>59.41</v>
      </c>
      <c r="O296" t="s">
        <v>28</v>
      </c>
      <c r="P296" t="s">
        <v>1068</v>
      </c>
      <c r="Q296" t="s">
        <v>395</v>
      </c>
      <c r="R296" t="s">
        <v>1069</v>
      </c>
      <c r="S296">
        <v>0</v>
      </c>
      <c r="T296" s="11">
        <v>59.41</v>
      </c>
      <c r="U296" t="s">
        <v>241</v>
      </c>
      <c r="V296" t="s">
        <v>54</v>
      </c>
      <c r="W296" s="2">
        <v>44300</v>
      </c>
      <c r="X296">
        <v>60</v>
      </c>
      <c r="Y296" s="2">
        <v>44360</v>
      </c>
      <c r="Z296" t="s">
        <v>22</v>
      </c>
      <c r="AA296">
        <v>0</v>
      </c>
      <c r="AB296" t="s">
        <v>22</v>
      </c>
      <c r="AD296" t="s">
        <v>22</v>
      </c>
      <c r="AF296" t="s">
        <v>984</v>
      </c>
    </row>
    <row r="297" spans="1:32" s="3" customFormat="1" x14ac:dyDescent="0.25">
      <c r="A297" s="3" t="s">
        <v>1070</v>
      </c>
      <c r="B297" s="3" t="s">
        <v>1070</v>
      </c>
      <c r="C297" s="3" t="s">
        <v>366</v>
      </c>
      <c r="K297" s="14"/>
      <c r="M297" s="17"/>
      <c r="N297" s="9" t="s">
        <v>22</v>
      </c>
      <c r="P297" s="3" t="s">
        <v>22</v>
      </c>
      <c r="Q297" s="3" t="s">
        <v>22</v>
      </c>
      <c r="R297" s="3" t="s">
        <v>22</v>
      </c>
      <c r="S297" s="3" t="s">
        <v>22</v>
      </c>
      <c r="T297" s="9" t="s">
        <v>22</v>
      </c>
      <c r="U297" s="3" t="s">
        <v>22</v>
      </c>
      <c r="V297" s="3" t="s">
        <v>22</v>
      </c>
      <c r="W297" s="3" t="s">
        <v>22</v>
      </c>
      <c r="X297" s="3" t="s">
        <v>22</v>
      </c>
      <c r="Y297" s="3" t="s">
        <v>22</v>
      </c>
      <c r="Z297" s="3" t="s">
        <v>22</v>
      </c>
      <c r="AA297" s="3" t="s">
        <v>22</v>
      </c>
      <c r="AB297" s="3" t="s">
        <v>22</v>
      </c>
      <c r="AD297" s="3" t="s">
        <v>22</v>
      </c>
    </row>
    <row r="298" spans="1:32" x14ac:dyDescent="0.25">
      <c r="A298" t="s">
        <v>1071</v>
      </c>
      <c r="B298" t="s">
        <v>1071</v>
      </c>
      <c r="C298" t="s">
        <v>368</v>
      </c>
      <c r="N298" s="11">
        <v>27.55</v>
      </c>
      <c r="O298" t="s">
        <v>28</v>
      </c>
      <c r="P298" t="s">
        <v>1022</v>
      </c>
      <c r="Q298" t="s">
        <v>213</v>
      </c>
      <c r="R298" t="s">
        <v>1072</v>
      </c>
      <c r="S298">
        <v>0</v>
      </c>
      <c r="T298" s="11">
        <v>27.55</v>
      </c>
      <c r="U298" t="s">
        <v>1073</v>
      </c>
      <c r="V298" t="s">
        <v>109</v>
      </c>
      <c r="W298" s="2">
        <v>44315</v>
      </c>
      <c r="X298">
        <v>45</v>
      </c>
      <c r="Y298" s="2">
        <v>44359</v>
      </c>
      <c r="Z298" t="s">
        <v>22</v>
      </c>
      <c r="AA298">
        <v>0</v>
      </c>
      <c r="AB298" t="s">
        <v>22</v>
      </c>
      <c r="AD298" t="s">
        <v>22</v>
      </c>
      <c r="AF298" t="s">
        <v>984</v>
      </c>
    </row>
    <row r="299" spans="1:32" s="3" customFormat="1" x14ac:dyDescent="0.25">
      <c r="A299" s="3" t="s">
        <v>1074</v>
      </c>
      <c r="B299" s="3" t="s">
        <v>1074</v>
      </c>
      <c r="C299" s="3" t="s">
        <v>372</v>
      </c>
      <c r="K299" s="14"/>
      <c r="M299" s="17"/>
      <c r="N299" s="9" t="s">
        <v>22</v>
      </c>
      <c r="P299" s="3" t="s">
        <v>22</v>
      </c>
      <c r="Q299" s="3" t="s">
        <v>22</v>
      </c>
      <c r="R299" s="3" t="s">
        <v>22</v>
      </c>
      <c r="S299" s="3" t="s">
        <v>22</v>
      </c>
      <c r="T299" s="9" t="s">
        <v>22</v>
      </c>
      <c r="U299" s="3" t="s">
        <v>22</v>
      </c>
      <c r="V299" s="3" t="s">
        <v>22</v>
      </c>
      <c r="W299" s="3" t="s">
        <v>22</v>
      </c>
      <c r="X299" s="3" t="s">
        <v>22</v>
      </c>
      <c r="Y299" s="3" t="s">
        <v>22</v>
      </c>
      <c r="Z299" s="3" t="s">
        <v>22</v>
      </c>
      <c r="AA299" s="3" t="s">
        <v>22</v>
      </c>
      <c r="AB299" s="3" t="s">
        <v>22</v>
      </c>
      <c r="AD299" s="3" t="s">
        <v>22</v>
      </c>
    </row>
    <row r="300" spans="1:32" x14ac:dyDescent="0.25">
      <c r="A300" t="s">
        <v>1075</v>
      </c>
      <c r="B300" t="s">
        <v>1075</v>
      </c>
      <c r="C300" t="s">
        <v>374</v>
      </c>
      <c r="N300" s="11">
        <v>58.23</v>
      </c>
      <c r="O300" t="s">
        <v>28</v>
      </c>
      <c r="P300" t="s">
        <v>1068</v>
      </c>
      <c r="Q300" t="s">
        <v>376</v>
      </c>
      <c r="R300" t="s">
        <v>1076</v>
      </c>
      <c r="S300" t="s">
        <v>1058</v>
      </c>
      <c r="T300" s="11">
        <v>58.23</v>
      </c>
      <c r="U300" s="1">
        <v>1165</v>
      </c>
      <c r="V300" t="s">
        <v>54</v>
      </c>
      <c r="W300" s="2">
        <v>44320</v>
      </c>
      <c r="X300">
        <v>50</v>
      </c>
      <c r="Y300" s="2">
        <v>44369</v>
      </c>
      <c r="Z300" t="s">
        <v>22</v>
      </c>
      <c r="AA300">
        <v>0</v>
      </c>
      <c r="AB300" t="s">
        <v>22</v>
      </c>
      <c r="AD300" t="s">
        <v>22</v>
      </c>
      <c r="AF300" t="s">
        <v>984</v>
      </c>
    </row>
    <row r="301" spans="1:32" s="3" customFormat="1" x14ac:dyDescent="0.25">
      <c r="A301" s="3" t="s">
        <v>1077</v>
      </c>
      <c r="B301" s="3" t="s">
        <v>1077</v>
      </c>
      <c r="C301" s="3" t="s">
        <v>390</v>
      </c>
      <c r="K301" s="14"/>
      <c r="M301" s="17"/>
      <c r="N301" s="9" t="s">
        <v>22</v>
      </c>
      <c r="P301" s="3" t="s">
        <v>22</v>
      </c>
      <c r="Q301" s="3" t="s">
        <v>22</v>
      </c>
      <c r="R301" s="3" t="s">
        <v>22</v>
      </c>
      <c r="S301" s="3" t="s">
        <v>22</v>
      </c>
      <c r="T301" s="9" t="s">
        <v>22</v>
      </c>
      <c r="U301" s="3" t="s">
        <v>22</v>
      </c>
      <c r="V301" s="3" t="s">
        <v>22</v>
      </c>
      <c r="W301" s="3" t="s">
        <v>22</v>
      </c>
      <c r="X301" s="3" t="s">
        <v>22</v>
      </c>
      <c r="Y301" s="3" t="s">
        <v>22</v>
      </c>
      <c r="Z301" s="3" t="s">
        <v>22</v>
      </c>
      <c r="AA301" s="3" t="s">
        <v>22</v>
      </c>
      <c r="AB301" s="3" t="s">
        <v>22</v>
      </c>
      <c r="AD301" s="3" t="s">
        <v>22</v>
      </c>
    </row>
    <row r="302" spans="1:32" s="3" customFormat="1" x14ac:dyDescent="0.25">
      <c r="A302" s="3" t="s">
        <v>1078</v>
      </c>
      <c r="B302" s="3" t="s">
        <v>1078</v>
      </c>
      <c r="C302" s="3" t="s">
        <v>392</v>
      </c>
      <c r="K302" s="14"/>
      <c r="M302" s="17"/>
      <c r="N302" s="9" t="s">
        <v>22</v>
      </c>
      <c r="P302" s="3" t="s">
        <v>22</v>
      </c>
      <c r="Q302" s="3" t="s">
        <v>22</v>
      </c>
      <c r="R302" s="3" t="s">
        <v>22</v>
      </c>
      <c r="S302" s="3" t="s">
        <v>22</v>
      </c>
      <c r="T302" s="9" t="s">
        <v>22</v>
      </c>
      <c r="U302" s="3" t="s">
        <v>22</v>
      </c>
      <c r="V302" s="3" t="s">
        <v>22</v>
      </c>
      <c r="W302" s="3" t="s">
        <v>22</v>
      </c>
      <c r="X302" s="3" t="s">
        <v>22</v>
      </c>
      <c r="Y302" s="3" t="s">
        <v>22</v>
      </c>
      <c r="Z302" s="3" t="s">
        <v>22</v>
      </c>
      <c r="AA302" s="3" t="s">
        <v>22</v>
      </c>
      <c r="AB302" s="3" t="s">
        <v>22</v>
      </c>
      <c r="AD302" s="3" t="s">
        <v>22</v>
      </c>
    </row>
    <row r="303" spans="1:32" x14ac:dyDescent="0.25">
      <c r="A303" t="s">
        <v>1079</v>
      </c>
      <c r="B303" t="s">
        <v>1079</v>
      </c>
      <c r="C303" t="s">
        <v>94</v>
      </c>
      <c r="N303" s="11">
        <v>4.95</v>
      </c>
      <c r="O303" t="s">
        <v>1283</v>
      </c>
      <c r="P303">
        <v>9</v>
      </c>
      <c r="Q303" t="s">
        <v>395</v>
      </c>
      <c r="R303" t="s">
        <v>1080</v>
      </c>
      <c r="S303">
        <v>0</v>
      </c>
      <c r="T303" s="11">
        <v>4.95</v>
      </c>
      <c r="U303" t="s">
        <v>161</v>
      </c>
      <c r="V303">
        <v>0</v>
      </c>
      <c r="W303" s="2">
        <v>44320</v>
      </c>
      <c r="X303">
        <v>60</v>
      </c>
      <c r="Y303" s="2">
        <v>44380</v>
      </c>
      <c r="Z303" t="s">
        <v>22</v>
      </c>
      <c r="AA303">
        <v>0</v>
      </c>
      <c r="AB303" t="s">
        <v>22</v>
      </c>
      <c r="AD303" t="s">
        <v>22</v>
      </c>
      <c r="AF303" t="s">
        <v>984</v>
      </c>
    </row>
    <row r="304" spans="1:32" s="3" customFormat="1" x14ac:dyDescent="0.25">
      <c r="A304" s="3" t="s">
        <v>1081</v>
      </c>
      <c r="B304" s="3" t="s">
        <v>1081</v>
      </c>
      <c r="C304" s="3" t="s">
        <v>400</v>
      </c>
      <c r="K304" s="14"/>
      <c r="M304" s="17"/>
      <c r="N304" s="9" t="s">
        <v>22</v>
      </c>
      <c r="P304" s="3" t="s">
        <v>22</v>
      </c>
      <c r="Q304" s="3" t="s">
        <v>22</v>
      </c>
      <c r="R304" s="3" t="s">
        <v>22</v>
      </c>
      <c r="S304" s="3" t="s">
        <v>22</v>
      </c>
      <c r="T304" s="9" t="s">
        <v>22</v>
      </c>
      <c r="U304" s="3" t="s">
        <v>22</v>
      </c>
      <c r="V304" s="3" t="s">
        <v>22</v>
      </c>
      <c r="W304" s="3" t="s">
        <v>22</v>
      </c>
      <c r="X304" s="3" t="s">
        <v>22</v>
      </c>
      <c r="Y304" s="3" t="s">
        <v>22</v>
      </c>
      <c r="Z304" s="3" t="s">
        <v>22</v>
      </c>
      <c r="AA304" s="3" t="s">
        <v>22</v>
      </c>
      <c r="AB304" s="3" t="s">
        <v>22</v>
      </c>
      <c r="AD304" s="3" t="s">
        <v>22</v>
      </c>
    </row>
    <row r="305" spans="1:32" x14ac:dyDescent="0.25">
      <c r="A305" t="s">
        <v>1082</v>
      </c>
      <c r="B305" t="s">
        <v>1082</v>
      </c>
      <c r="C305" t="s">
        <v>402</v>
      </c>
      <c r="N305" s="11">
        <v>4.7699999999999996</v>
      </c>
      <c r="O305" t="s">
        <v>1283</v>
      </c>
      <c r="P305">
        <v>3</v>
      </c>
      <c r="Q305" t="s">
        <v>404</v>
      </c>
      <c r="R305" t="s">
        <v>1083</v>
      </c>
      <c r="S305">
        <v>0</v>
      </c>
      <c r="T305" s="11">
        <v>4.7699999999999996</v>
      </c>
      <c r="U305" t="s">
        <v>123</v>
      </c>
      <c r="V305">
        <v>0</v>
      </c>
      <c r="W305" s="2">
        <v>44327</v>
      </c>
      <c r="X305">
        <v>60</v>
      </c>
      <c r="Y305" s="2">
        <v>44387</v>
      </c>
      <c r="Z305" t="s">
        <v>22</v>
      </c>
      <c r="AA305">
        <v>0</v>
      </c>
      <c r="AB305" t="s">
        <v>22</v>
      </c>
      <c r="AD305" t="s">
        <v>22</v>
      </c>
      <c r="AF305" t="s">
        <v>984</v>
      </c>
    </row>
    <row r="306" spans="1:32" x14ac:dyDescent="0.25">
      <c r="A306" t="s">
        <v>1084</v>
      </c>
      <c r="B306" t="s">
        <v>1084</v>
      </c>
      <c r="C306" t="s">
        <v>412</v>
      </c>
      <c r="N306" s="11">
        <v>17.579999999999998</v>
      </c>
      <c r="O306" t="s">
        <v>1283</v>
      </c>
      <c r="P306">
        <v>6</v>
      </c>
      <c r="Q306" t="s">
        <v>413</v>
      </c>
      <c r="R306" t="s">
        <v>1085</v>
      </c>
      <c r="S306">
        <v>0</v>
      </c>
      <c r="T306" s="11">
        <v>17.579999999999998</v>
      </c>
      <c r="U306" t="s">
        <v>1086</v>
      </c>
      <c r="V306" t="s">
        <v>109</v>
      </c>
      <c r="W306" s="2">
        <v>44327</v>
      </c>
      <c r="X306">
        <v>60</v>
      </c>
      <c r="Y306" s="2">
        <v>44387</v>
      </c>
      <c r="Z306" t="s">
        <v>22</v>
      </c>
      <c r="AA306">
        <v>0</v>
      </c>
      <c r="AB306" t="s">
        <v>22</v>
      </c>
      <c r="AD306" t="s">
        <v>22</v>
      </c>
      <c r="AF306" t="s">
        <v>984</v>
      </c>
    </row>
    <row r="307" spans="1:32" s="3" customFormat="1" x14ac:dyDescent="0.25">
      <c r="A307" s="3" t="s">
        <v>1087</v>
      </c>
      <c r="B307" s="3" t="s">
        <v>1087</v>
      </c>
      <c r="C307" s="3" t="s">
        <v>410</v>
      </c>
      <c r="K307" s="14"/>
      <c r="M307" s="17"/>
      <c r="N307" s="9" t="s">
        <v>22</v>
      </c>
      <c r="P307" s="3" t="s">
        <v>22</v>
      </c>
      <c r="Q307" s="3" t="s">
        <v>22</v>
      </c>
      <c r="R307" s="3" t="s">
        <v>22</v>
      </c>
      <c r="S307" s="3" t="s">
        <v>22</v>
      </c>
      <c r="T307" s="9" t="s">
        <v>22</v>
      </c>
      <c r="U307" s="3" t="s">
        <v>22</v>
      </c>
      <c r="V307" s="3" t="s">
        <v>22</v>
      </c>
      <c r="W307" s="3" t="s">
        <v>22</v>
      </c>
      <c r="X307" s="3" t="s">
        <v>22</v>
      </c>
      <c r="Y307" s="3" t="s">
        <v>22</v>
      </c>
      <c r="Z307" s="3" t="s">
        <v>22</v>
      </c>
      <c r="AA307" s="3" t="s">
        <v>22</v>
      </c>
      <c r="AB307" s="3" t="s">
        <v>22</v>
      </c>
      <c r="AD307" s="3" t="s">
        <v>22</v>
      </c>
    </row>
    <row r="308" spans="1:32" x14ac:dyDescent="0.25">
      <c r="A308" t="s">
        <v>1088</v>
      </c>
      <c r="B308" t="s">
        <v>1088</v>
      </c>
      <c r="C308" t="s">
        <v>419</v>
      </c>
      <c r="N308" s="11">
        <v>8.8800000000000008</v>
      </c>
      <c r="O308" t="s">
        <v>1283</v>
      </c>
      <c r="P308">
        <v>3</v>
      </c>
      <c r="Q308" t="s">
        <v>226</v>
      </c>
      <c r="R308" t="s">
        <v>1089</v>
      </c>
      <c r="S308">
        <v>0</v>
      </c>
      <c r="T308" s="11">
        <v>8.8800000000000008</v>
      </c>
      <c r="U308" t="s">
        <v>1090</v>
      </c>
      <c r="V308">
        <v>0</v>
      </c>
      <c r="W308" s="2">
        <v>44327</v>
      </c>
      <c r="X308">
        <v>60</v>
      </c>
      <c r="Y308" s="2">
        <v>44387</v>
      </c>
      <c r="Z308" t="s">
        <v>22</v>
      </c>
      <c r="AA308">
        <v>0</v>
      </c>
      <c r="AB308" t="s">
        <v>22</v>
      </c>
      <c r="AD308" t="s">
        <v>22</v>
      </c>
      <c r="AF308" t="s">
        <v>984</v>
      </c>
    </row>
    <row r="309" spans="1:32" s="3" customFormat="1" x14ac:dyDescent="0.25">
      <c r="A309" s="3" t="s">
        <v>1091</v>
      </c>
      <c r="B309" s="3" t="s">
        <v>1091</v>
      </c>
      <c r="C309" s="3" t="s">
        <v>425</v>
      </c>
      <c r="K309" s="14"/>
      <c r="M309" s="17"/>
      <c r="N309" s="9" t="s">
        <v>22</v>
      </c>
      <c r="P309" s="3" t="s">
        <v>22</v>
      </c>
      <c r="Q309" s="3" t="s">
        <v>22</v>
      </c>
      <c r="R309" s="3" t="s">
        <v>22</v>
      </c>
      <c r="S309" s="3" t="s">
        <v>22</v>
      </c>
      <c r="T309" s="9" t="s">
        <v>22</v>
      </c>
      <c r="U309" s="3" t="s">
        <v>22</v>
      </c>
      <c r="V309" s="3" t="s">
        <v>22</v>
      </c>
      <c r="W309" s="3" t="s">
        <v>22</v>
      </c>
      <c r="X309" s="3" t="s">
        <v>22</v>
      </c>
      <c r="Y309" s="3" t="s">
        <v>22</v>
      </c>
      <c r="Z309" s="3" t="s">
        <v>22</v>
      </c>
      <c r="AA309" s="3" t="s">
        <v>22</v>
      </c>
      <c r="AB309" s="3" t="s">
        <v>22</v>
      </c>
      <c r="AD309" s="3" t="s">
        <v>22</v>
      </c>
    </row>
    <row r="310" spans="1:32" x14ac:dyDescent="0.25">
      <c r="A310" t="s">
        <v>1092</v>
      </c>
      <c r="B310" t="s">
        <v>1092</v>
      </c>
      <c r="C310" t="s">
        <v>432</v>
      </c>
      <c r="N310" s="11">
        <v>3.17</v>
      </c>
      <c r="O310" t="s">
        <v>1283</v>
      </c>
      <c r="P310">
        <v>6</v>
      </c>
      <c r="Q310" t="s">
        <v>433</v>
      </c>
      <c r="R310" t="s">
        <v>1093</v>
      </c>
      <c r="S310" t="s">
        <v>39</v>
      </c>
      <c r="T310" s="11">
        <v>3.17</v>
      </c>
      <c r="U310" t="s">
        <v>131</v>
      </c>
      <c r="V310">
        <v>0</v>
      </c>
      <c r="W310" s="2">
        <v>44327</v>
      </c>
      <c r="X310">
        <v>60</v>
      </c>
      <c r="Y310" s="2">
        <v>44387</v>
      </c>
      <c r="Z310" t="s">
        <v>22</v>
      </c>
      <c r="AA310">
        <v>0</v>
      </c>
      <c r="AB310" t="s">
        <v>22</v>
      </c>
      <c r="AD310" t="s">
        <v>22</v>
      </c>
      <c r="AF310" t="s">
        <v>984</v>
      </c>
    </row>
    <row r="311" spans="1:32" x14ac:dyDescent="0.25">
      <c r="A311" t="s">
        <v>1094</v>
      </c>
      <c r="B311" t="s">
        <v>1094</v>
      </c>
      <c r="C311" t="s">
        <v>439</v>
      </c>
      <c r="N311" s="11">
        <v>1.62</v>
      </c>
      <c r="O311" t="s">
        <v>1283</v>
      </c>
      <c r="P311">
        <v>3</v>
      </c>
      <c r="Q311" t="s">
        <v>376</v>
      </c>
      <c r="R311" t="s">
        <v>1095</v>
      </c>
      <c r="S311">
        <v>0</v>
      </c>
      <c r="T311" s="11">
        <v>1.62</v>
      </c>
      <c r="U311" t="s">
        <v>552</v>
      </c>
      <c r="V311">
        <v>0</v>
      </c>
      <c r="W311" s="2">
        <v>44327</v>
      </c>
      <c r="X311">
        <v>60</v>
      </c>
      <c r="Y311" s="2">
        <v>44387</v>
      </c>
      <c r="Z311" t="s">
        <v>22</v>
      </c>
      <c r="AA311">
        <v>0</v>
      </c>
      <c r="AB311" t="s">
        <v>22</v>
      </c>
      <c r="AD311" t="s">
        <v>22</v>
      </c>
      <c r="AF311" t="s">
        <v>984</v>
      </c>
    </row>
    <row r="312" spans="1:32" s="3" customFormat="1" x14ac:dyDescent="0.25">
      <c r="A312" s="3" t="s">
        <v>1096</v>
      </c>
      <c r="B312" s="3" t="s">
        <v>1096</v>
      </c>
      <c r="C312" s="3" t="s">
        <v>444</v>
      </c>
      <c r="K312" s="14"/>
      <c r="M312" s="17"/>
      <c r="N312" s="9" t="s">
        <v>22</v>
      </c>
      <c r="P312" s="3" t="s">
        <v>22</v>
      </c>
      <c r="Q312" s="3" t="s">
        <v>22</v>
      </c>
      <c r="R312" s="3" t="s">
        <v>22</v>
      </c>
      <c r="S312" s="3" t="s">
        <v>22</v>
      </c>
      <c r="T312" s="9" t="s">
        <v>22</v>
      </c>
      <c r="U312" s="3" t="s">
        <v>22</v>
      </c>
      <c r="V312" s="3" t="s">
        <v>22</v>
      </c>
      <c r="W312" s="3" t="s">
        <v>22</v>
      </c>
      <c r="X312" s="3" t="s">
        <v>22</v>
      </c>
      <c r="Y312" s="3" t="s">
        <v>22</v>
      </c>
      <c r="Z312" s="3" t="s">
        <v>22</v>
      </c>
      <c r="AA312" s="3" t="s">
        <v>22</v>
      </c>
      <c r="AB312" s="3" t="s">
        <v>22</v>
      </c>
      <c r="AD312" s="3" t="s">
        <v>22</v>
      </c>
    </row>
    <row r="313" spans="1:32" x14ac:dyDescent="0.25">
      <c r="A313" t="s">
        <v>1097</v>
      </c>
      <c r="B313" t="s">
        <v>1097</v>
      </c>
      <c r="C313" t="s">
        <v>446</v>
      </c>
      <c r="N313" s="11">
        <v>116.55</v>
      </c>
      <c r="O313" t="s">
        <v>28</v>
      </c>
      <c r="P313" t="s">
        <v>1098</v>
      </c>
      <c r="Q313" t="s">
        <v>448</v>
      </c>
      <c r="R313" t="s">
        <v>1099</v>
      </c>
      <c r="S313" t="s">
        <v>1100</v>
      </c>
      <c r="T313" s="11">
        <v>116.55</v>
      </c>
      <c r="U313" s="1">
        <v>1943</v>
      </c>
      <c r="V313" t="s">
        <v>83</v>
      </c>
      <c r="W313" s="2">
        <v>44327</v>
      </c>
      <c r="X313">
        <v>60</v>
      </c>
      <c r="Y313" s="2">
        <v>44387</v>
      </c>
      <c r="Z313" t="s">
        <v>22</v>
      </c>
      <c r="AA313">
        <v>0</v>
      </c>
      <c r="AB313" t="s">
        <v>22</v>
      </c>
      <c r="AD313" t="s">
        <v>22</v>
      </c>
      <c r="AF313" t="s">
        <v>984</v>
      </c>
    </row>
    <row r="314" spans="1:32" s="3" customFormat="1" x14ac:dyDescent="0.25">
      <c r="A314" s="3" t="s">
        <v>1101</v>
      </c>
      <c r="B314" s="3" t="s">
        <v>1101</v>
      </c>
      <c r="C314" s="3" t="s">
        <v>464</v>
      </c>
      <c r="K314" s="14"/>
      <c r="M314" s="17"/>
      <c r="N314" s="9" t="s">
        <v>22</v>
      </c>
      <c r="P314" s="3" t="s">
        <v>22</v>
      </c>
      <c r="Q314" s="3" t="s">
        <v>22</v>
      </c>
      <c r="R314" s="3" t="s">
        <v>22</v>
      </c>
      <c r="S314" s="3" t="s">
        <v>22</v>
      </c>
      <c r="T314" s="9" t="s">
        <v>22</v>
      </c>
      <c r="U314" s="3" t="s">
        <v>22</v>
      </c>
      <c r="V314" s="3" t="s">
        <v>22</v>
      </c>
      <c r="W314" s="3" t="s">
        <v>22</v>
      </c>
      <c r="X314" s="3" t="s">
        <v>22</v>
      </c>
      <c r="Y314" s="3" t="s">
        <v>22</v>
      </c>
      <c r="Z314" s="3" t="s">
        <v>22</v>
      </c>
      <c r="AA314" s="3" t="s">
        <v>22</v>
      </c>
      <c r="AB314" s="3" t="s">
        <v>22</v>
      </c>
      <c r="AD314" s="3" t="s">
        <v>22</v>
      </c>
    </row>
    <row r="315" spans="1:32" x14ac:dyDescent="0.25">
      <c r="A315" t="s">
        <v>1102</v>
      </c>
      <c r="B315" t="s">
        <v>1102</v>
      </c>
      <c r="C315" t="s">
        <v>1103</v>
      </c>
      <c r="N315" s="11">
        <v>4.09</v>
      </c>
      <c r="O315" t="s">
        <v>43</v>
      </c>
      <c r="P315" t="s">
        <v>1104</v>
      </c>
      <c r="Q315" t="s">
        <v>101</v>
      </c>
      <c r="R315" t="s">
        <v>1105</v>
      </c>
      <c r="S315">
        <v>0</v>
      </c>
      <c r="T315" s="11">
        <v>4.09</v>
      </c>
      <c r="U315" t="s">
        <v>182</v>
      </c>
      <c r="V315">
        <v>0</v>
      </c>
      <c r="W315" s="2">
        <v>44320</v>
      </c>
      <c r="X315">
        <v>45</v>
      </c>
      <c r="Y315" s="2">
        <v>44365</v>
      </c>
      <c r="Z315" t="s">
        <v>22</v>
      </c>
      <c r="AA315">
        <v>0</v>
      </c>
      <c r="AB315" t="s">
        <v>22</v>
      </c>
      <c r="AD315" t="s">
        <v>22</v>
      </c>
      <c r="AF315" t="s">
        <v>984</v>
      </c>
    </row>
    <row r="316" spans="1:32" x14ac:dyDescent="0.25">
      <c r="A316" t="s">
        <v>1106</v>
      </c>
      <c r="B316" t="s">
        <v>1106</v>
      </c>
      <c r="C316" t="s">
        <v>466</v>
      </c>
      <c r="N316" s="11">
        <v>4.7699999999999996</v>
      </c>
      <c r="O316" t="s">
        <v>43</v>
      </c>
      <c r="P316" t="s">
        <v>1104</v>
      </c>
      <c r="Q316" t="s">
        <v>199</v>
      </c>
      <c r="R316" t="s">
        <v>1083</v>
      </c>
      <c r="S316">
        <v>0</v>
      </c>
      <c r="T316" s="11">
        <v>4.7699999999999996</v>
      </c>
      <c r="U316" t="s">
        <v>1107</v>
      </c>
      <c r="V316">
        <v>0</v>
      </c>
      <c r="W316" s="2">
        <v>44320</v>
      </c>
      <c r="X316">
        <v>45</v>
      </c>
      <c r="Y316" s="2">
        <v>44365</v>
      </c>
      <c r="Z316" t="s">
        <v>22</v>
      </c>
      <c r="AA316">
        <v>0</v>
      </c>
      <c r="AB316" t="s">
        <v>22</v>
      </c>
      <c r="AD316" t="s">
        <v>22</v>
      </c>
      <c r="AF316" t="s">
        <v>984</v>
      </c>
    </row>
    <row r="317" spans="1:32" s="3" customFormat="1" x14ac:dyDescent="0.25">
      <c r="A317" s="3" t="s">
        <v>1108</v>
      </c>
      <c r="B317" s="3" t="s">
        <v>1108</v>
      </c>
      <c r="C317" s="3" t="s">
        <v>472</v>
      </c>
      <c r="K317" s="14"/>
      <c r="M317" s="17"/>
      <c r="N317" s="9" t="s">
        <v>22</v>
      </c>
      <c r="P317" s="3" t="s">
        <v>22</v>
      </c>
      <c r="Q317" s="3" t="s">
        <v>22</v>
      </c>
      <c r="R317" s="3" t="s">
        <v>22</v>
      </c>
      <c r="S317" s="3" t="s">
        <v>22</v>
      </c>
      <c r="T317" s="9" t="s">
        <v>22</v>
      </c>
      <c r="U317" s="3" t="s">
        <v>22</v>
      </c>
      <c r="V317" s="3" t="s">
        <v>22</v>
      </c>
      <c r="W317" s="3" t="s">
        <v>22</v>
      </c>
      <c r="X317" s="3" t="s">
        <v>22</v>
      </c>
      <c r="Y317" s="3" t="s">
        <v>22</v>
      </c>
      <c r="Z317" s="3" t="s">
        <v>22</v>
      </c>
      <c r="AA317" s="3" t="s">
        <v>22</v>
      </c>
      <c r="AB317" s="3" t="s">
        <v>22</v>
      </c>
      <c r="AD317" s="3" t="s">
        <v>22</v>
      </c>
    </row>
    <row r="318" spans="1:32" x14ac:dyDescent="0.25">
      <c r="A318" t="s">
        <v>1109</v>
      </c>
      <c r="B318" t="s">
        <v>1109</v>
      </c>
      <c r="C318" t="s">
        <v>480</v>
      </c>
      <c r="N318" s="11">
        <v>38.08</v>
      </c>
      <c r="O318" t="s">
        <v>28</v>
      </c>
      <c r="P318" t="s">
        <v>1110</v>
      </c>
      <c r="Q318" t="s">
        <v>196</v>
      </c>
      <c r="R318" t="s">
        <v>1111</v>
      </c>
      <c r="S318" t="s">
        <v>1112</v>
      </c>
      <c r="T318" s="11">
        <v>38.08</v>
      </c>
      <c r="U318" t="s">
        <v>1113</v>
      </c>
      <c r="V318" t="s">
        <v>109</v>
      </c>
      <c r="W318" s="2">
        <v>44330</v>
      </c>
      <c r="X318">
        <v>60</v>
      </c>
      <c r="Y318" s="2">
        <v>44390</v>
      </c>
      <c r="Z318" t="s">
        <v>22</v>
      </c>
      <c r="AA318">
        <v>0</v>
      </c>
      <c r="AB318" t="s">
        <v>22</v>
      </c>
      <c r="AD318" t="s">
        <v>22</v>
      </c>
      <c r="AF318" t="s">
        <v>984</v>
      </c>
    </row>
    <row r="319" spans="1:32" s="3" customFormat="1" x14ac:dyDescent="0.25">
      <c r="A319" s="3" t="s">
        <v>1114</v>
      </c>
      <c r="B319" s="3" t="s">
        <v>1114</v>
      </c>
      <c r="C319" s="3" t="s">
        <v>504</v>
      </c>
      <c r="K319" s="14"/>
      <c r="M319" s="17"/>
      <c r="N319" s="9" t="s">
        <v>22</v>
      </c>
      <c r="P319" s="3" t="s">
        <v>22</v>
      </c>
      <c r="Q319" s="3" t="s">
        <v>22</v>
      </c>
      <c r="R319" s="3" t="s">
        <v>22</v>
      </c>
      <c r="S319" s="3" t="s">
        <v>22</v>
      </c>
      <c r="T319" s="9" t="s">
        <v>22</v>
      </c>
      <c r="U319" s="3" t="s">
        <v>22</v>
      </c>
      <c r="V319" s="3" t="s">
        <v>22</v>
      </c>
      <c r="W319" s="3" t="s">
        <v>22</v>
      </c>
      <c r="X319" s="3" t="s">
        <v>22</v>
      </c>
      <c r="Y319" s="3" t="s">
        <v>22</v>
      </c>
      <c r="Z319" s="3" t="s">
        <v>22</v>
      </c>
      <c r="AA319" s="3" t="s">
        <v>22</v>
      </c>
      <c r="AB319" s="3" t="s">
        <v>22</v>
      </c>
      <c r="AD319" s="3" t="s">
        <v>22</v>
      </c>
    </row>
    <row r="320" spans="1:32" s="3" customFormat="1" x14ac:dyDescent="0.25">
      <c r="A320" s="3" t="s">
        <v>1115</v>
      </c>
      <c r="B320" s="3" t="s">
        <v>1115</v>
      </c>
      <c r="C320" s="3" t="s">
        <v>1116</v>
      </c>
      <c r="K320" s="14"/>
      <c r="M320" s="17"/>
      <c r="N320" s="9" t="s">
        <v>22</v>
      </c>
      <c r="P320" s="3" t="s">
        <v>22</v>
      </c>
      <c r="Q320" s="3" t="s">
        <v>22</v>
      </c>
      <c r="R320" s="3" t="s">
        <v>22</v>
      </c>
      <c r="S320" s="3" t="s">
        <v>22</v>
      </c>
      <c r="T320" s="9" t="s">
        <v>22</v>
      </c>
      <c r="U320" s="3" t="s">
        <v>22</v>
      </c>
      <c r="V320" s="3" t="s">
        <v>22</v>
      </c>
      <c r="W320" s="3" t="s">
        <v>22</v>
      </c>
      <c r="X320" s="3" t="s">
        <v>22</v>
      </c>
      <c r="Y320" s="3" t="s">
        <v>22</v>
      </c>
      <c r="Z320" s="3" t="s">
        <v>22</v>
      </c>
      <c r="AA320" s="3" t="s">
        <v>22</v>
      </c>
      <c r="AB320" s="3" t="s">
        <v>22</v>
      </c>
      <c r="AD320" s="3" t="s">
        <v>22</v>
      </c>
    </row>
    <row r="321" spans="1:32" x14ac:dyDescent="0.25">
      <c r="A321" t="s">
        <v>1117</v>
      </c>
      <c r="B321" t="s">
        <v>1117</v>
      </c>
      <c r="C321" t="s">
        <v>1118</v>
      </c>
      <c r="N321" s="11">
        <v>7.5</v>
      </c>
      <c r="O321" t="s">
        <v>1283</v>
      </c>
      <c r="P321">
        <v>3</v>
      </c>
      <c r="Q321" t="s">
        <v>86</v>
      </c>
      <c r="R321" t="s">
        <v>1119</v>
      </c>
      <c r="S321">
        <v>0</v>
      </c>
      <c r="T321" s="11">
        <v>7.5</v>
      </c>
      <c r="U321" t="s">
        <v>213</v>
      </c>
      <c r="V321">
        <v>0</v>
      </c>
      <c r="W321" s="2">
        <v>44333</v>
      </c>
      <c r="X321">
        <v>30</v>
      </c>
      <c r="Y321" s="2">
        <v>44363</v>
      </c>
      <c r="Z321" t="s">
        <v>22</v>
      </c>
      <c r="AA321">
        <v>0</v>
      </c>
      <c r="AB321" t="s">
        <v>22</v>
      </c>
      <c r="AD321" t="s">
        <v>22</v>
      </c>
      <c r="AF321" t="s">
        <v>984</v>
      </c>
    </row>
    <row r="322" spans="1:32" s="3" customFormat="1" x14ac:dyDescent="0.25">
      <c r="A322" s="3" t="s">
        <v>1120</v>
      </c>
      <c r="B322" s="3" t="s">
        <v>1120</v>
      </c>
      <c r="C322" s="3" t="s">
        <v>521</v>
      </c>
      <c r="K322" s="14"/>
      <c r="M322" s="17"/>
      <c r="N322" s="9" t="s">
        <v>22</v>
      </c>
      <c r="P322" s="3" t="s">
        <v>22</v>
      </c>
      <c r="Q322" s="3" t="s">
        <v>22</v>
      </c>
      <c r="R322" s="3" t="s">
        <v>22</v>
      </c>
      <c r="S322" s="3" t="s">
        <v>22</v>
      </c>
      <c r="T322" s="9" t="s">
        <v>22</v>
      </c>
      <c r="U322" s="3" t="s">
        <v>22</v>
      </c>
      <c r="V322" s="3" t="s">
        <v>22</v>
      </c>
      <c r="W322" s="3" t="s">
        <v>22</v>
      </c>
      <c r="X322" s="3" t="s">
        <v>22</v>
      </c>
      <c r="Y322" s="3" t="s">
        <v>22</v>
      </c>
      <c r="Z322" s="3" t="s">
        <v>22</v>
      </c>
      <c r="AA322" s="3" t="s">
        <v>22</v>
      </c>
      <c r="AB322" s="3" t="s">
        <v>22</v>
      </c>
      <c r="AD322" s="3" t="s">
        <v>22</v>
      </c>
    </row>
    <row r="323" spans="1:32" x14ac:dyDescent="0.25">
      <c r="A323" t="s">
        <v>1121</v>
      </c>
      <c r="B323" t="s">
        <v>1121</v>
      </c>
      <c r="C323" t="s">
        <v>1122</v>
      </c>
      <c r="N323" s="11">
        <v>47.88</v>
      </c>
      <c r="O323" t="s">
        <v>28</v>
      </c>
      <c r="P323" t="s">
        <v>1051</v>
      </c>
      <c r="Q323" t="s">
        <v>196</v>
      </c>
      <c r="R323" t="s">
        <v>1123</v>
      </c>
      <c r="S323" t="s">
        <v>101</v>
      </c>
      <c r="T323" s="11">
        <v>47.88</v>
      </c>
      <c r="U323" t="s">
        <v>1124</v>
      </c>
      <c r="V323" t="s">
        <v>109</v>
      </c>
      <c r="W323" s="2">
        <v>44307</v>
      </c>
      <c r="X323">
        <v>60</v>
      </c>
      <c r="Y323" s="2">
        <v>44366</v>
      </c>
      <c r="Z323" t="s">
        <v>22</v>
      </c>
      <c r="AA323">
        <v>0</v>
      </c>
      <c r="AB323" t="s">
        <v>22</v>
      </c>
      <c r="AD323" t="s">
        <v>22</v>
      </c>
      <c r="AF323" t="s">
        <v>984</v>
      </c>
    </row>
    <row r="324" spans="1:32" x14ac:dyDescent="0.25">
      <c r="A324" t="s">
        <v>1125</v>
      </c>
      <c r="B324" t="s">
        <v>1125</v>
      </c>
      <c r="C324" t="s">
        <v>1126</v>
      </c>
      <c r="N324" s="11">
        <v>69.09</v>
      </c>
      <c r="O324" t="s">
        <v>1283</v>
      </c>
      <c r="P324">
        <v>1</v>
      </c>
      <c r="Q324" t="s">
        <v>1127</v>
      </c>
      <c r="R324" t="s">
        <v>1127</v>
      </c>
      <c r="S324">
        <v>0</v>
      </c>
      <c r="T324" s="11">
        <v>69.09</v>
      </c>
      <c r="U324" s="1">
        <v>2303</v>
      </c>
      <c r="V324" t="s">
        <v>54</v>
      </c>
      <c r="W324" s="2">
        <v>44337</v>
      </c>
      <c r="X324">
        <v>30</v>
      </c>
      <c r="Y324" s="2">
        <v>44366</v>
      </c>
      <c r="Z324" t="s">
        <v>22</v>
      </c>
      <c r="AA324">
        <v>0</v>
      </c>
      <c r="AB324" t="s">
        <v>22</v>
      </c>
      <c r="AD324" t="s">
        <v>22</v>
      </c>
      <c r="AF324" t="s">
        <v>984</v>
      </c>
    </row>
    <row r="325" spans="1:32" s="3" customFormat="1" x14ac:dyDescent="0.25">
      <c r="A325" s="3" t="s">
        <v>1128</v>
      </c>
      <c r="B325" s="3" t="s">
        <v>1128</v>
      </c>
      <c r="C325" s="3" t="s">
        <v>611</v>
      </c>
      <c r="K325" s="14"/>
      <c r="M325" s="17"/>
      <c r="N325" s="9" t="s">
        <v>22</v>
      </c>
      <c r="P325" s="3" t="s">
        <v>22</v>
      </c>
      <c r="Q325" s="3" t="s">
        <v>22</v>
      </c>
      <c r="R325" s="3" t="s">
        <v>22</v>
      </c>
      <c r="S325" s="3" t="s">
        <v>22</v>
      </c>
      <c r="T325" s="9" t="s">
        <v>22</v>
      </c>
      <c r="U325" s="3" t="s">
        <v>22</v>
      </c>
      <c r="V325" s="3" t="s">
        <v>22</v>
      </c>
      <c r="W325" s="3" t="s">
        <v>22</v>
      </c>
      <c r="X325" s="3" t="s">
        <v>22</v>
      </c>
      <c r="Y325" s="3" t="s">
        <v>22</v>
      </c>
      <c r="Z325" s="3" t="s">
        <v>22</v>
      </c>
      <c r="AA325" s="3" t="s">
        <v>22</v>
      </c>
      <c r="AB325" s="3" t="s">
        <v>22</v>
      </c>
      <c r="AD325" s="3" t="s">
        <v>22</v>
      </c>
    </row>
    <row r="326" spans="1:32" s="3" customFormat="1" x14ac:dyDescent="0.25">
      <c r="A326" s="3" t="s">
        <v>1129</v>
      </c>
      <c r="B326" s="3" t="s">
        <v>1129</v>
      </c>
      <c r="C326" s="3" t="s">
        <v>613</v>
      </c>
      <c r="K326" s="14"/>
      <c r="M326" s="17"/>
      <c r="N326" s="9" t="s">
        <v>22</v>
      </c>
      <c r="P326" s="3" t="s">
        <v>22</v>
      </c>
      <c r="Q326" s="3" t="s">
        <v>22</v>
      </c>
      <c r="R326" s="3" t="s">
        <v>22</v>
      </c>
      <c r="S326" s="3" t="s">
        <v>22</v>
      </c>
      <c r="T326" s="9" t="s">
        <v>22</v>
      </c>
      <c r="U326" s="3" t="s">
        <v>22</v>
      </c>
      <c r="V326" s="3" t="s">
        <v>22</v>
      </c>
      <c r="W326" s="3" t="s">
        <v>22</v>
      </c>
      <c r="X326" s="3" t="s">
        <v>22</v>
      </c>
      <c r="Y326" s="3" t="s">
        <v>22</v>
      </c>
      <c r="Z326" s="3" t="s">
        <v>22</v>
      </c>
      <c r="AA326" s="3" t="s">
        <v>22</v>
      </c>
      <c r="AB326" s="3" t="s">
        <v>22</v>
      </c>
      <c r="AD326" s="3" t="s">
        <v>22</v>
      </c>
    </row>
    <row r="327" spans="1:32" x14ac:dyDescent="0.25">
      <c r="A327" t="s">
        <v>1130</v>
      </c>
      <c r="B327" t="s">
        <v>1130</v>
      </c>
      <c r="C327" t="s">
        <v>615</v>
      </c>
      <c r="N327" s="11">
        <v>6.6</v>
      </c>
      <c r="O327" t="s">
        <v>1283</v>
      </c>
      <c r="P327">
        <v>3</v>
      </c>
      <c r="Q327" t="s">
        <v>294</v>
      </c>
      <c r="R327" t="s">
        <v>1131</v>
      </c>
      <c r="S327">
        <v>0</v>
      </c>
      <c r="T327" s="11">
        <v>6.6</v>
      </c>
      <c r="U327" t="s">
        <v>1132</v>
      </c>
      <c r="V327">
        <v>0</v>
      </c>
      <c r="W327" s="2">
        <v>44335</v>
      </c>
      <c r="X327">
        <v>45</v>
      </c>
      <c r="Y327" s="2">
        <v>44380</v>
      </c>
      <c r="Z327" t="s">
        <v>22</v>
      </c>
      <c r="AA327">
        <v>0</v>
      </c>
      <c r="AB327" t="s">
        <v>22</v>
      </c>
      <c r="AD327" t="s">
        <v>22</v>
      </c>
      <c r="AF327" t="s">
        <v>984</v>
      </c>
    </row>
    <row r="328" spans="1:32" x14ac:dyDescent="0.25">
      <c r="A328" t="s">
        <v>1133</v>
      </c>
      <c r="B328" t="s">
        <v>1133</v>
      </c>
      <c r="C328" t="s">
        <v>621</v>
      </c>
      <c r="N328" s="11">
        <v>4.53</v>
      </c>
      <c r="O328" t="s">
        <v>1283</v>
      </c>
      <c r="P328">
        <v>3</v>
      </c>
      <c r="Q328" t="s">
        <v>622</v>
      </c>
      <c r="R328" t="s">
        <v>1134</v>
      </c>
      <c r="S328">
        <v>0</v>
      </c>
      <c r="T328" s="11">
        <v>4.53</v>
      </c>
      <c r="U328" t="s">
        <v>1135</v>
      </c>
      <c r="V328">
        <v>0</v>
      </c>
      <c r="W328" s="2">
        <v>44335</v>
      </c>
      <c r="X328">
        <v>45</v>
      </c>
      <c r="Y328" s="2">
        <v>44380</v>
      </c>
      <c r="Z328" t="s">
        <v>22</v>
      </c>
      <c r="AA328">
        <v>0</v>
      </c>
      <c r="AB328" t="s">
        <v>22</v>
      </c>
      <c r="AD328" t="s">
        <v>22</v>
      </c>
      <c r="AF328" t="s">
        <v>984</v>
      </c>
    </row>
    <row r="329" spans="1:32" x14ac:dyDescent="0.25">
      <c r="A329" t="s">
        <v>1136</v>
      </c>
      <c r="B329" t="s">
        <v>1136</v>
      </c>
      <c r="C329" t="s">
        <v>1137</v>
      </c>
      <c r="N329" s="11">
        <v>23.73</v>
      </c>
      <c r="O329" t="s">
        <v>1283</v>
      </c>
      <c r="P329">
        <v>3</v>
      </c>
      <c r="Q329" t="s">
        <v>627</v>
      </c>
      <c r="R329" t="s">
        <v>1138</v>
      </c>
      <c r="S329">
        <v>0</v>
      </c>
      <c r="T329" s="11">
        <v>23.73</v>
      </c>
      <c r="U329" t="s">
        <v>1139</v>
      </c>
      <c r="V329" t="s">
        <v>109</v>
      </c>
      <c r="W329" s="2">
        <v>44335</v>
      </c>
      <c r="X329">
        <v>45</v>
      </c>
      <c r="Y329" s="2">
        <v>44380</v>
      </c>
      <c r="Z329" t="s">
        <v>22</v>
      </c>
      <c r="AA329">
        <v>0</v>
      </c>
      <c r="AB329" t="s">
        <v>22</v>
      </c>
      <c r="AD329" t="s">
        <v>22</v>
      </c>
      <c r="AF329" t="s">
        <v>984</v>
      </c>
    </row>
    <row r="330" spans="1:32" x14ac:dyDescent="0.25">
      <c r="A330" t="s">
        <v>1140</v>
      </c>
      <c r="B330" t="s">
        <v>1140</v>
      </c>
      <c r="C330" t="s">
        <v>1141</v>
      </c>
      <c r="N330" s="11">
        <v>4.6399999999999997</v>
      </c>
      <c r="O330" t="s">
        <v>1283</v>
      </c>
      <c r="P330">
        <v>3</v>
      </c>
      <c r="Q330" t="s">
        <v>1142</v>
      </c>
      <c r="R330" t="s">
        <v>1143</v>
      </c>
      <c r="S330" t="s">
        <v>39</v>
      </c>
      <c r="T330" s="11">
        <v>4.6399999999999997</v>
      </c>
      <c r="U330" t="s">
        <v>1144</v>
      </c>
      <c r="V330">
        <v>0</v>
      </c>
      <c r="W330" s="2">
        <v>44335</v>
      </c>
      <c r="X330">
        <v>45</v>
      </c>
      <c r="Y330" s="2">
        <v>44380</v>
      </c>
      <c r="Z330" t="s">
        <v>22</v>
      </c>
      <c r="AA330">
        <v>0</v>
      </c>
      <c r="AB330" t="s">
        <v>22</v>
      </c>
      <c r="AD330" t="s">
        <v>22</v>
      </c>
      <c r="AF330" t="s">
        <v>984</v>
      </c>
    </row>
    <row r="331" spans="1:32" x14ac:dyDescent="0.25">
      <c r="A331" t="s">
        <v>1145</v>
      </c>
      <c r="B331" t="s">
        <v>1145</v>
      </c>
      <c r="C331" t="s">
        <v>652</v>
      </c>
      <c r="N331" s="11">
        <v>10.41</v>
      </c>
      <c r="O331" t="s">
        <v>754</v>
      </c>
      <c r="P331">
        <v>3</v>
      </c>
      <c r="Q331" t="s">
        <v>653</v>
      </c>
      <c r="R331" t="s">
        <v>1146</v>
      </c>
      <c r="S331">
        <v>0</v>
      </c>
      <c r="T331" s="11">
        <v>10.41</v>
      </c>
      <c r="U331" t="s">
        <v>1147</v>
      </c>
      <c r="V331">
        <v>0</v>
      </c>
      <c r="W331" s="2">
        <v>44335</v>
      </c>
      <c r="X331">
        <v>45</v>
      </c>
      <c r="Y331" s="2">
        <v>44380</v>
      </c>
      <c r="Z331" t="s">
        <v>22</v>
      </c>
      <c r="AA331">
        <v>0</v>
      </c>
      <c r="AB331" t="s">
        <v>22</v>
      </c>
      <c r="AD331" t="s">
        <v>22</v>
      </c>
      <c r="AF331" t="s">
        <v>984</v>
      </c>
    </row>
    <row r="332" spans="1:32" s="3" customFormat="1" x14ac:dyDescent="0.25">
      <c r="A332" s="3" t="s">
        <v>1148</v>
      </c>
      <c r="B332" s="3" t="s">
        <v>1148</v>
      </c>
      <c r="C332" s="3" t="s">
        <v>664</v>
      </c>
      <c r="K332" s="14"/>
      <c r="M332" s="17"/>
      <c r="N332" s="9" t="s">
        <v>22</v>
      </c>
      <c r="P332" s="3" t="s">
        <v>22</v>
      </c>
      <c r="Q332" s="3" t="s">
        <v>22</v>
      </c>
      <c r="R332" s="3" t="s">
        <v>22</v>
      </c>
      <c r="S332" s="3" t="s">
        <v>22</v>
      </c>
      <c r="T332" s="9" t="s">
        <v>22</v>
      </c>
      <c r="U332" s="3" t="s">
        <v>22</v>
      </c>
      <c r="V332" s="3" t="s">
        <v>22</v>
      </c>
      <c r="W332" s="3" t="s">
        <v>22</v>
      </c>
      <c r="X332" s="3" t="s">
        <v>22</v>
      </c>
      <c r="Y332" s="3" t="s">
        <v>22</v>
      </c>
      <c r="Z332" s="3" t="s">
        <v>22</v>
      </c>
      <c r="AA332" s="3" t="s">
        <v>22</v>
      </c>
      <c r="AB332" s="3" t="s">
        <v>22</v>
      </c>
      <c r="AD332" s="3" t="s">
        <v>22</v>
      </c>
    </row>
    <row r="333" spans="1:32" x14ac:dyDescent="0.25">
      <c r="A333" t="s">
        <v>1149</v>
      </c>
      <c r="B333" t="s">
        <v>1149</v>
      </c>
      <c r="C333" t="s">
        <v>666</v>
      </c>
      <c r="N333" s="11">
        <v>12.27</v>
      </c>
      <c r="O333" t="s">
        <v>1283</v>
      </c>
      <c r="P333">
        <v>3</v>
      </c>
      <c r="Q333" t="s">
        <v>1105</v>
      </c>
      <c r="R333" t="s">
        <v>1150</v>
      </c>
      <c r="S333">
        <v>0</v>
      </c>
      <c r="T333" s="11">
        <v>12.27</v>
      </c>
      <c r="U333" s="1">
        <v>1227</v>
      </c>
      <c r="V333">
        <v>0</v>
      </c>
      <c r="W333" s="2">
        <v>44397</v>
      </c>
      <c r="X333">
        <v>10</v>
      </c>
      <c r="Y333" s="2">
        <v>44406</v>
      </c>
      <c r="Z333" t="s">
        <v>22</v>
      </c>
      <c r="AA333">
        <v>0</v>
      </c>
      <c r="AB333" t="s">
        <v>22</v>
      </c>
      <c r="AD333" t="s">
        <v>22</v>
      </c>
      <c r="AF333" t="s">
        <v>984</v>
      </c>
    </row>
    <row r="334" spans="1:32" x14ac:dyDescent="0.25">
      <c r="A334" t="s">
        <v>1151</v>
      </c>
      <c r="B334" t="s">
        <v>1151</v>
      </c>
      <c r="C334" t="s">
        <v>678</v>
      </c>
      <c r="N334" s="11">
        <v>10.92</v>
      </c>
      <c r="O334" t="s">
        <v>1283</v>
      </c>
      <c r="P334">
        <v>3</v>
      </c>
      <c r="Q334" t="s">
        <v>1152</v>
      </c>
      <c r="R334" t="s">
        <v>1153</v>
      </c>
      <c r="S334">
        <v>0</v>
      </c>
      <c r="T334" s="11">
        <v>10.92</v>
      </c>
      <c r="U334" t="s">
        <v>991</v>
      </c>
      <c r="V334">
        <v>0</v>
      </c>
      <c r="W334" s="2">
        <v>44307</v>
      </c>
      <c r="X334">
        <v>70</v>
      </c>
      <c r="Y334" s="2">
        <v>44377</v>
      </c>
      <c r="Z334" t="s">
        <v>22</v>
      </c>
      <c r="AA334">
        <v>0</v>
      </c>
      <c r="AB334" t="s">
        <v>22</v>
      </c>
      <c r="AD334" t="s">
        <v>22</v>
      </c>
      <c r="AF334" t="s">
        <v>984</v>
      </c>
    </row>
    <row r="335" spans="1:32" s="3" customFormat="1" x14ac:dyDescent="0.25">
      <c r="A335" s="3" t="s">
        <v>1154</v>
      </c>
      <c r="B335" s="3" t="s">
        <v>1154</v>
      </c>
      <c r="C335" s="3" t="s">
        <v>686</v>
      </c>
      <c r="K335" s="14"/>
      <c r="M335" s="17"/>
      <c r="N335" s="9" t="s">
        <v>22</v>
      </c>
      <c r="P335" s="3" t="s">
        <v>22</v>
      </c>
      <c r="Q335" s="3" t="s">
        <v>22</v>
      </c>
      <c r="R335" s="3" t="s">
        <v>22</v>
      </c>
      <c r="S335" s="3" t="s">
        <v>22</v>
      </c>
      <c r="T335" s="9" t="s">
        <v>22</v>
      </c>
      <c r="U335" s="3" t="s">
        <v>22</v>
      </c>
      <c r="V335" s="3" t="s">
        <v>22</v>
      </c>
      <c r="W335" s="3" t="s">
        <v>22</v>
      </c>
      <c r="X335" s="3" t="s">
        <v>22</v>
      </c>
      <c r="Y335" s="3" t="s">
        <v>22</v>
      </c>
      <c r="Z335" s="3" t="s">
        <v>22</v>
      </c>
      <c r="AA335" s="3" t="s">
        <v>22</v>
      </c>
      <c r="AB335" s="3" t="s">
        <v>22</v>
      </c>
      <c r="AD335" s="3" t="s">
        <v>22</v>
      </c>
    </row>
    <row r="336" spans="1:32" x14ac:dyDescent="0.25">
      <c r="A336" t="s">
        <v>1155</v>
      </c>
      <c r="B336" t="s">
        <v>1155</v>
      </c>
      <c r="C336" t="s">
        <v>692</v>
      </c>
      <c r="N336" s="11">
        <v>7.92</v>
      </c>
      <c r="O336" t="s">
        <v>1283</v>
      </c>
      <c r="P336">
        <v>3</v>
      </c>
      <c r="Q336" t="s">
        <v>1156</v>
      </c>
      <c r="R336" t="s">
        <v>1157</v>
      </c>
      <c r="S336">
        <v>0</v>
      </c>
      <c r="T336" s="11">
        <v>7.92</v>
      </c>
      <c r="U336" t="s">
        <v>561</v>
      </c>
      <c r="V336">
        <v>0</v>
      </c>
      <c r="W336" s="2">
        <v>44272</v>
      </c>
      <c r="X336">
        <v>110</v>
      </c>
      <c r="Y336" s="2">
        <v>44382</v>
      </c>
      <c r="Z336" t="s">
        <v>22</v>
      </c>
      <c r="AA336">
        <v>0</v>
      </c>
      <c r="AB336" t="s">
        <v>22</v>
      </c>
      <c r="AD336" t="s">
        <v>22</v>
      </c>
      <c r="AF336" t="s">
        <v>984</v>
      </c>
    </row>
    <row r="337" spans="1:32" s="3" customFormat="1" x14ac:dyDescent="0.25">
      <c r="A337" s="3" t="s">
        <v>1158</v>
      </c>
      <c r="B337" s="3" t="s">
        <v>1158</v>
      </c>
      <c r="C337" s="3" t="s">
        <v>1159</v>
      </c>
      <c r="K337" s="14"/>
      <c r="M337" s="17"/>
      <c r="N337" s="9" t="s">
        <v>22</v>
      </c>
      <c r="P337" s="3" t="s">
        <v>22</v>
      </c>
      <c r="Q337" s="3" t="s">
        <v>22</v>
      </c>
      <c r="R337" s="3" t="s">
        <v>22</v>
      </c>
      <c r="S337" s="3" t="s">
        <v>22</v>
      </c>
      <c r="T337" s="9" t="s">
        <v>22</v>
      </c>
      <c r="U337" s="3" t="s">
        <v>22</v>
      </c>
      <c r="V337" s="3" t="s">
        <v>22</v>
      </c>
      <c r="W337" s="3" t="s">
        <v>22</v>
      </c>
      <c r="X337" s="3" t="s">
        <v>22</v>
      </c>
      <c r="Y337" s="3" t="s">
        <v>22</v>
      </c>
      <c r="Z337" s="3" t="s">
        <v>22</v>
      </c>
      <c r="AA337" s="3" t="s">
        <v>22</v>
      </c>
      <c r="AB337" s="3" t="s">
        <v>22</v>
      </c>
      <c r="AD337" s="3" t="s">
        <v>22</v>
      </c>
    </row>
    <row r="338" spans="1:32" x14ac:dyDescent="0.25">
      <c r="A338" t="s">
        <v>1160</v>
      </c>
      <c r="B338" t="s">
        <v>1160</v>
      </c>
      <c r="C338" t="s">
        <v>701</v>
      </c>
      <c r="N338" s="11">
        <v>16.920000000000002</v>
      </c>
      <c r="O338" t="s">
        <v>1283</v>
      </c>
      <c r="P338">
        <v>3</v>
      </c>
      <c r="Q338" t="s">
        <v>702</v>
      </c>
      <c r="R338" t="s">
        <v>1161</v>
      </c>
      <c r="S338">
        <v>0</v>
      </c>
      <c r="T338" s="11">
        <v>16.920000000000002</v>
      </c>
      <c r="U338" t="s">
        <v>1162</v>
      </c>
      <c r="V338">
        <v>0</v>
      </c>
      <c r="W338" s="2">
        <v>44320</v>
      </c>
      <c r="X338">
        <v>60</v>
      </c>
      <c r="Y338" s="2">
        <v>44379</v>
      </c>
      <c r="Z338" t="s">
        <v>22</v>
      </c>
      <c r="AA338">
        <v>0</v>
      </c>
      <c r="AB338" t="s">
        <v>22</v>
      </c>
      <c r="AD338" t="s">
        <v>22</v>
      </c>
      <c r="AF338" t="s">
        <v>984</v>
      </c>
    </row>
    <row r="339" spans="1:32" x14ac:dyDescent="0.25">
      <c r="A339" t="s">
        <v>1163</v>
      </c>
      <c r="B339" t="s">
        <v>1163</v>
      </c>
      <c r="C339" t="s">
        <v>1164</v>
      </c>
      <c r="N339" s="11">
        <v>9.27</v>
      </c>
      <c r="O339" t="s">
        <v>1283</v>
      </c>
      <c r="P339">
        <v>3</v>
      </c>
      <c r="Q339" t="s">
        <v>1165</v>
      </c>
      <c r="R339" t="s">
        <v>1166</v>
      </c>
      <c r="S339">
        <v>0</v>
      </c>
      <c r="T339" s="11">
        <v>9.27</v>
      </c>
      <c r="U339" t="s">
        <v>1167</v>
      </c>
      <c r="V339">
        <v>0</v>
      </c>
      <c r="W339" s="2">
        <v>44307</v>
      </c>
      <c r="X339">
        <v>60</v>
      </c>
      <c r="Y339" s="2">
        <v>44367</v>
      </c>
      <c r="Z339" t="s">
        <v>22</v>
      </c>
      <c r="AA339">
        <v>0</v>
      </c>
      <c r="AB339" t="s">
        <v>22</v>
      </c>
      <c r="AD339" t="s">
        <v>22</v>
      </c>
      <c r="AF339" t="s">
        <v>984</v>
      </c>
    </row>
    <row r="340" spans="1:32" x14ac:dyDescent="0.25">
      <c r="A340" t="s">
        <v>1168</v>
      </c>
      <c r="B340" t="s">
        <v>1168</v>
      </c>
      <c r="C340" t="s">
        <v>713</v>
      </c>
      <c r="N340" s="11">
        <v>15.99</v>
      </c>
      <c r="O340" t="s">
        <v>1283</v>
      </c>
      <c r="P340">
        <v>3</v>
      </c>
      <c r="Q340" t="s">
        <v>1169</v>
      </c>
      <c r="R340" t="s">
        <v>1170</v>
      </c>
      <c r="S340">
        <v>0</v>
      </c>
      <c r="T340" s="11">
        <v>15.99</v>
      </c>
      <c r="U340" t="s">
        <v>1171</v>
      </c>
      <c r="V340">
        <v>0</v>
      </c>
      <c r="W340" s="2">
        <v>44307</v>
      </c>
      <c r="X340">
        <v>60</v>
      </c>
      <c r="Y340" s="2">
        <v>44367</v>
      </c>
      <c r="Z340" t="s">
        <v>22</v>
      </c>
      <c r="AA340">
        <v>0</v>
      </c>
      <c r="AB340" t="s">
        <v>22</v>
      </c>
      <c r="AD340" t="s">
        <v>22</v>
      </c>
      <c r="AF340" t="s">
        <v>984</v>
      </c>
    </row>
    <row r="341" spans="1:32" s="3" customFormat="1" x14ac:dyDescent="0.25">
      <c r="A341" s="3" t="s">
        <v>1172</v>
      </c>
      <c r="B341" s="3" t="s">
        <v>1172</v>
      </c>
      <c r="C341" s="3" t="s">
        <v>720</v>
      </c>
      <c r="K341" s="14"/>
      <c r="M341" s="17"/>
      <c r="N341" s="9" t="s">
        <v>22</v>
      </c>
      <c r="P341" s="3" t="s">
        <v>22</v>
      </c>
      <c r="Q341" s="3" t="s">
        <v>22</v>
      </c>
      <c r="R341" s="3" t="s">
        <v>22</v>
      </c>
      <c r="S341" s="3" t="s">
        <v>22</v>
      </c>
      <c r="T341" s="9" t="s">
        <v>22</v>
      </c>
      <c r="U341" s="3" t="s">
        <v>22</v>
      </c>
      <c r="V341" s="3" t="s">
        <v>22</v>
      </c>
      <c r="W341" s="3" t="s">
        <v>22</v>
      </c>
      <c r="X341" s="3" t="s">
        <v>22</v>
      </c>
      <c r="Y341" s="3" t="s">
        <v>22</v>
      </c>
      <c r="Z341" s="3" t="s">
        <v>22</v>
      </c>
      <c r="AA341" s="3" t="s">
        <v>22</v>
      </c>
      <c r="AB341" s="3" t="s">
        <v>22</v>
      </c>
      <c r="AD341" s="3" t="s">
        <v>22</v>
      </c>
    </row>
    <row r="342" spans="1:32" x14ac:dyDescent="0.25">
      <c r="A342" t="s">
        <v>1173</v>
      </c>
      <c r="B342" t="s">
        <v>1173</v>
      </c>
      <c r="C342" t="s">
        <v>713</v>
      </c>
      <c r="N342" s="11">
        <v>26.59</v>
      </c>
      <c r="O342" t="s">
        <v>1283</v>
      </c>
      <c r="P342">
        <v>3</v>
      </c>
      <c r="Q342" t="s">
        <v>1174</v>
      </c>
      <c r="R342" t="s">
        <v>1175</v>
      </c>
      <c r="S342" t="s">
        <v>109</v>
      </c>
      <c r="T342" s="11">
        <v>26.59</v>
      </c>
      <c r="U342" t="s">
        <v>1176</v>
      </c>
      <c r="V342" t="s">
        <v>109</v>
      </c>
      <c r="W342" s="2">
        <v>44307</v>
      </c>
      <c r="X342">
        <v>60</v>
      </c>
      <c r="Y342" s="2">
        <v>44367</v>
      </c>
      <c r="Z342" t="s">
        <v>22</v>
      </c>
      <c r="AA342">
        <v>0</v>
      </c>
      <c r="AB342" t="s">
        <v>22</v>
      </c>
      <c r="AD342" t="s">
        <v>22</v>
      </c>
      <c r="AF342" t="s">
        <v>984</v>
      </c>
    </row>
    <row r="343" spans="1:32" s="3" customFormat="1" x14ac:dyDescent="0.25">
      <c r="A343" s="3" t="s">
        <v>1177</v>
      </c>
      <c r="B343" s="3" t="s">
        <v>1177</v>
      </c>
      <c r="C343" s="3" t="s">
        <v>741</v>
      </c>
      <c r="K343" s="14"/>
      <c r="M343" s="17"/>
      <c r="N343" s="9" t="s">
        <v>22</v>
      </c>
      <c r="P343" s="3" t="s">
        <v>22</v>
      </c>
      <c r="Q343" s="3" t="s">
        <v>22</v>
      </c>
      <c r="R343" s="3" t="s">
        <v>22</v>
      </c>
      <c r="S343" s="3" t="s">
        <v>22</v>
      </c>
      <c r="T343" s="9" t="s">
        <v>22</v>
      </c>
      <c r="U343" s="3" t="s">
        <v>22</v>
      </c>
      <c r="V343" s="3" t="s">
        <v>22</v>
      </c>
      <c r="W343" s="3" t="s">
        <v>22</v>
      </c>
      <c r="X343" s="3" t="s">
        <v>22</v>
      </c>
      <c r="Y343" s="3" t="s">
        <v>22</v>
      </c>
      <c r="Z343" s="3" t="s">
        <v>22</v>
      </c>
      <c r="AA343" s="3" t="s">
        <v>22</v>
      </c>
      <c r="AB343" s="3" t="s">
        <v>22</v>
      </c>
      <c r="AD343" s="3" t="s">
        <v>22</v>
      </c>
    </row>
    <row r="344" spans="1:32" x14ac:dyDescent="0.25">
      <c r="A344" t="s">
        <v>1178</v>
      </c>
      <c r="B344" t="s">
        <v>1178</v>
      </c>
      <c r="C344" t="s">
        <v>1179</v>
      </c>
      <c r="N344" s="11">
        <v>15.6</v>
      </c>
      <c r="O344" t="s">
        <v>1283</v>
      </c>
      <c r="P344">
        <v>3</v>
      </c>
      <c r="Q344" t="s">
        <v>744</v>
      </c>
      <c r="R344" t="s">
        <v>1180</v>
      </c>
      <c r="S344">
        <v>0</v>
      </c>
      <c r="T344" s="11">
        <v>15.6</v>
      </c>
      <c r="U344" t="s">
        <v>1181</v>
      </c>
      <c r="V344">
        <v>0</v>
      </c>
      <c r="W344" s="2">
        <v>44335</v>
      </c>
      <c r="X344">
        <v>45</v>
      </c>
      <c r="Y344" s="2">
        <v>44380</v>
      </c>
      <c r="Z344" t="s">
        <v>22</v>
      </c>
      <c r="AA344">
        <v>0</v>
      </c>
      <c r="AB344" t="s">
        <v>22</v>
      </c>
      <c r="AD344" t="s">
        <v>22</v>
      </c>
      <c r="AF344" t="s">
        <v>984</v>
      </c>
    </row>
    <row r="345" spans="1:32" s="5" customFormat="1" x14ac:dyDescent="0.25">
      <c r="A345" s="5" t="s">
        <v>1182</v>
      </c>
      <c r="B345" s="5" t="s">
        <v>1182</v>
      </c>
      <c r="C345" s="5" t="s">
        <v>1183</v>
      </c>
      <c r="K345" s="15"/>
      <c r="M345" s="18"/>
      <c r="N345" s="10" t="s">
        <v>22</v>
      </c>
      <c r="P345" s="5" t="s">
        <v>22</v>
      </c>
      <c r="Q345" s="5" t="s">
        <v>22</v>
      </c>
      <c r="R345" s="5" t="s">
        <v>22</v>
      </c>
      <c r="S345" s="5" t="s">
        <v>22</v>
      </c>
      <c r="T345" s="10" t="s">
        <v>22</v>
      </c>
      <c r="U345" s="5" t="s">
        <v>22</v>
      </c>
      <c r="V345" s="5" t="s">
        <v>22</v>
      </c>
      <c r="W345" s="5" t="s">
        <v>22</v>
      </c>
      <c r="X345" s="5" t="s">
        <v>22</v>
      </c>
      <c r="Y345" s="5" t="s">
        <v>22</v>
      </c>
      <c r="Z345" s="5" t="s">
        <v>22</v>
      </c>
      <c r="AA345" s="5" t="s">
        <v>22</v>
      </c>
      <c r="AB345" s="5" t="s">
        <v>22</v>
      </c>
      <c r="AC345" s="5" t="s">
        <v>1184</v>
      </c>
      <c r="AD345" s="5" t="s">
        <v>22</v>
      </c>
    </row>
    <row r="346" spans="1:32" s="3" customFormat="1" x14ac:dyDescent="0.25">
      <c r="A346" s="3" t="s">
        <v>1185</v>
      </c>
      <c r="B346" s="3" t="s">
        <v>1185</v>
      </c>
      <c r="C346" s="3" t="s">
        <v>1186</v>
      </c>
      <c r="K346" s="14"/>
      <c r="M346" s="17"/>
      <c r="N346" s="9" t="s">
        <v>22</v>
      </c>
      <c r="P346" s="3" t="s">
        <v>22</v>
      </c>
      <c r="Q346" s="3" t="s">
        <v>22</v>
      </c>
      <c r="R346" s="3" t="s">
        <v>22</v>
      </c>
      <c r="S346" s="3" t="s">
        <v>22</v>
      </c>
      <c r="T346" s="9" t="s">
        <v>22</v>
      </c>
      <c r="U346" s="3" t="s">
        <v>22</v>
      </c>
      <c r="V346" s="3" t="s">
        <v>22</v>
      </c>
      <c r="W346" s="3" t="s">
        <v>22</v>
      </c>
      <c r="X346" s="3" t="s">
        <v>22</v>
      </c>
      <c r="Y346" s="3" t="s">
        <v>22</v>
      </c>
      <c r="Z346" s="3" t="s">
        <v>22</v>
      </c>
      <c r="AA346" s="3" t="s">
        <v>22</v>
      </c>
      <c r="AB346" s="3" t="s">
        <v>22</v>
      </c>
      <c r="AD346" s="3" t="s">
        <v>22</v>
      </c>
    </row>
    <row r="347" spans="1:32" x14ac:dyDescent="0.25">
      <c r="A347" t="s">
        <v>1187</v>
      </c>
      <c r="B347" t="s">
        <v>1187</v>
      </c>
      <c r="C347" t="s">
        <v>1188</v>
      </c>
      <c r="N347" s="11">
        <v>253.02</v>
      </c>
      <c r="O347" t="s">
        <v>63</v>
      </c>
      <c r="P347" t="s">
        <v>1189</v>
      </c>
      <c r="Q347" t="s">
        <v>247</v>
      </c>
      <c r="R347" t="s">
        <v>1190</v>
      </c>
      <c r="S347">
        <v>0</v>
      </c>
      <c r="T347" s="11">
        <v>253.02</v>
      </c>
      <c r="U347" s="1">
        <v>2811</v>
      </c>
      <c r="V347" t="s">
        <v>199</v>
      </c>
      <c r="W347" s="2">
        <v>44331</v>
      </c>
      <c r="X347">
        <v>90</v>
      </c>
      <c r="Y347" s="2">
        <v>44420</v>
      </c>
      <c r="Z347" t="s">
        <v>22</v>
      </c>
      <c r="AA347">
        <v>0</v>
      </c>
      <c r="AB347" t="s">
        <v>22</v>
      </c>
      <c r="AD347" t="s">
        <v>22</v>
      </c>
      <c r="AF347" t="s">
        <v>1184</v>
      </c>
    </row>
    <row r="348" spans="1:32" x14ac:dyDescent="0.25">
      <c r="A348" t="s">
        <v>1191</v>
      </c>
      <c r="B348" t="s">
        <v>1191</v>
      </c>
      <c r="C348" t="s">
        <v>845</v>
      </c>
      <c r="N348" s="11">
        <v>53.72</v>
      </c>
      <c r="O348" t="s">
        <v>43</v>
      </c>
      <c r="P348" t="s">
        <v>1192</v>
      </c>
      <c r="Q348" t="s">
        <v>470</v>
      </c>
      <c r="R348" t="s">
        <v>1193</v>
      </c>
      <c r="S348">
        <v>0</v>
      </c>
      <c r="T348" s="11">
        <v>53.72</v>
      </c>
      <c r="U348" t="s">
        <v>1194</v>
      </c>
      <c r="V348" t="s">
        <v>54</v>
      </c>
      <c r="W348" s="2">
        <v>44338</v>
      </c>
      <c r="X348">
        <v>90</v>
      </c>
      <c r="Y348" s="2">
        <v>44427</v>
      </c>
      <c r="Z348" t="s">
        <v>22</v>
      </c>
      <c r="AA348">
        <v>0</v>
      </c>
      <c r="AB348" t="s">
        <v>22</v>
      </c>
      <c r="AD348" t="s">
        <v>22</v>
      </c>
      <c r="AF348" t="s">
        <v>1184</v>
      </c>
    </row>
    <row r="349" spans="1:32" x14ac:dyDescent="0.25">
      <c r="A349" t="s">
        <v>1195</v>
      </c>
      <c r="B349" t="s">
        <v>1195</v>
      </c>
      <c r="C349" t="s">
        <v>1196</v>
      </c>
      <c r="N349" s="11">
        <v>77.2</v>
      </c>
      <c r="O349" t="s">
        <v>63</v>
      </c>
      <c r="P349" t="s">
        <v>1197</v>
      </c>
      <c r="Q349" t="s">
        <v>707</v>
      </c>
      <c r="R349" t="s">
        <v>1198</v>
      </c>
      <c r="S349">
        <v>0</v>
      </c>
      <c r="T349" s="11">
        <v>77.2</v>
      </c>
      <c r="U349" t="s">
        <v>1199</v>
      </c>
      <c r="V349" t="s">
        <v>54</v>
      </c>
      <c r="W349" s="2">
        <v>44345</v>
      </c>
      <c r="X349">
        <v>90</v>
      </c>
      <c r="Y349" s="2">
        <v>44434</v>
      </c>
      <c r="Z349" t="s">
        <v>22</v>
      </c>
      <c r="AA349">
        <v>0</v>
      </c>
      <c r="AB349" t="s">
        <v>22</v>
      </c>
      <c r="AD349" t="s">
        <v>22</v>
      </c>
      <c r="AF349" t="s">
        <v>1184</v>
      </c>
    </row>
    <row r="350" spans="1:32" s="3" customFormat="1" x14ac:dyDescent="0.25">
      <c r="A350" s="3" t="s">
        <v>1200</v>
      </c>
      <c r="B350" s="3" t="s">
        <v>1200</v>
      </c>
      <c r="C350" s="3" t="s">
        <v>1201</v>
      </c>
      <c r="K350" s="14"/>
      <c r="M350" s="17"/>
      <c r="N350" s="9" t="s">
        <v>22</v>
      </c>
      <c r="P350" s="3" t="s">
        <v>22</v>
      </c>
      <c r="Q350" s="3" t="s">
        <v>22</v>
      </c>
      <c r="R350" s="3" t="s">
        <v>22</v>
      </c>
      <c r="S350" s="3" t="s">
        <v>22</v>
      </c>
      <c r="T350" s="9" t="s">
        <v>22</v>
      </c>
      <c r="U350" s="3" t="s">
        <v>22</v>
      </c>
      <c r="V350" s="3" t="s">
        <v>22</v>
      </c>
      <c r="W350" s="3" t="s">
        <v>22</v>
      </c>
      <c r="X350" s="3" t="s">
        <v>22</v>
      </c>
      <c r="Y350" s="3" t="s">
        <v>22</v>
      </c>
      <c r="Z350" s="3" t="s">
        <v>22</v>
      </c>
      <c r="AA350" s="3" t="s">
        <v>22</v>
      </c>
      <c r="AB350" s="3" t="s">
        <v>22</v>
      </c>
      <c r="AD350" s="3" t="s">
        <v>22</v>
      </c>
    </row>
    <row r="351" spans="1:32" x14ac:dyDescent="0.25">
      <c r="A351" t="s">
        <v>1202</v>
      </c>
      <c r="B351" t="s">
        <v>1202</v>
      </c>
      <c r="C351" t="s">
        <v>96</v>
      </c>
      <c r="N351" s="11">
        <v>956.3</v>
      </c>
      <c r="O351" t="s">
        <v>28</v>
      </c>
      <c r="P351" t="s">
        <v>509</v>
      </c>
      <c r="Q351" t="s">
        <v>825</v>
      </c>
      <c r="R351" t="s">
        <v>1203</v>
      </c>
      <c r="S351" t="s">
        <v>1204</v>
      </c>
      <c r="T351" s="11">
        <v>956.3</v>
      </c>
      <c r="U351" s="1">
        <v>10626</v>
      </c>
      <c r="V351" t="s">
        <v>416</v>
      </c>
      <c r="W351" s="2">
        <v>44352</v>
      </c>
      <c r="X351">
        <v>90</v>
      </c>
      <c r="Y351" s="2">
        <v>44442</v>
      </c>
      <c r="Z351" t="s">
        <v>22</v>
      </c>
      <c r="AA351">
        <v>0</v>
      </c>
      <c r="AB351" t="s">
        <v>22</v>
      </c>
      <c r="AD351" t="s">
        <v>22</v>
      </c>
      <c r="AF351" t="s">
        <v>1184</v>
      </c>
    </row>
    <row r="352" spans="1:32" s="3" customFormat="1" x14ac:dyDescent="0.25">
      <c r="A352" s="3" t="s">
        <v>1205</v>
      </c>
      <c r="B352" s="3" t="s">
        <v>1205</v>
      </c>
      <c r="C352" s="3" t="s">
        <v>1206</v>
      </c>
      <c r="K352" s="14"/>
      <c r="M352" s="17"/>
      <c r="N352" s="9" t="s">
        <v>22</v>
      </c>
      <c r="P352" s="3" t="s">
        <v>22</v>
      </c>
      <c r="Q352" s="3" t="s">
        <v>22</v>
      </c>
      <c r="R352" s="3" t="s">
        <v>22</v>
      </c>
      <c r="S352" s="3" t="s">
        <v>22</v>
      </c>
      <c r="T352" s="9" t="s">
        <v>22</v>
      </c>
      <c r="U352" s="3" t="s">
        <v>22</v>
      </c>
      <c r="V352" s="3" t="s">
        <v>22</v>
      </c>
      <c r="W352" s="3" t="s">
        <v>22</v>
      </c>
      <c r="X352" s="3" t="s">
        <v>22</v>
      </c>
      <c r="Y352" s="3" t="s">
        <v>22</v>
      </c>
      <c r="Z352" s="3" t="s">
        <v>22</v>
      </c>
      <c r="AA352" s="3" t="s">
        <v>22</v>
      </c>
      <c r="AB352" s="3" t="s">
        <v>22</v>
      </c>
      <c r="AD352" s="3" t="s">
        <v>22</v>
      </c>
    </row>
    <row r="353" spans="1:32" x14ac:dyDescent="0.25">
      <c r="A353" t="s">
        <v>1207</v>
      </c>
      <c r="B353" t="s">
        <v>1207</v>
      </c>
      <c r="C353" t="s">
        <v>1208</v>
      </c>
      <c r="N353" s="11">
        <v>392.4</v>
      </c>
      <c r="O353" t="s">
        <v>1283</v>
      </c>
      <c r="P353">
        <v>72</v>
      </c>
      <c r="Q353" t="s">
        <v>1209</v>
      </c>
      <c r="R353" t="s">
        <v>1210</v>
      </c>
      <c r="S353">
        <v>0</v>
      </c>
      <c r="T353" s="11">
        <v>392.4</v>
      </c>
      <c r="U353" t="s">
        <v>154</v>
      </c>
      <c r="V353" t="s">
        <v>1211</v>
      </c>
      <c r="W353" s="2">
        <v>44358</v>
      </c>
      <c r="X353">
        <v>90</v>
      </c>
      <c r="Y353" s="2">
        <v>44448</v>
      </c>
      <c r="Z353" t="s">
        <v>22</v>
      </c>
      <c r="AA353">
        <v>0</v>
      </c>
      <c r="AB353" t="s">
        <v>22</v>
      </c>
      <c r="AD353" t="s">
        <v>22</v>
      </c>
      <c r="AF353" t="s">
        <v>1184</v>
      </c>
    </row>
    <row r="354" spans="1:32" x14ac:dyDescent="0.25">
      <c r="A354" t="s">
        <v>1212</v>
      </c>
      <c r="B354" t="s">
        <v>1212</v>
      </c>
      <c r="C354" t="s">
        <v>1213</v>
      </c>
      <c r="N354" s="11">
        <v>218.1</v>
      </c>
      <c r="O354" t="s">
        <v>1283</v>
      </c>
      <c r="P354">
        <v>3</v>
      </c>
      <c r="Q354" t="s">
        <v>1214</v>
      </c>
      <c r="R354" t="s">
        <v>1215</v>
      </c>
      <c r="S354">
        <v>0</v>
      </c>
      <c r="T354" s="11">
        <v>218.1</v>
      </c>
      <c r="U354" s="1">
        <v>2423</v>
      </c>
      <c r="V354" t="s">
        <v>101</v>
      </c>
      <c r="W354" s="2">
        <v>44358</v>
      </c>
      <c r="X354">
        <v>90</v>
      </c>
      <c r="Y354" s="2">
        <v>44447</v>
      </c>
      <c r="Z354" t="s">
        <v>22</v>
      </c>
      <c r="AA354">
        <v>0</v>
      </c>
      <c r="AB354" t="s">
        <v>22</v>
      </c>
      <c r="AD354" t="s">
        <v>22</v>
      </c>
      <c r="AF354" t="s">
        <v>1184</v>
      </c>
    </row>
    <row r="355" spans="1:32" s="3" customFormat="1" x14ac:dyDescent="0.25">
      <c r="A355" s="3" t="s">
        <v>1216</v>
      </c>
      <c r="B355" s="3" t="s">
        <v>1216</v>
      </c>
      <c r="C355" s="3" t="s">
        <v>1217</v>
      </c>
      <c r="K355" s="14"/>
      <c r="M355" s="17"/>
      <c r="N355" s="9" t="s">
        <v>22</v>
      </c>
      <c r="P355" s="3" t="s">
        <v>22</v>
      </c>
      <c r="Q355" s="3" t="s">
        <v>22</v>
      </c>
      <c r="R355" s="3" t="s">
        <v>22</v>
      </c>
      <c r="S355" s="3" t="s">
        <v>22</v>
      </c>
      <c r="T355" s="9" t="s">
        <v>22</v>
      </c>
      <c r="U355" s="3" t="s">
        <v>22</v>
      </c>
      <c r="V355" s="3" t="s">
        <v>22</v>
      </c>
      <c r="W355" s="3" t="s">
        <v>22</v>
      </c>
      <c r="X355" s="3" t="s">
        <v>22</v>
      </c>
      <c r="Y355" s="3" t="s">
        <v>22</v>
      </c>
      <c r="Z355" s="3" t="s">
        <v>22</v>
      </c>
      <c r="AA355" s="3" t="s">
        <v>22</v>
      </c>
      <c r="AB355" s="3" t="s">
        <v>22</v>
      </c>
      <c r="AD355" s="3" t="s">
        <v>22</v>
      </c>
    </row>
    <row r="356" spans="1:32" x14ac:dyDescent="0.25">
      <c r="A356" t="s">
        <v>1218</v>
      </c>
      <c r="B356" t="s">
        <v>1218</v>
      </c>
      <c r="C356" t="s">
        <v>1219</v>
      </c>
      <c r="N356" s="11">
        <v>24.54</v>
      </c>
      <c r="O356" t="s">
        <v>1283</v>
      </c>
      <c r="P356">
        <v>3</v>
      </c>
      <c r="Q356" t="s">
        <v>1220</v>
      </c>
      <c r="R356" t="s">
        <v>1221</v>
      </c>
      <c r="S356">
        <v>0</v>
      </c>
      <c r="T356" s="11">
        <v>24.54</v>
      </c>
      <c r="U356" s="1">
        <v>1636</v>
      </c>
      <c r="V356" t="s">
        <v>109</v>
      </c>
      <c r="W356" s="2">
        <v>44416</v>
      </c>
      <c r="X356">
        <v>15</v>
      </c>
      <c r="Y356" s="2">
        <v>44431</v>
      </c>
      <c r="Z356" t="s">
        <v>22</v>
      </c>
      <c r="AA356">
        <v>0</v>
      </c>
      <c r="AB356" t="s">
        <v>22</v>
      </c>
      <c r="AD356" t="s">
        <v>22</v>
      </c>
      <c r="AF356" t="s">
        <v>1184</v>
      </c>
    </row>
    <row r="357" spans="1:32" x14ac:dyDescent="0.25">
      <c r="A357" t="s">
        <v>1222</v>
      </c>
      <c r="B357" t="s">
        <v>1222</v>
      </c>
      <c r="C357" t="s">
        <v>1223</v>
      </c>
      <c r="N357" s="11">
        <v>372.6</v>
      </c>
      <c r="O357" t="s">
        <v>43</v>
      </c>
      <c r="P357">
        <v>414</v>
      </c>
      <c r="Q357" t="s">
        <v>1224</v>
      </c>
      <c r="R357" t="s">
        <v>1225</v>
      </c>
      <c r="S357">
        <v>0</v>
      </c>
      <c r="T357" s="11">
        <v>372.6</v>
      </c>
      <c r="U357" s="1">
        <v>5323</v>
      </c>
      <c r="V357" t="s">
        <v>1211</v>
      </c>
      <c r="W357" s="2">
        <v>44331</v>
      </c>
      <c r="X357">
        <v>70</v>
      </c>
      <c r="Y357" s="2">
        <v>44400</v>
      </c>
      <c r="Z357" t="s">
        <v>22</v>
      </c>
      <c r="AA357">
        <v>0</v>
      </c>
      <c r="AB357" t="s">
        <v>22</v>
      </c>
      <c r="AD357" t="s">
        <v>22</v>
      </c>
      <c r="AF357" t="s">
        <v>1184</v>
      </c>
    </row>
    <row r="358" spans="1:32" x14ac:dyDescent="0.25">
      <c r="A358" t="s">
        <v>1226</v>
      </c>
      <c r="B358" t="s">
        <v>1226</v>
      </c>
      <c r="C358" t="s">
        <v>1227</v>
      </c>
      <c r="N358" s="11">
        <v>292.56</v>
      </c>
      <c r="O358" t="s">
        <v>1283</v>
      </c>
      <c r="P358">
        <v>23</v>
      </c>
      <c r="Q358" t="s">
        <v>1228</v>
      </c>
      <c r="R358" t="s">
        <v>1229</v>
      </c>
      <c r="S358">
        <v>0</v>
      </c>
      <c r="T358" s="11">
        <v>292.56</v>
      </c>
      <c r="U358" s="1">
        <v>4179</v>
      </c>
      <c r="V358" t="s">
        <v>123</v>
      </c>
      <c r="W358" s="2">
        <v>44346</v>
      </c>
      <c r="X358">
        <v>70</v>
      </c>
      <c r="Y358" s="2">
        <v>44416</v>
      </c>
      <c r="Z358" t="s">
        <v>22</v>
      </c>
      <c r="AA358">
        <v>0</v>
      </c>
      <c r="AB358" t="s">
        <v>22</v>
      </c>
      <c r="AD358" t="s">
        <v>22</v>
      </c>
      <c r="AF358" t="s">
        <v>1184</v>
      </c>
    </row>
    <row r="359" spans="1:32" x14ac:dyDescent="0.25">
      <c r="A359" t="s">
        <v>1230</v>
      </c>
      <c r="B359" t="s">
        <v>1230</v>
      </c>
      <c r="C359" t="s">
        <v>1231</v>
      </c>
      <c r="N359" s="11">
        <v>98.9</v>
      </c>
      <c r="O359" t="s">
        <v>1283</v>
      </c>
      <c r="P359">
        <v>23</v>
      </c>
      <c r="Q359" t="s">
        <v>1232</v>
      </c>
      <c r="R359" t="s">
        <v>1233</v>
      </c>
      <c r="S359">
        <v>0</v>
      </c>
      <c r="T359" s="11">
        <v>98.9</v>
      </c>
      <c r="U359" s="1">
        <v>1413</v>
      </c>
      <c r="V359" t="s">
        <v>83</v>
      </c>
      <c r="W359" s="2">
        <v>44346</v>
      </c>
      <c r="X359">
        <v>70</v>
      </c>
      <c r="Y359" s="2">
        <v>44416</v>
      </c>
      <c r="Z359" t="s">
        <v>22</v>
      </c>
      <c r="AA359">
        <v>0</v>
      </c>
      <c r="AB359" t="s">
        <v>22</v>
      </c>
      <c r="AD359" t="s">
        <v>22</v>
      </c>
      <c r="AF359" t="s">
        <v>1184</v>
      </c>
    </row>
    <row r="360" spans="1:32" s="3" customFormat="1" x14ac:dyDescent="0.25">
      <c r="A360" s="3" t="s">
        <v>1234</v>
      </c>
      <c r="B360" s="3" t="s">
        <v>1234</v>
      </c>
      <c r="C360" s="3" t="s">
        <v>1235</v>
      </c>
      <c r="K360" s="14"/>
      <c r="M360" s="17"/>
      <c r="N360" s="9" t="s">
        <v>22</v>
      </c>
      <c r="P360" s="3" t="s">
        <v>22</v>
      </c>
      <c r="Q360" s="3" t="s">
        <v>22</v>
      </c>
      <c r="R360" s="3" t="s">
        <v>22</v>
      </c>
      <c r="S360" s="3" t="s">
        <v>22</v>
      </c>
      <c r="T360" s="9" t="s">
        <v>22</v>
      </c>
      <c r="U360" s="3" t="s">
        <v>22</v>
      </c>
      <c r="V360" s="3" t="s">
        <v>22</v>
      </c>
      <c r="W360" s="3" t="s">
        <v>22</v>
      </c>
      <c r="X360" s="3" t="s">
        <v>22</v>
      </c>
      <c r="Y360" s="3" t="s">
        <v>22</v>
      </c>
      <c r="Z360" s="3" t="s">
        <v>22</v>
      </c>
      <c r="AA360" s="3" t="s">
        <v>22</v>
      </c>
      <c r="AB360" s="3" t="s">
        <v>22</v>
      </c>
      <c r="AD360" s="3" t="s">
        <v>22</v>
      </c>
    </row>
    <row r="361" spans="1:32" x14ac:dyDescent="0.25">
      <c r="A361" t="s">
        <v>1236</v>
      </c>
      <c r="B361" t="s">
        <v>1236</v>
      </c>
      <c r="C361" t="s">
        <v>1237</v>
      </c>
      <c r="N361" s="11">
        <v>4.55</v>
      </c>
      <c r="O361" t="s">
        <v>1283</v>
      </c>
      <c r="P361">
        <v>1</v>
      </c>
      <c r="Q361" t="s">
        <v>722</v>
      </c>
      <c r="R361" t="s">
        <v>722</v>
      </c>
      <c r="S361">
        <v>0</v>
      </c>
      <c r="T361" s="11">
        <v>4.55</v>
      </c>
      <c r="U361" t="s">
        <v>1238</v>
      </c>
      <c r="V361">
        <v>0</v>
      </c>
      <c r="W361" s="2">
        <v>44416</v>
      </c>
      <c r="X361">
        <v>15</v>
      </c>
      <c r="Y361" s="2">
        <v>44430</v>
      </c>
      <c r="Z361" t="s">
        <v>22</v>
      </c>
      <c r="AA361">
        <v>0</v>
      </c>
      <c r="AB361" t="s">
        <v>22</v>
      </c>
      <c r="AD361" t="s">
        <v>22</v>
      </c>
      <c r="AF361" t="s">
        <v>1184</v>
      </c>
    </row>
    <row r="362" spans="1:32" x14ac:dyDescent="0.25">
      <c r="A362" t="s">
        <v>1239</v>
      </c>
      <c r="B362" t="s">
        <v>1239</v>
      </c>
      <c r="C362" t="s">
        <v>1240</v>
      </c>
      <c r="N362" s="11">
        <v>102.8</v>
      </c>
      <c r="O362" t="s">
        <v>43</v>
      </c>
      <c r="P362">
        <v>514</v>
      </c>
      <c r="Q362" t="s">
        <v>966</v>
      </c>
      <c r="R362" t="s">
        <v>1241</v>
      </c>
      <c r="S362">
        <v>0</v>
      </c>
      <c r="T362" s="11">
        <v>102.8</v>
      </c>
      <c r="U362" s="1">
        <v>1469</v>
      </c>
      <c r="V362" t="s">
        <v>83</v>
      </c>
      <c r="W362" s="2">
        <v>44346</v>
      </c>
      <c r="X362">
        <v>70</v>
      </c>
      <c r="Y362" s="2">
        <v>44416</v>
      </c>
      <c r="Z362" t="s">
        <v>22</v>
      </c>
      <c r="AA362">
        <v>0</v>
      </c>
      <c r="AB362" t="s">
        <v>22</v>
      </c>
      <c r="AD362" t="s">
        <v>22</v>
      </c>
      <c r="AF362" t="s">
        <v>1184</v>
      </c>
    </row>
    <row r="363" spans="1:32" s="3" customFormat="1" x14ac:dyDescent="0.25">
      <c r="A363" s="3" t="s">
        <v>1242</v>
      </c>
      <c r="B363" s="3" t="s">
        <v>1242</v>
      </c>
      <c r="C363" s="3" t="s">
        <v>1243</v>
      </c>
      <c r="K363" s="14"/>
      <c r="M363" s="17"/>
      <c r="N363" s="9" t="s">
        <v>22</v>
      </c>
      <c r="P363" s="3" t="s">
        <v>22</v>
      </c>
      <c r="Q363" s="3" t="s">
        <v>22</v>
      </c>
      <c r="R363" s="3" t="s">
        <v>22</v>
      </c>
      <c r="S363" s="3" t="s">
        <v>22</v>
      </c>
      <c r="T363" s="9" t="s">
        <v>22</v>
      </c>
      <c r="U363" s="3" t="s">
        <v>22</v>
      </c>
      <c r="V363" s="3" t="s">
        <v>22</v>
      </c>
      <c r="W363" s="3" t="s">
        <v>22</v>
      </c>
      <c r="X363" s="3" t="s">
        <v>22</v>
      </c>
      <c r="Y363" s="3" t="s">
        <v>22</v>
      </c>
      <c r="Z363" s="3" t="s">
        <v>22</v>
      </c>
      <c r="AA363" s="3" t="s">
        <v>22</v>
      </c>
      <c r="AB363" s="3" t="s">
        <v>22</v>
      </c>
      <c r="AD363" s="3" t="s">
        <v>22</v>
      </c>
    </row>
    <row r="364" spans="1:32" x14ac:dyDescent="0.25">
      <c r="A364" t="s">
        <v>1244</v>
      </c>
      <c r="B364" t="s">
        <v>1244</v>
      </c>
      <c r="C364" t="s">
        <v>1245</v>
      </c>
      <c r="N364" s="11">
        <v>323.69</v>
      </c>
      <c r="O364" t="s">
        <v>1283</v>
      </c>
      <c r="P364">
        <v>31</v>
      </c>
      <c r="Q364" t="s">
        <v>1246</v>
      </c>
      <c r="R364" t="s">
        <v>1247</v>
      </c>
      <c r="S364" t="s">
        <v>437</v>
      </c>
      <c r="T364" s="11">
        <v>323.69</v>
      </c>
      <c r="U364" t="s">
        <v>1248</v>
      </c>
      <c r="V364" t="s">
        <v>319</v>
      </c>
      <c r="W364" s="2">
        <v>44448</v>
      </c>
      <c r="X364">
        <v>30</v>
      </c>
      <c r="Y364" s="2">
        <v>44478</v>
      </c>
      <c r="Z364" t="s">
        <v>22</v>
      </c>
      <c r="AA364">
        <v>0</v>
      </c>
      <c r="AB364" t="s">
        <v>22</v>
      </c>
      <c r="AD364" t="s">
        <v>22</v>
      </c>
      <c r="AF364" t="s">
        <v>1184</v>
      </c>
    </row>
    <row r="365" spans="1:32" x14ac:dyDescent="0.25">
      <c r="A365" t="s">
        <v>1249</v>
      </c>
      <c r="B365" t="s">
        <v>1249</v>
      </c>
      <c r="C365" t="s">
        <v>1250</v>
      </c>
      <c r="N365" s="11">
        <v>81.81</v>
      </c>
      <c r="O365" t="s">
        <v>1283</v>
      </c>
      <c r="P365">
        <v>14</v>
      </c>
      <c r="Q365" t="s">
        <v>1251</v>
      </c>
      <c r="R365" t="s">
        <v>1252</v>
      </c>
      <c r="S365" t="s">
        <v>437</v>
      </c>
      <c r="T365" s="11">
        <v>81.81</v>
      </c>
      <c r="U365" s="1">
        <v>2727</v>
      </c>
      <c r="V365" t="s">
        <v>54</v>
      </c>
      <c r="W365" s="2">
        <v>44448</v>
      </c>
      <c r="X365">
        <v>30</v>
      </c>
      <c r="Y365" s="2">
        <v>44478</v>
      </c>
      <c r="Z365" t="s">
        <v>22</v>
      </c>
      <c r="AA365">
        <v>0</v>
      </c>
      <c r="AB365" t="s">
        <v>22</v>
      </c>
      <c r="AD365" t="s">
        <v>22</v>
      </c>
      <c r="AF365" t="s">
        <v>1184</v>
      </c>
    </row>
    <row r="366" spans="1:32" x14ac:dyDescent="0.25">
      <c r="A366" t="s">
        <v>1253</v>
      </c>
      <c r="B366" t="s">
        <v>1253</v>
      </c>
      <c r="C366" t="s">
        <v>1254</v>
      </c>
      <c r="N366" s="11">
        <v>90.91</v>
      </c>
      <c r="O366" t="s">
        <v>1283</v>
      </c>
      <c r="P366">
        <v>1</v>
      </c>
      <c r="Q366" t="s">
        <v>1255</v>
      </c>
      <c r="R366" t="s">
        <v>1255</v>
      </c>
      <c r="S366">
        <v>0</v>
      </c>
      <c r="T366" s="11">
        <v>90.91</v>
      </c>
      <c r="U366" t="s">
        <v>1256</v>
      </c>
      <c r="V366" t="s">
        <v>83</v>
      </c>
      <c r="W366" s="2">
        <v>44448</v>
      </c>
      <c r="X366">
        <v>30</v>
      </c>
      <c r="Y366" s="2">
        <v>44478</v>
      </c>
      <c r="Z366" t="s">
        <v>22</v>
      </c>
      <c r="AA366">
        <v>0</v>
      </c>
      <c r="AB366" t="s">
        <v>22</v>
      </c>
      <c r="AD366" t="s">
        <v>22</v>
      </c>
      <c r="AF366" t="s">
        <v>1184</v>
      </c>
    </row>
    <row r="367" spans="1:32" x14ac:dyDescent="0.25">
      <c r="A367" t="s">
        <v>1257</v>
      </c>
      <c r="B367" t="s">
        <v>1257</v>
      </c>
      <c r="C367" t="s">
        <v>1258</v>
      </c>
      <c r="N367" s="11">
        <v>27.27</v>
      </c>
      <c r="O367" t="s">
        <v>1283</v>
      </c>
      <c r="P367">
        <v>3</v>
      </c>
      <c r="Q367" t="s">
        <v>669</v>
      </c>
      <c r="R367" t="s">
        <v>1259</v>
      </c>
      <c r="S367">
        <v>0</v>
      </c>
      <c r="T367" s="11">
        <v>27.27</v>
      </c>
      <c r="U367" t="s">
        <v>1260</v>
      </c>
      <c r="V367" t="s">
        <v>109</v>
      </c>
      <c r="W367" s="2">
        <v>44448</v>
      </c>
      <c r="X367">
        <v>30</v>
      </c>
      <c r="Y367" s="2">
        <v>44477</v>
      </c>
      <c r="Z367" t="s">
        <v>22</v>
      </c>
      <c r="AA367">
        <v>0</v>
      </c>
      <c r="AB367" t="s">
        <v>22</v>
      </c>
      <c r="AD367" t="s">
        <v>22</v>
      </c>
      <c r="AF367" t="s">
        <v>1184</v>
      </c>
    </row>
    <row r="368" spans="1:32" s="3" customFormat="1" x14ac:dyDescent="0.25">
      <c r="A368" s="3" t="s">
        <v>1261</v>
      </c>
      <c r="B368" s="3" t="s">
        <v>1261</v>
      </c>
      <c r="C368" s="3" t="s">
        <v>1262</v>
      </c>
      <c r="K368" s="14"/>
      <c r="M368" s="17"/>
      <c r="N368" s="9" t="s">
        <v>22</v>
      </c>
      <c r="P368" s="3" t="s">
        <v>22</v>
      </c>
      <c r="Q368" s="3" t="s">
        <v>22</v>
      </c>
      <c r="R368" s="3" t="s">
        <v>22</v>
      </c>
      <c r="S368" s="3" t="s">
        <v>22</v>
      </c>
      <c r="T368" s="9" t="s">
        <v>22</v>
      </c>
      <c r="U368" s="3" t="s">
        <v>22</v>
      </c>
      <c r="V368" s="3" t="s">
        <v>22</v>
      </c>
      <c r="W368" s="3" t="s">
        <v>22</v>
      </c>
      <c r="X368" s="3" t="s">
        <v>22</v>
      </c>
      <c r="Y368" s="3" t="s">
        <v>22</v>
      </c>
      <c r="Z368" s="3" t="s">
        <v>22</v>
      </c>
      <c r="AA368" s="3" t="s">
        <v>22</v>
      </c>
      <c r="AB368" s="3" t="s">
        <v>22</v>
      </c>
      <c r="AD368" s="3" t="s">
        <v>22</v>
      </c>
    </row>
    <row r="369" spans="1:32" x14ac:dyDescent="0.25">
      <c r="A369" t="s">
        <v>1263</v>
      </c>
      <c r="B369" t="s">
        <v>1263</v>
      </c>
      <c r="C369" t="s">
        <v>1264</v>
      </c>
      <c r="N369" s="11">
        <v>195.84</v>
      </c>
      <c r="O369" t="s">
        <v>1283</v>
      </c>
      <c r="P369">
        <v>72</v>
      </c>
      <c r="Q369" t="s">
        <v>1265</v>
      </c>
      <c r="R369" t="s">
        <v>1266</v>
      </c>
      <c r="S369">
        <v>0</v>
      </c>
      <c r="T369" s="11">
        <v>195.84</v>
      </c>
      <c r="U369" s="1">
        <v>2176</v>
      </c>
      <c r="V369" t="s">
        <v>101</v>
      </c>
      <c r="W369" s="2">
        <v>44388</v>
      </c>
      <c r="X369">
        <v>90</v>
      </c>
      <c r="Y369" s="2">
        <v>44478</v>
      </c>
      <c r="Z369" t="s">
        <v>22</v>
      </c>
      <c r="AA369">
        <v>0</v>
      </c>
      <c r="AB369" t="s">
        <v>22</v>
      </c>
      <c r="AD369" t="s">
        <v>22</v>
      </c>
      <c r="AF369" t="s">
        <v>1184</v>
      </c>
    </row>
    <row r="370" spans="1:32" s="3" customFormat="1" x14ac:dyDescent="0.25">
      <c r="A370" s="3" t="s">
        <v>1267</v>
      </c>
      <c r="B370" s="3" t="s">
        <v>1267</v>
      </c>
      <c r="C370" s="3" t="s">
        <v>1268</v>
      </c>
      <c r="K370" s="14"/>
      <c r="M370" s="17"/>
      <c r="N370" s="9" t="s">
        <v>22</v>
      </c>
      <c r="P370" s="3" t="s">
        <v>22</v>
      </c>
      <c r="Q370" s="3" t="s">
        <v>22</v>
      </c>
      <c r="R370" s="3" t="s">
        <v>22</v>
      </c>
      <c r="S370" s="3" t="s">
        <v>22</v>
      </c>
      <c r="T370" s="9" t="s">
        <v>22</v>
      </c>
      <c r="U370" s="3" t="s">
        <v>22</v>
      </c>
      <c r="V370" s="3" t="s">
        <v>22</v>
      </c>
      <c r="W370" s="3" t="s">
        <v>22</v>
      </c>
      <c r="X370" s="3" t="s">
        <v>22</v>
      </c>
      <c r="Y370" s="3" t="s">
        <v>22</v>
      </c>
      <c r="Z370" s="3" t="s">
        <v>22</v>
      </c>
      <c r="AA370" s="3" t="s">
        <v>22</v>
      </c>
      <c r="AB370" s="3" t="s">
        <v>22</v>
      </c>
      <c r="AD370" s="3" t="s">
        <v>22</v>
      </c>
    </row>
    <row r="371" spans="1:32" x14ac:dyDescent="0.25">
      <c r="A371" t="s">
        <v>1269</v>
      </c>
      <c r="B371" t="s">
        <v>1269</v>
      </c>
      <c r="C371" t="s">
        <v>1270</v>
      </c>
      <c r="N371" s="11">
        <v>49.45</v>
      </c>
      <c r="O371" t="s">
        <v>1283</v>
      </c>
      <c r="P371">
        <v>43</v>
      </c>
      <c r="Q371" t="s">
        <v>68</v>
      </c>
      <c r="R371" t="s">
        <v>1271</v>
      </c>
      <c r="S371">
        <v>0</v>
      </c>
      <c r="T371" s="11">
        <v>49.45</v>
      </c>
      <c r="U371" s="1">
        <v>1648</v>
      </c>
      <c r="V371" t="s">
        <v>109</v>
      </c>
      <c r="W371" s="2">
        <v>44448</v>
      </c>
      <c r="X371">
        <v>30</v>
      </c>
      <c r="Y371" s="2">
        <v>44478</v>
      </c>
      <c r="Z371" t="s">
        <v>22</v>
      </c>
      <c r="AA371">
        <v>0</v>
      </c>
      <c r="AB371" t="s">
        <v>22</v>
      </c>
      <c r="AD371" t="s">
        <v>22</v>
      </c>
      <c r="AF371" t="s">
        <v>1184</v>
      </c>
    </row>
    <row r="372" spans="1:32" x14ac:dyDescent="0.25">
      <c r="A372" t="s">
        <v>1272</v>
      </c>
      <c r="B372" t="s">
        <v>1272</v>
      </c>
      <c r="C372" t="s">
        <v>1273</v>
      </c>
      <c r="N372" s="11">
        <v>796.92</v>
      </c>
      <c r="O372" t="s">
        <v>28</v>
      </c>
      <c r="P372" t="s">
        <v>1274</v>
      </c>
      <c r="Q372" t="s">
        <v>966</v>
      </c>
      <c r="R372" t="s">
        <v>1275</v>
      </c>
      <c r="S372">
        <v>0</v>
      </c>
      <c r="T372" s="11">
        <v>796.92</v>
      </c>
      <c r="U372" s="1">
        <v>26564</v>
      </c>
      <c r="V372" t="s">
        <v>361</v>
      </c>
      <c r="W372" s="2">
        <v>44448</v>
      </c>
      <c r="X372">
        <v>30</v>
      </c>
      <c r="Y372" s="2">
        <v>44477</v>
      </c>
      <c r="Z372" t="s">
        <v>22</v>
      </c>
      <c r="AA372">
        <v>0</v>
      </c>
      <c r="AB372" t="s">
        <v>22</v>
      </c>
      <c r="AD372" t="s">
        <v>22</v>
      </c>
      <c r="AF372" t="s">
        <v>1184</v>
      </c>
    </row>
    <row r="373" spans="1:32" s="5" customFormat="1" x14ac:dyDescent="0.25">
      <c r="A373" s="5" t="s">
        <v>1276</v>
      </c>
      <c r="B373" s="5" t="s">
        <v>1276</v>
      </c>
      <c r="C373" s="5" t="s">
        <v>1277</v>
      </c>
      <c r="K373" s="15"/>
      <c r="M373" s="18"/>
      <c r="N373" s="10" t="s">
        <v>22</v>
      </c>
      <c r="P373" s="5" t="s">
        <v>22</v>
      </c>
      <c r="Q373" s="5" t="s">
        <v>22</v>
      </c>
      <c r="R373" s="5" t="s">
        <v>22</v>
      </c>
      <c r="S373" s="5" t="s">
        <v>22</v>
      </c>
      <c r="T373" s="10" t="s">
        <v>22</v>
      </c>
      <c r="U373" s="5" t="s">
        <v>22</v>
      </c>
      <c r="V373" s="5" t="s">
        <v>22</v>
      </c>
      <c r="W373" s="5" t="s">
        <v>22</v>
      </c>
      <c r="X373" s="5" t="s">
        <v>22</v>
      </c>
      <c r="Y373" s="5" t="s">
        <v>22</v>
      </c>
      <c r="Z373" s="5" t="s">
        <v>22</v>
      </c>
      <c r="AA373" s="5" t="s">
        <v>22</v>
      </c>
      <c r="AB373" s="5" t="s">
        <v>22</v>
      </c>
      <c r="AC373" s="5" t="s">
        <v>1278</v>
      </c>
      <c r="AD373" s="5" t="s">
        <v>22</v>
      </c>
    </row>
    <row r="374" spans="1:32" x14ac:dyDescent="0.25">
      <c r="A374" t="s">
        <v>1279</v>
      </c>
      <c r="B374" t="s">
        <v>1279</v>
      </c>
      <c r="C374" t="s">
        <v>1280</v>
      </c>
      <c r="N374" s="11">
        <v>0</v>
      </c>
      <c r="O374" t="s">
        <v>1283</v>
      </c>
      <c r="P374">
        <v>1</v>
      </c>
      <c r="Q374">
        <v>0</v>
      </c>
      <c r="R374">
        <v>0</v>
      </c>
      <c r="S374">
        <v>0</v>
      </c>
      <c r="T374" s="11">
        <v>0</v>
      </c>
      <c r="U374">
        <v>0</v>
      </c>
      <c r="V374">
        <v>0</v>
      </c>
      <c r="W374" s="2">
        <v>1</v>
      </c>
      <c r="X374">
        <v>1</v>
      </c>
      <c r="Y374" s="2">
        <v>1</v>
      </c>
      <c r="Z374" t="s">
        <v>22</v>
      </c>
      <c r="AA374" t="s">
        <v>22</v>
      </c>
      <c r="AB374" t="s">
        <v>22</v>
      </c>
      <c r="AD374" t="s">
        <v>22</v>
      </c>
      <c r="AF374" t="s">
        <v>34</v>
      </c>
    </row>
    <row r="375" spans="1:32" x14ac:dyDescent="0.25">
      <c r="A375" t="s">
        <v>1281</v>
      </c>
      <c r="B375" t="s">
        <v>1281</v>
      </c>
      <c r="C375" t="s">
        <v>1282</v>
      </c>
      <c r="N375" s="11">
        <v>0</v>
      </c>
      <c r="O375" t="s">
        <v>1283</v>
      </c>
      <c r="P375">
        <v>1</v>
      </c>
      <c r="Q375">
        <v>0</v>
      </c>
      <c r="R375">
        <v>0</v>
      </c>
      <c r="S375">
        <v>0</v>
      </c>
      <c r="T375" s="11">
        <v>0</v>
      </c>
      <c r="U375">
        <v>0</v>
      </c>
      <c r="V375">
        <v>0</v>
      </c>
      <c r="W375" s="2">
        <v>1</v>
      </c>
      <c r="X375">
        <v>1</v>
      </c>
      <c r="Y375" s="2">
        <v>1</v>
      </c>
      <c r="Z375" t="s">
        <v>22</v>
      </c>
      <c r="AA375" t="s">
        <v>22</v>
      </c>
      <c r="AB375" t="s">
        <v>22</v>
      </c>
      <c r="AD375" t="s">
        <v>22</v>
      </c>
      <c r="AF375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5"/>
  <sheetViews>
    <sheetView workbookViewId="0">
      <selection activeCell="J1" sqref="B1:J1048576"/>
    </sheetView>
  </sheetViews>
  <sheetFormatPr baseColWidth="10" defaultRowHeight="15" x14ac:dyDescent="0.25"/>
  <sheetData>
    <row r="1" spans="1:10" x14ac:dyDescent="0.25">
      <c r="A1" s="3" t="s">
        <v>0</v>
      </c>
      <c r="B1" t="s">
        <v>1550</v>
      </c>
      <c r="C1" t="s">
        <v>1551</v>
      </c>
      <c r="D1" t="s">
        <v>1552</v>
      </c>
      <c r="E1" t="s">
        <v>1553</v>
      </c>
      <c r="F1" t="s">
        <v>1554</v>
      </c>
      <c r="G1" t="s">
        <v>1555</v>
      </c>
      <c r="H1" t="s">
        <v>1556</v>
      </c>
      <c r="I1" t="s">
        <v>1557</v>
      </c>
      <c r="J1" t="s">
        <v>1558</v>
      </c>
    </row>
    <row r="2" spans="1:10" x14ac:dyDescent="0.25">
      <c r="A2" s="8" t="s">
        <v>20</v>
      </c>
      <c r="B2" t="str">
        <f>LEFT(A2,1)</f>
        <v>A</v>
      </c>
      <c r="C2" t="e">
        <f>FIND(".",A2,3)</f>
        <v>#VALUE!</v>
      </c>
      <c r="D2" t="str">
        <f>MID(A2,1,IF(ISNUMBER(C2),C2-1,99))</f>
        <v>A</v>
      </c>
      <c r="E2" t="e">
        <f>FIND(".",A2,LEN(D2)+2)</f>
        <v>#VALUE!</v>
      </c>
      <c r="F2" t="str">
        <f t="shared" ref="F2:H65" si="0">MID(A2,1,IF(ISNUMBER(E2),E2-1,99))</f>
        <v>A</v>
      </c>
      <c r="G2" t="e">
        <f>FIND(".",A2,LEN(F2)+2)</f>
        <v>#VALUE!</v>
      </c>
      <c r="H2" t="str">
        <f>MID(A2,1,IF(ISNUMBER(G2),G2-1,99))</f>
        <v>A</v>
      </c>
      <c r="I2" t="e">
        <f>FIND(".",A2,LEN(H2)+2)</f>
        <v>#VALUE!</v>
      </c>
      <c r="J2" t="str">
        <f>MID(A2,1,IF(ISNUMBER(I2),I2-1,99))</f>
        <v>A</v>
      </c>
    </row>
    <row r="3" spans="1:10" x14ac:dyDescent="0.25">
      <c r="A3" s="6" t="s">
        <v>24</v>
      </c>
      <c r="B3" t="str">
        <f t="shared" ref="B3:B66" si="1">LEFT(A3,1)</f>
        <v>A</v>
      </c>
      <c r="C3" t="e">
        <f t="shared" ref="C3:C66" si="2">FIND(".",A3,3)</f>
        <v>#VALUE!</v>
      </c>
      <c r="D3" t="str">
        <f t="shared" ref="D3:D66" si="3">MID(A3,1,IF(ISNUMBER(C3),C3-1,99))</f>
        <v>A.1</v>
      </c>
      <c r="E3" t="e">
        <f t="shared" ref="E3:E66" si="4">FIND(".",A3,LEN(D3)+2)</f>
        <v>#VALUE!</v>
      </c>
      <c r="F3" t="str">
        <f t="shared" si="0"/>
        <v>A.1</v>
      </c>
      <c r="G3" t="e">
        <f t="shared" ref="G3:G66" si="5">FIND(".",A3,LEN(F3)+2)</f>
        <v>#VALUE!</v>
      </c>
      <c r="H3" t="str">
        <f t="shared" ref="H3:H66" si="6">MID(A3,1,IF(ISNUMBER(G3),G3-1,99))</f>
        <v>A.1</v>
      </c>
      <c r="I3" t="e">
        <f>FIND(".",A3,LEN(H3)+2)</f>
        <v>#VALUE!</v>
      </c>
      <c r="J3" t="str">
        <f t="shared" ref="J3:J66" si="7">MID(A3,1,IF(ISNUMBER(I3),I3-1,99))</f>
        <v>A.1</v>
      </c>
    </row>
    <row r="4" spans="1:10" x14ac:dyDescent="0.25">
      <c r="A4" s="7" t="s">
        <v>26</v>
      </c>
      <c r="B4" t="str">
        <f t="shared" si="1"/>
        <v>A</v>
      </c>
      <c r="C4">
        <f t="shared" si="2"/>
        <v>4</v>
      </c>
      <c r="D4" t="str">
        <f t="shared" si="3"/>
        <v>A.1</v>
      </c>
      <c r="E4" t="e">
        <f t="shared" si="4"/>
        <v>#VALUE!</v>
      </c>
      <c r="F4" t="str">
        <f t="shared" si="0"/>
        <v>A.1.1</v>
      </c>
      <c r="G4" t="e">
        <f t="shared" si="5"/>
        <v>#VALUE!</v>
      </c>
      <c r="H4" t="str">
        <f t="shared" si="6"/>
        <v>A.1.1</v>
      </c>
      <c r="I4" t="e">
        <f t="shared" ref="I4:I67" si="8">FIND(".",A4,LEN(H4)+2)</f>
        <v>#VALUE!</v>
      </c>
      <c r="J4" t="str">
        <f t="shared" si="7"/>
        <v>A.1.1</v>
      </c>
    </row>
    <row r="5" spans="1:10" x14ac:dyDescent="0.25">
      <c r="A5" s="7" t="s">
        <v>35</v>
      </c>
      <c r="B5" t="str">
        <f t="shared" si="1"/>
        <v>A</v>
      </c>
      <c r="C5">
        <f t="shared" si="2"/>
        <v>4</v>
      </c>
      <c r="D5" t="str">
        <f t="shared" si="3"/>
        <v>A.1</v>
      </c>
      <c r="E5" t="e">
        <f t="shared" si="4"/>
        <v>#VALUE!</v>
      </c>
      <c r="F5" t="str">
        <f t="shared" si="0"/>
        <v>A.1.2</v>
      </c>
      <c r="G5" t="e">
        <f t="shared" si="5"/>
        <v>#VALUE!</v>
      </c>
      <c r="H5" t="str">
        <f t="shared" si="6"/>
        <v>A.1.2</v>
      </c>
      <c r="I5" t="e">
        <f t="shared" si="8"/>
        <v>#VALUE!</v>
      </c>
      <c r="J5" t="str">
        <f t="shared" si="7"/>
        <v>A.1.2</v>
      </c>
    </row>
    <row r="6" spans="1:10" x14ac:dyDescent="0.25">
      <c r="A6" s="7" t="s">
        <v>41</v>
      </c>
      <c r="B6" t="str">
        <f t="shared" si="1"/>
        <v>A</v>
      </c>
      <c r="C6">
        <f t="shared" si="2"/>
        <v>4</v>
      </c>
      <c r="D6" t="str">
        <f t="shared" si="3"/>
        <v>A.1</v>
      </c>
      <c r="E6" t="e">
        <f t="shared" si="4"/>
        <v>#VALUE!</v>
      </c>
      <c r="F6" t="str">
        <f t="shared" si="0"/>
        <v>A.1.4</v>
      </c>
      <c r="G6" t="e">
        <f t="shared" si="5"/>
        <v>#VALUE!</v>
      </c>
      <c r="H6" t="str">
        <f t="shared" si="6"/>
        <v>A.1.4</v>
      </c>
      <c r="I6" t="e">
        <f t="shared" si="8"/>
        <v>#VALUE!</v>
      </c>
      <c r="J6" t="str">
        <f t="shared" si="7"/>
        <v>A.1.4</v>
      </c>
    </row>
    <row r="7" spans="1:10" x14ac:dyDescent="0.25">
      <c r="A7" s="6" t="s">
        <v>49</v>
      </c>
      <c r="B7" t="str">
        <f t="shared" si="1"/>
        <v>A</v>
      </c>
      <c r="C7" t="e">
        <f t="shared" si="2"/>
        <v>#VALUE!</v>
      </c>
      <c r="D7" t="str">
        <f t="shared" si="3"/>
        <v>A.2</v>
      </c>
      <c r="E7" t="e">
        <f t="shared" si="4"/>
        <v>#VALUE!</v>
      </c>
      <c r="F7" t="str">
        <f t="shared" si="0"/>
        <v>A.2</v>
      </c>
      <c r="G7" t="e">
        <f t="shared" si="5"/>
        <v>#VALUE!</v>
      </c>
      <c r="H7" t="str">
        <f t="shared" si="6"/>
        <v>A.2</v>
      </c>
      <c r="I7" t="e">
        <f t="shared" si="8"/>
        <v>#VALUE!</v>
      </c>
      <c r="J7" t="str">
        <f t="shared" si="7"/>
        <v>A.2</v>
      </c>
    </row>
    <row r="8" spans="1:10" x14ac:dyDescent="0.25">
      <c r="A8" s="7" t="s">
        <v>51</v>
      </c>
      <c r="B8" t="str">
        <f t="shared" si="1"/>
        <v>A</v>
      </c>
      <c r="C8">
        <f t="shared" si="2"/>
        <v>4</v>
      </c>
      <c r="D8" t="str">
        <f t="shared" si="3"/>
        <v>A.2</v>
      </c>
      <c r="E8" t="e">
        <f t="shared" si="4"/>
        <v>#VALUE!</v>
      </c>
      <c r="F8" t="str">
        <f t="shared" si="0"/>
        <v>A.2.1</v>
      </c>
      <c r="G8" t="e">
        <f t="shared" si="5"/>
        <v>#VALUE!</v>
      </c>
      <c r="H8" t="str">
        <f t="shared" si="6"/>
        <v>A.2.1</v>
      </c>
      <c r="I8" t="e">
        <f t="shared" si="8"/>
        <v>#VALUE!</v>
      </c>
      <c r="J8" t="str">
        <f t="shared" si="7"/>
        <v>A.2.1</v>
      </c>
    </row>
    <row r="9" spans="1:10" x14ac:dyDescent="0.25">
      <c r="A9" s="7" t="s">
        <v>55</v>
      </c>
      <c r="B9" t="str">
        <f t="shared" si="1"/>
        <v>A</v>
      </c>
      <c r="C9">
        <f t="shared" si="2"/>
        <v>4</v>
      </c>
      <c r="D9" t="str">
        <f t="shared" si="3"/>
        <v>A.2</v>
      </c>
      <c r="E9" t="e">
        <f t="shared" si="4"/>
        <v>#VALUE!</v>
      </c>
      <c r="F9" t="str">
        <f t="shared" si="0"/>
        <v>A.2.2</v>
      </c>
      <c r="G9" t="e">
        <f t="shared" si="5"/>
        <v>#VALUE!</v>
      </c>
      <c r="H9" t="str">
        <f t="shared" si="6"/>
        <v>A.2.2</v>
      </c>
      <c r="I9" t="e">
        <f t="shared" si="8"/>
        <v>#VALUE!</v>
      </c>
      <c r="J9" t="str">
        <f t="shared" si="7"/>
        <v>A.2.2</v>
      </c>
    </row>
    <row r="10" spans="1:10" x14ac:dyDescent="0.25">
      <c r="A10" s="7" t="s">
        <v>61</v>
      </c>
      <c r="B10" t="str">
        <f t="shared" si="1"/>
        <v>A</v>
      </c>
      <c r="C10">
        <f t="shared" si="2"/>
        <v>4</v>
      </c>
      <c r="D10" t="str">
        <f t="shared" si="3"/>
        <v>A.2</v>
      </c>
      <c r="E10" t="e">
        <f t="shared" si="4"/>
        <v>#VALUE!</v>
      </c>
      <c r="F10" t="str">
        <f t="shared" si="0"/>
        <v>A.2.3</v>
      </c>
      <c r="G10" t="e">
        <f t="shared" si="5"/>
        <v>#VALUE!</v>
      </c>
      <c r="H10" t="str">
        <f t="shared" si="6"/>
        <v>A.2.3</v>
      </c>
      <c r="I10" t="e">
        <f t="shared" si="8"/>
        <v>#VALUE!</v>
      </c>
      <c r="J10" t="str">
        <f t="shared" si="7"/>
        <v>A.2.3</v>
      </c>
    </row>
    <row r="11" spans="1:10" x14ac:dyDescent="0.25">
      <c r="A11" s="6" t="s">
        <v>69</v>
      </c>
      <c r="B11" t="str">
        <f t="shared" si="1"/>
        <v>A</v>
      </c>
      <c r="C11" t="e">
        <f t="shared" si="2"/>
        <v>#VALUE!</v>
      </c>
      <c r="D11" t="str">
        <f t="shared" si="3"/>
        <v>A.3</v>
      </c>
      <c r="E11" t="e">
        <f t="shared" si="4"/>
        <v>#VALUE!</v>
      </c>
      <c r="F11" t="str">
        <f t="shared" si="0"/>
        <v>A.3</v>
      </c>
      <c r="G11" t="e">
        <f t="shared" si="5"/>
        <v>#VALUE!</v>
      </c>
      <c r="H11" t="str">
        <f t="shared" si="6"/>
        <v>A.3</v>
      </c>
      <c r="I11" t="e">
        <f t="shared" si="8"/>
        <v>#VALUE!</v>
      </c>
      <c r="J11" t="str">
        <f t="shared" si="7"/>
        <v>A.3</v>
      </c>
    </row>
    <row r="12" spans="1:10" x14ac:dyDescent="0.25">
      <c r="A12" s="6" t="s">
        <v>71</v>
      </c>
      <c r="B12" t="str">
        <f t="shared" si="1"/>
        <v>A</v>
      </c>
      <c r="C12">
        <f t="shared" si="2"/>
        <v>4</v>
      </c>
      <c r="D12" t="str">
        <f t="shared" si="3"/>
        <v>A.3</v>
      </c>
      <c r="E12" t="e">
        <f t="shared" si="4"/>
        <v>#VALUE!</v>
      </c>
      <c r="F12" t="str">
        <f t="shared" si="0"/>
        <v>A.3.1</v>
      </c>
      <c r="G12" t="e">
        <f t="shared" si="5"/>
        <v>#VALUE!</v>
      </c>
      <c r="H12" t="str">
        <f t="shared" si="6"/>
        <v>A.3.1</v>
      </c>
      <c r="I12" t="e">
        <f t="shared" si="8"/>
        <v>#VALUE!</v>
      </c>
      <c r="J12" t="str">
        <f t="shared" si="7"/>
        <v>A.3.1</v>
      </c>
    </row>
    <row r="13" spans="1:10" x14ac:dyDescent="0.25">
      <c r="A13" s="7" t="s">
        <v>73</v>
      </c>
      <c r="B13" t="str">
        <f t="shared" si="1"/>
        <v>A</v>
      </c>
      <c r="C13">
        <f t="shared" si="2"/>
        <v>4</v>
      </c>
      <c r="D13" t="str">
        <f t="shared" si="3"/>
        <v>A.3</v>
      </c>
      <c r="E13">
        <f t="shared" si="4"/>
        <v>6</v>
      </c>
      <c r="F13" t="str">
        <f t="shared" si="0"/>
        <v>A.3.1</v>
      </c>
      <c r="G13" t="e">
        <f t="shared" si="5"/>
        <v>#VALUE!</v>
      </c>
      <c r="H13" t="str">
        <f t="shared" si="6"/>
        <v>A.3.1.1</v>
      </c>
      <c r="I13" t="e">
        <f t="shared" si="8"/>
        <v>#VALUE!</v>
      </c>
      <c r="J13" t="str">
        <f t="shared" si="7"/>
        <v>A.3.1.1</v>
      </c>
    </row>
    <row r="14" spans="1:10" x14ac:dyDescent="0.25">
      <c r="A14" s="7" t="s">
        <v>79</v>
      </c>
      <c r="B14" t="str">
        <f t="shared" si="1"/>
        <v>A</v>
      </c>
      <c r="C14">
        <f t="shared" si="2"/>
        <v>4</v>
      </c>
      <c r="D14" t="str">
        <f t="shared" si="3"/>
        <v>A.3</v>
      </c>
      <c r="E14">
        <f t="shared" si="4"/>
        <v>6</v>
      </c>
      <c r="F14" t="str">
        <f t="shared" si="0"/>
        <v>A.3.1</v>
      </c>
      <c r="G14" t="e">
        <f t="shared" si="5"/>
        <v>#VALUE!</v>
      </c>
      <c r="H14" t="str">
        <f t="shared" si="6"/>
        <v>A.3.1.2</v>
      </c>
      <c r="I14" t="e">
        <f t="shared" si="8"/>
        <v>#VALUE!</v>
      </c>
      <c r="J14" t="str">
        <f t="shared" si="7"/>
        <v>A.3.1.2</v>
      </c>
    </row>
    <row r="15" spans="1:10" x14ac:dyDescent="0.25">
      <c r="A15" s="7" t="s">
        <v>84</v>
      </c>
      <c r="B15" t="str">
        <f t="shared" si="1"/>
        <v>A</v>
      </c>
      <c r="C15">
        <f t="shared" si="2"/>
        <v>4</v>
      </c>
      <c r="D15" t="str">
        <f t="shared" si="3"/>
        <v>A.3</v>
      </c>
      <c r="E15">
        <f t="shared" si="4"/>
        <v>6</v>
      </c>
      <c r="F15" t="str">
        <f t="shared" si="0"/>
        <v>A.3.1</v>
      </c>
      <c r="G15" t="e">
        <f t="shared" si="5"/>
        <v>#VALUE!</v>
      </c>
      <c r="H15" t="str">
        <f t="shared" si="6"/>
        <v>A.3.1.3</v>
      </c>
      <c r="I15" t="e">
        <f t="shared" si="8"/>
        <v>#VALUE!</v>
      </c>
      <c r="J15" t="str">
        <f t="shared" si="7"/>
        <v>A.3.1.3</v>
      </c>
    </row>
    <row r="16" spans="1:10" x14ac:dyDescent="0.25">
      <c r="A16" s="7" t="s">
        <v>88</v>
      </c>
      <c r="B16" t="str">
        <f t="shared" si="1"/>
        <v>A</v>
      </c>
      <c r="C16">
        <f t="shared" si="2"/>
        <v>4</v>
      </c>
      <c r="D16" t="str">
        <f t="shared" si="3"/>
        <v>A.3</v>
      </c>
      <c r="E16">
        <f t="shared" si="4"/>
        <v>6</v>
      </c>
      <c r="F16" t="str">
        <f t="shared" si="0"/>
        <v>A.3.1</v>
      </c>
      <c r="G16" t="e">
        <f t="shared" si="5"/>
        <v>#VALUE!</v>
      </c>
      <c r="H16" t="str">
        <f t="shared" si="6"/>
        <v>A.3.1.4</v>
      </c>
      <c r="I16" t="e">
        <f t="shared" si="8"/>
        <v>#VALUE!</v>
      </c>
      <c r="J16" t="str">
        <f t="shared" si="7"/>
        <v>A.3.1.4</v>
      </c>
    </row>
    <row r="17" spans="1:10" x14ac:dyDescent="0.25">
      <c r="A17" s="6" t="s">
        <v>93</v>
      </c>
      <c r="B17" t="str">
        <f t="shared" si="1"/>
        <v>A</v>
      </c>
      <c r="C17">
        <f t="shared" si="2"/>
        <v>4</v>
      </c>
      <c r="D17" t="str">
        <f t="shared" si="3"/>
        <v>A.3</v>
      </c>
      <c r="E17" t="e">
        <f t="shared" si="4"/>
        <v>#VALUE!</v>
      </c>
      <c r="F17" t="str">
        <f t="shared" si="0"/>
        <v>A.3.2</v>
      </c>
      <c r="G17" t="e">
        <f t="shared" si="5"/>
        <v>#VALUE!</v>
      </c>
      <c r="H17" t="str">
        <f t="shared" si="6"/>
        <v>A.3.2</v>
      </c>
      <c r="I17" t="e">
        <f t="shared" si="8"/>
        <v>#VALUE!</v>
      </c>
      <c r="J17" t="str">
        <f t="shared" si="7"/>
        <v>A.3.2</v>
      </c>
    </row>
    <row r="18" spans="1:10" x14ac:dyDescent="0.25">
      <c r="A18" s="6" t="s">
        <v>95</v>
      </c>
      <c r="B18" t="str">
        <f t="shared" si="1"/>
        <v>A</v>
      </c>
      <c r="C18">
        <f t="shared" si="2"/>
        <v>4</v>
      </c>
      <c r="D18" t="str">
        <f t="shared" si="3"/>
        <v>A.3</v>
      </c>
      <c r="E18" t="e">
        <f t="shared" si="4"/>
        <v>#VALUE!</v>
      </c>
      <c r="F18" t="str">
        <f t="shared" si="0"/>
        <v>A.3.3</v>
      </c>
      <c r="G18" t="e">
        <f t="shared" si="5"/>
        <v>#VALUE!</v>
      </c>
      <c r="H18" t="str">
        <f t="shared" si="6"/>
        <v>A.3.3</v>
      </c>
      <c r="I18" t="e">
        <f t="shared" si="8"/>
        <v>#VALUE!</v>
      </c>
      <c r="J18" t="str">
        <f t="shared" si="7"/>
        <v>A.3.3</v>
      </c>
    </row>
    <row r="19" spans="1:10" x14ac:dyDescent="0.25">
      <c r="A19" s="7" t="s">
        <v>97</v>
      </c>
      <c r="B19" t="str">
        <f t="shared" si="1"/>
        <v>A</v>
      </c>
      <c r="C19">
        <f t="shared" si="2"/>
        <v>4</v>
      </c>
      <c r="D19" t="str">
        <f t="shared" si="3"/>
        <v>A.3</v>
      </c>
      <c r="E19">
        <f t="shared" si="4"/>
        <v>6</v>
      </c>
      <c r="F19" t="str">
        <f t="shared" si="0"/>
        <v>A.3.3</v>
      </c>
      <c r="G19" t="e">
        <f t="shared" si="5"/>
        <v>#VALUE!</v>
      </c>
      <c r="H19" t="str">
        <f t="shared" si="6"/>
        <v>A.3.3.1</v>
      </c>
      <c r="I19" t="e">
        <f t="shared" si="8"/>
        <v>#VALUE!</v>
      </c>
      <c r="J19" t="str">
        <f t="shared" si="7"/>
        <v>A.3.3.1</v>
      </c>
    </row>
    <row r="20" spans="1:10" x14ac:dyDescent="0.25">
      <c r="A20" s="7" t="s">
        <v>104</v>
      </c>
      <c r="B20" t="str">
        <f t="shared" si="1"/>
        <v>A</v>
      </c>
      <c r="C20">
        <f t="shared" si="2"/>
        <v>4</v>
      </c>
      <c r="D20" t="str">
        <f t="shared" si="3"/>
        <v>A.3</v>
      </c>
      <c r="E20">
        <f t="shared" si="4"/>
        <v>6</v>
      </c>
      <c r="F20" t="str">
        <f t="shared" si="0"/>
        <v>A.3.3</v>
      </c>
      <c r="G20" t="e">
        <f t="shared" si="5"/>
        <v>#VALUE!</v>
      </c>
      <c r="H20" t="str">
        <f t="shared" si="6"/>
        <v>A.3.3.2</v>
      </c>
      <c r="I20" t="e">
        <f t="shared" si="8"/>
        <v>#VALUE!</v>
      </c>
      <c r="J20" t="str">
        <f t="shared" si="7"/>
        <v>A.3.3.2</v>
      </c>
    </row>
    <row r="21" spans="1:10" x14ac:dyDescent="0.25">
      <c r="A21" s="6" t="s">
        <v>110</v>
      </c>
      <c r="B21" t="str">
        <f t="shared" si="1"/>
        <v>A</v>
      </c>
      <c r="C21">
        <f t="shared" si="2"/>
        <v>4</v>
      </c>
      <c r="D21" t="str">
        <f t="shared" si="3"/>
        <v>A.3</v>
      </c>
      <c r="E21" t="e">
        <f t="shared" si="4"/>
        <v>#VALUE!</v>
      </c>
      <c r="F21" t="str">
        <f t="shared" si="0"/>
        <v>A.3.4</v>
      </c>
      <c r="G21" t="e">
        <f t="shared" si="5"/>
        <v>#VALUE!</v>
      </c>
      <c r="H21" t="str">
        <f t="shared" si="6"/>
        <v>A.3.4</v>
      </c>
      <c r="I21" t="e">
        <f t="shared" si="8"/>
        <v>#VALUE!</v>
      </c>
      <c r="J21" t="str">
        <f t="shared" si="7"/>
        <v>A.3.4</v>
      </c>
    </row>
    <row r="22" spans="1:10" x14ac:dyDescent="0.25">
      <c r="A22" s="6" t="s">
        <v>112</v>
      </c>
      <c r="B22" t="str">
        <f t="shared" si="1"/>
        <v>A</v>
      </c>
      <c r="C22">
        <f t="shared" si="2"/>
        <v>4</v>
      </c>
      <c r="D22" t="str">
        <f t="shared" si="3"/>
        <v>A.3</v>
      </c>
      <c r="E22" t="e">
        <f t="shared" si="4"/>
        <v>#VALUE!</v>
      </c>
      <c r="F22" t="str">
        <f t="shared" si="0"/>
        <v>A.3.5</v>
      </c>
      <c r="G22" t="e">
        <f t="shared" si="5"/>
        <v>#VALUE!</v>
      </c>
      <c r="H22" t="str">
        <f t="shared" si="6"/>
        <v>A.3.5</v>
      </c>
      <c r="I22" t="e">
        <f t="shared" si="8"/>
        <v>#VALUE!</v>
      </c>
      <c r="J22" t="str">
        <f t="shared" si="7"/>
        <v>A.3.5</v>
      </c>
    </row>
    <row r="23" spans="1:10" x14ac:dyDescent="0.25">
      <c r="A23" s="7" t="s">
        <v>114</v>
      </c>
      <c r="B23" t="str">
        <f t="shared" si="1"/>
        <v>A</v>
      </c>
      <c r="C23">
        <f t="shared" si="2"/>
        <v>4</v>
      </c>
      <c r="D23" t="str">
        <f t="shared" si="3"/>
        <v>A.3</v>
      </c>
      <c r="E23">
        <f t="shared" si="4"/>
        <v>6</v>
      </c>
      <c r="F23" t="str">
        <f t="shared" si="0"/>
        <v>A.3.5</v>
      </c>
      <c r="G23" t="e">
        <f t="shared" si="5"/>
        <v>#VALUE!</v>
      </c>
      <c r="H23" t="str">
        <f t="shared" si="6"/>
        <v>A.3.5.1</v>
      </c>
      <c r="I23" t="e">
        <f t="shared" si="8"/>
        <v>#VALUE!</v>
      </c>
      <c r="J23" t="str">
        <f t="shared" si="7"/>
        <v>A.3.5.1</v>
      </c>
    </row>
    <row r="24" spans="1:10" x14ac:dyDescent="0.25">
      <c r="A24" s="7" t="s">
        <v>121</v>
      </c>
      <c r="B24" t="str">
        <f t="shared" si="1"/>
        <v>A</v>
      </c>
      <c r="C24">
        <f t="shared" si="2"/>
        <v>4</v>
      </c>
      <c r="D24" t="str">
        <f t="shared" si="3"/>
        <v>A.3</v>
      </c>
      <c r="E24">
        <f t="shared" si="4"/>
        <v>6</v>
      </c>
      <c r="F24" t="str">
        <f t="shared" si="0"/>
        <v>A.3.5</v>
      </c>
      <c r="G24" t="e">
        <f t="shared" si="5"/>
        <v>#VALUE!</v>
      </c>
      <c r="H24" t="str">
        <f t="shared" si="6"/>
        <v>A.3.5.2</v>
      </c>
      <c r="I24" t="e">
        <f t="shared" si="8"/>
        <v>#VALUE!</v>
      </c>
      <c r="J24" t="str">
        <f t="shared" si="7"/>
        <v>A.3.5.2</v>
      </c>
    </row>
    <row r="25" spans="1:10" x14ac:dyDescent="0.25">
      <c r="A25" s="3" t="s">
        <v>126</v>
      </c>
      <c r="B25" t="str">
        <f t="shared" si="1"/>
        <v>A</v>
      </c>
      <c r="C25">
        <f t="shared" si="2"/>
        <v>4</v>
      </c>
      <c r="D25" t="str">
        <f t="shared" si="3"/>
        <v>A.3</v>
      </c>
      <c r="E25" t="e">
        <f t="shared" si="4"/>
        <v>#VALUE!</v>
      </c>
      <c r="F25" t="str">
        <f t="shared" si="0"/>
        <v>A.3.6</v>
      </c>
      <c r="G25" t="e">
        <f t="shared" si="5"/>
        <v>#VALUE!</v>
      </c>
      <c r="H25" t="str">
        <f t="shared" si="6"/>
        <v>A.3.6</v>
      </c>
      <c r="I25" t="e">
        <f t="shared" si="8"/>
        <v>#VALUE!</v>
      </c>
      <c r="J25" t="str">
        <f t="shared" si="7"/>
        <v>A.3.6</v>
      </c>
    </row>
    <row r="26" spans="1:10" x14ac:dyDescent="0.25">
      <c r="A26" t="s">
        <v>128</v>
      </c>
      <c r="B26" t="str">
        <f t="shared" si="1"/>
        <v>A</v>
      </c>
      <c r="C26">
        <f t="shared" si="2"/>
        <v>4</v>
      </c>
      <c r="D26" t="str">
        <f t="shared" si="3"/>
        <v>A.3</v>
      </c>
      <c r="E26">
        <f t="shared" si="4"/>
        <v>6</v>
      </c>
      <c r="F26" t="str">
        <f t="shared" si="0"/>
        <v>A.3.6</v>
      </c>
      <c r="G26" t="e">
        <f t="shared" si="5"/>
        <v>#VALUE!</v>
      </c>
      <c r="H26" t="str">
        <f t="shared" si="6"/>
        <v>A.3.6.1</v>
      </c>
      <c r="I26" t="e">
        <f t="shared" si="8"/>
        <v>#VALUE!</v>
      </c>
      <c r="J26" t="str">
        <f t="shared" si="7"/>
        <v>A.3.6.1</v>
      </c>
    </row>
    <row r="27" spans="1:10" x14ac:dyDescent="0.25">
      <c r="A27" t="s">
        <v>130</v>
      </c>
      <c r="B27" t="str">
        <f t="shared" si="1"/>
        <v>A</v>
      </c>
      <c r="C27">
        <f t="shared" si="2"/>
        <v>4</v>
      </c>
      <c r="D27" t="str">
        <f t="shared" si="3"/>
        <v>A.3</v>
      </c>
      <c r="E27">
        <f t="shared" si="4"/>
        <v>6</v>
      </c>
      <c r="F27" t="str">
        <f t="shared" si="0"/>
        <v>A.3.6</v>
      </c>
      <c r="G27" t="e">
        <f t="shared" si="5"/>
        <v>#VALUE!</v>
      </c>
      <c r="H27" t="str">
        <f t="shared" si="6"/>
        <v>A.3.6.2</v>
      </c>
      <c r="I27" t="e">
        <f t="shared" si="8"/>
        <v>#VALUE!</v>
      </c>
      <c r="J27" t="str">
        <f t="shared" si="7"/>
        <v>A.3.6.2</v>
      </c>
    </row>
    <row r="28" spans="1:10" x14ac:dyDescent="0.25">
      <c r="A28" t="s">
        <v>132</v>
      </c>
      <c r="B28" t="str">
        <f t="shared" si="1"/>
        <v>A</v>
      </c>
      <c r="C28">
        <f t="shared" si="2"/>
        <v>4</v>
      </c>
      <c r="D28" t="str">
        <f t="shared" si="3"/>
        <v>A.3</v>
      </c>
      <c r="E28">
        <f t="shared" si="4"/>
        <v>6</v>
      </c>
      <c r="F28" t="str">
        <f t="shared" si="0"/>
        <v>A.3.6</v>
      </c>
      <c r="G28" t="e">
        <f t="shared" si="5"/>
        <v>#VALUE!</v>
      </c>
      <c r="H28" t="str">
        <f t="shared" si="6"/>
        <v>A.3.6.3</v>
      </c>
      <c r="I28" t="e">
        <f t="shared" si="8"/>
        <v>#VALUE!</v>
      </c>
      <c r="J28" t="str">
        <f t="shared" si="7"/>
        <v>A.3.6.3</v>
      </c>
    </row>
    <row r="29" spans="1:10" x14ac:dyDescent="0.25">
      <c r="A29" t="s">
        <v>134</v>
      </c>
      <c r="B29" t="str">
        <f t="shared" si="1"/>
        <v>A</v>
      </c>
      <c r="C29">
        <f t="shared" si="2"/>
        <v>4</v>
      </c>
      <c r="D29" t="str">
        <f t="shared" si="3"/>
        <v>A.3</v>
      </c>
      <c r="E29">
        <f t="shared" si="4"/>
        <v>6</v>
      </c>
      <c r="F29" t="str">
        <f t="shared" si="0"/>
        <v>A.3.6</v>
      </c>
      <c r="G29" t="e">
        <f t="shared" si="5"/>
        <v>#VALUE!</v>
      </c>
      <c r="H29" t="str">
        <f t="shared" si="6"/>
        <v>A.3.6.4</v>
      </c>
      <c r="I29" t="e">
        <f t="shared" si="8"/>
        <v>#VALUE!</v>
      </c>
      <c r="J29" t="str">
        <f t="shared" si="7"/>
        <v>A.3.6.4</v>
      </c>
    </row>
    <row r="30" spans="1:10" x14ac:dyDescent="0.25">
      <c r="A30" s="3" t="s">
        <v>137</v>
      </c>
      <c r="B30" t="str">
        <f t="shared" si="1"/>
        <v>A</v>
      </c>
      <c r="C30">
        <f t="shared" si="2"/>
        <v>4</v>
      </c>
      <c r="D30" t="str">
        <f t="shared" si="3"/>
        <v>A.3</v>
      </c>
      <c r="E30" t="e">
        <f t="shared" si="4"/>
        <v>#VALUE!</v>
      </c>
      <c r="F30" t="str">
        <f t="shared" si="0"/>
        <v>A.3.7</v>
      </c>
      <c r="G30" t="e">
        <f t="shared" si="5"/>
        <v>#VALUE!</v>
      </c>
      <c r="H30" t="str">
        <f t="shared" si="6"/>
        <v>A.3.7</v>
      </c>
      <c r="I30" t="e">
        <f t="shared" si="8"/>
        <v>#VALUE!</v>
      </c>
      <c r="J30" t="str">
        <f t="shared" si="7"/>
        <v>A.3.7</v>
      </c>
    </row>
    <row r="31" spans="1:10" x14ac:dyDescent="0.25">
      <c r="A31" t="s">
        <v>139</v>
      </c>
      <c r="B31" t="str">
        <f t="shared" si="1"/>
        <v>A</v>
      </c>
      <c r="C31">
        <f t="shared" si="2"/>
        <v>4</v>
      </c>
      <c r="D31" t="str">
        <f t="shared" si="3"/>
        <v>A.3</v>
      </c>
      <c r="E31">
        <f t="shared" si="4"/>
        <v>6</v>
      </c>
      <c r="F31" t="str">
        <f t="shared" si="0"/>
        <v>A.3.7</v>
      </c>
      <c r="G31" t="e">
        <f t="shared" si="5"/>
        <v>#VALUE!</v>
      </c>
      <c r="H31" t="str">
        <f t="shared" si="6"/>
        <v>A.3.7.1</v>
      </c>
      <c r="I31" t="e">
        <f t="shared" si="8"/>
        <v>#VALUE!</v>
      </c>
      <c r="J31" t="str">
        <f t="shared" si="7"/>
        <v>A.3.7.1</v>
      </c>
    </row>
    <row r="32" spans="1:10" x14ac:dyDescent="0.25">
      <c r="A32" t="s">
        <v>142</v>
      </c>
      <c r="B32" t="str">
        <f t="shared" si="1"/>
        <v>A</v>
      </c>
      <c r="C32">
        <f t="shared" si="2"/>
        <v>4</v>
      </c>
      <c r="D32" t="str">
        <f t="shared" si="3"/>
        <v>A.3</v>
      </c>
      <c r="E32">
        <f t="shared" si="4"/>
        <v>6</v>
      </c>
      <c r="F32" t="str">
        <f t="shared" si="0"/>
        <v>A.3.7</v>
      </c>
      <c r="G32" t="e">
        <f t="shared" si="5"/>
        <v>#VALUE!</v>
      </c>
      <c r="H32" t="str">
        <f t="shared" si="6"/>
        <v>A.3.7.2</v>
      </c>
      <c r="I32" t="e">
        <f t="shared" si="8"/>
        <v>#VALUE!</v>
      </c>
      <c r="J32" t="str">
        <f t="shared" si="7"/>
        <v>A.3.7.2</v>
      </c>
    </row>
    <row r="33" spans="1:10" x14ac:dyDescent="0.25">
      <c r="A33" t="s">
        <v>145</v>
      </c>
      <c r="B33" t="str">
        <f t="shared" si="1"/>
        <v>A</v>
      </c>
      <c r="C33">
        <f t="shared" si="2"/>
        <v>4</v>
      </c>
      <c r="D33" t="str">
        <f t="shared" si="3"/>
        <v>A.3</v>
      </c>
      <c r="E33">
        <f t="shared" si="4"/>
        <v>6</v>
      </c>
      <c r="F33" t="str">
        <f t="shared" si="0"/>
        <v>A.3.7</v>
      </c>
      <c r="G33" t="e">
        <f t="shared" si="5"/>
        <v>#VALUE!</v>
      </c>
      <c r="H33" t="str">
        <f t="shared" si="6"/>
        <v>A.3.7.3</v>
      </c>
      <c r="I33" t="e">
        <f t="shared" si="8"/>
        <v>#VALUE!</v>
      </c>
      <c r="J33" t="str">
        <f t="shared" si="7"/>
        <v>A.3.7.3</v>
      </c>
    </row>
    <row r="34" spans="1:10" x14ac:dyDescent="0.25">
      <c r="A34" t="s">
        <v>148</v>
      </c>
      <c r="B34" t="str">
        <f t="shared" si="1"/>
        <v>A</v>
      </c>
      <c r="C34">
        <f t="shared" si="2"/>
        <v>4</v>
      </c>
      <c r="D34" t="str">
        <f t="shared" si="3"/>
        <v>A.3</v>
      </c>
      <c r="E34">
        <f t="shared" si="4"/>
        <v>6</v>
      </c>
      <c r="F34" t="str">
        <f t="shared" si="0"/>
        <v>A.3.7</v>
      </c>
      <c r="G34" t="e">
        <f t="shared" si="5"/>
        <v>#VALUE!</v>
      </c>
      <c r="H34" t="str">
        <f t="shared" si="6"/>
        <v>A.3.7.5</v>
      </c>
      <c r="I34" t="e">
        <f t="shared" si="8"/>
        <v>#VALUE!</v>
      </c>
      <c r="J34" t="str">
        <f t="shared" si="7"/>
        <v>A.3.7.5</v>
      </c>
    </row>
    <row r="35" spans="1:10" x14ac:dyDescent="0.25">
      <c r="A35" s="3" t="s">
        <v>150</v>
      </c>
      <c r="B35" t="str">
        <f t="shared" si="1"/>
        <v>A</v>
      </c>
      <c r="C35">
        <f t="shared" si="2"/>
        <v>4</v>
      </c>
      <c r="D35" t="str">
        <f t="shared" si="3"/>
        <v>A.3</v>
      </c>
      <c r="E35" t="e">
        <f t="shared" si="4"/>
        <v>#VALUE!</v>
      </c>
      <c r="F35" t="str">
        <f t="shared" si="0"/>
        <v>A.3.8</v>
      </c>
      <c r="G35" t="e">
        <f t="shared" si="5"/>
        <v>#VALUE!</v>
      </c>
      <c r="H35" t="str">
        <f t="shared" si="6"/>
        <v>A.3.8</v>
      </c>
      <c r="I35" t="e">
        <f t="shared" si="8"/>
        <v>#VALUE!</v>
      </c>
      <c r="J35" t="str">
        <f t="shared" si="7"/>
        <v>A.3.8</v>
      </c>
    </row>
    <row r="36" spans="1:10" x14ac:dyDescent="0.25">
      <c r="A36" t="s">
        <v>152</v>
      </c>
      <c r="B36" t="str">
        <f t="shared" si="1"/>
        <v>A</v>
      </c>
      <c r="C36">
        <f t="shared" si="2"/>
        <v>4</v>
      </c>
      <c r="D36" t="str">
        <f t="shared" si="3"/>
        <v>A.3</v>
      </c>
      <c r="E36">
        <f t="shared" si="4"/>
        <v>6</v>
      </c>
      <c r="F36" t="str">
        <f t="shared" si="0"/>
        <v>A.3.8</v>
      </c>
      <c r="G36" t="e">
        <f t="shared" si="5"/>
        <v>#VALUE!</v>
      </c>
      <c r="H36" t="str">
        <f t="shared" si="6"/>
        <v>A.3.8.1</v>
      </c>
      <c r="I36" t="e">
        <f t="shared" si="8"/>
        <v>#VALUE!</v>
      </c>
      <c r="J36" t="str">
        <f t="shared" si="7"/>
        <v>A.3.8.1</v>
      </c>
    </row>
    <row r="37" spans="1:10" x14ac:dyDescent="0.25">
      <c r="A37" s="3" t="s">
        <v>157</v>
      </c>
      <c r="B37" t="str">
        <f t="shared" si="1"/>
        <v>A</v>
      </c>
      <c r="C37">
        <f t="shared" si="2"/>
        <v>4</v>
      </c>
      <c r="D37" t="str">
        <f t="shared" si="3"/>
        <v>A.3</v>
      </c>
      <c r="E37" t="e">
        <f t="shared" si="4"/>
        <v>#VALUE!</v>
      </c>
      <c r="F37" t="str">
        <f t="shared" si="0"/>
        <v>A.3.9</v>
      </c>
      <c r="G37" t="e">
        <f t="shared" si="5"/>
        <v>#VALUE!</v>
      </c>
      <c r="H37" t="str">
        <f t="shared" si="6"/>
        <v>A.3.9</v>
      </c>
      <c r="I37" t="e">
        <f t="shared" si="8"/>
        <v>#VALUE!</v>
      </c>
      <c r="J37" t="str">
        <f t="shared" si="7"/>
        <v>A.3.9</v>
      </c>
    </row>
    <row r="38" spans="1:10" x14ac:dyDescent="0.25">
      <c r="A38" t="s">
        <v>159</v>
      </c>
      <c r="B38" t="str">
        <f t="shared" si="1"/>
        <v>A</v>
      </c>
      <c r="C38">
        <f t="shared" si="2"/>
        <v>4</v>
      </c>
      <c r="D38" t="str">
        <f t="shared" si="3"/>
        <v>A.3</v>
      </c>
      <c r="E38">
        <f t="shared" si="4"/>
        <v>6</v>
      </c>
      <c r="F38" t="str">
        <f t="shared" si="0"/>
        <v>A.3.9</v>
      </c>
      <c r="G38" t="e">
        <f t="shared" si="5"/>
        <v>#VALUE!</v>
      </c>
      <c r="H38" t="str">
        <f t="shared" si="6"/>
        <v>A.3.9.1</v>
      </c>
      <c r="I38" t="e">
        <f t="shared" si="8"/>
        <v>#VALUE!</v>
      </c>
      <c r="J38" t="str">
        <f t="shared" si="7"/>
        <v>A.3.9.1</v>
      </c>
    </row>
    <row r="39" spans="1:10" x14ac:dyDescent="0.25">
      <c r="A39" t="s">
        <v>162</v>
      </c>
      <c r="B39" t="str">
        <f t="shared" si="1"/>
        <v>A</v>
      </c>
      <c r="C39">
        <f t="shared" si="2"/>
        <v>4</v>
      </c>
      <c r="D39" t="str">
        <f t="shared" si="3"/>
        <v>A.3</v>
      </c>
      <c r="E39">
        <f t="shared" si="4"/>
        <v>6</v>
      </c>
      <c r="F39" t="str">
        <f t="shared" si="0"/>
        <v>A.3.9</v>
      </c>
      <c r="G39" t="e">
        <f t="shared" si="5"/>
        <v>#VALUE!</v>
      </c>
      <c r="H39" t="str">
        <f t="shared" si="6"/>
        <v>A.3.9.2</v>
      </c>
      <c r="I39" t="e">
        <f t="shared" si="8"/>
        <v>#VALUE!</v>
      </c>
      <c r="J39" t="str">
        <f t="shared" si="7"/>
        <v>A.3.9.2</v>
      </c>
    </row>
    <row r="40" spans="1:10" x14ac:dyDescent="0.25">
      <c r="A40" t="s">
        <v>166</v>
      </c>
      <c r="B40" t="str">
        <f t="shared" si="1"/>
        <v>A</v>
      </c>
      <c r="C40">
        <f t="shared" si="2"/>
        <v>4</v>
      </c>
      <c r="D40" t="str">
        <f t="shared" si="3"/>
        <v>A.3</v>
      </c>
      <c r="E40">
        <f t="shared" si="4"/>
        <v>6</v>
      </c>
      <c r="F40" t="str">
        <f t="shared" si="0"/>
        <v>A.3.9</v>
      </c>
      <c r="G40" t="e">
        <f t="shared" si="5"/>
        <v>#VALUE!</v>
      </c>
      <c r="H40" t="str">
        <f t="shared" si="6"/>
        <v>A.3.9.3</v>
      </c>
      <c r="I40" t="e">
        <f t="shared" si="8"/>
        <v>#VALUE!</v>
      </c>
      <c r="J40" t="str">
        <f t="shared" si="7"/>
        <v>A.3.9.3</v>
      </c>
    </row>
    <row r="41" spans="1:10" x14ac:dyDescent="0.25">
      <c r="A41" t="s">
        <v>169</v>
      </c>
      <c r="B41" t="str">
        <f t="shared" si="1"/>
        <v>A</v>
      </c>
      <c r="C41">
        <f t="shared" si="2"/>
        <v>4</v>
      </c>
      <c r="D41" t="str">
        <f t="shared" si="3"/>
        <v>A.3</v>
      </c>
      <c r="E41">
        <f t="shared" si="4"/>
        <v>6</v>
      </c>
      <c r="F41" t="str">
        <f t="shared" si="0"/>
        <v>A.3.9</v>
      </c>
      <c r="G41" t="e">
        <f t="shared" si="5"/>
        <v>#VALUE!</v>
      </c>
      <c r="H41" t="str">
        <f t="shared" si="6"/>
        <v>A.3.9.4</v>
      </c>
      <c r="I41" t="e">
        <f t="shared" si="8"/>
        <v>#VALUE!</v>
      </c>
      <c r="J41" t="str">
        <f t="shared" si="7"/>
        <v>A.3.9.4</v>
      </c>
    </row>
    <row r="42" spans="1:10" x14ac:dyDescent="0.25">
      <c r="A42" t="s">
        <v>173</v>
      </c>
      <c r="B42" t="str">
        <f t="shared" si="1"/>
        <v>A</v>
      </c>
      <c r="C42">
        <f t="shared" si="2"/>
        <v>4</v>
      </c>
      <c r="D42" t="str">
        <f t="shared" si="3"/>
        <v>A.3</v>
      </c>
      <c r="E42">
        <f t="shared" si="4"/>
        <v>6</v>
      </c>
      <c r="F42" t="str">
        <f t="shared" si="0"/>
        <v>A.3.9</v>
      </c>
      <c r="G42" t="e">
        <f t="shared" si="5"/>
        <v>#VALUE!</v>
      </c>
      <c r="H42" t="str">
        <f t="shared" si="6"/>
        <v>A.3.9.5</v>
      </c>
      <c r="I42" t="e">
        <f t="shared" si="8"/>
        <v>#VALUE!</v>
      </c>
      <c r="J42" t="str">
        <f t="shared" si="7"/>
        <v>A.3.9.5</v>
      </c>
    </row>
    <row r="43" spans="1:10" x14ac:dyDescent="0.25">
      <c r="A43" s="3" t="s">
        <v>177</v>
      </c>
      <c r="B43" t="str">
        <f t="shared" si="1"/>
        <v>A</v>
      </c>
      <c r="C43">
        <f t="shared" si="2"/>
        <v>4</v>
      </c>
      <c r="D43" t="str">
        <f t="shared" si="3"/>
        <v>A.3</v>
      </c>
      <c r="E43" t="e">
        <f t="shared" si="4"/>
        <v>#VALUE!</v>
      </c>
      <c r="F43" t="str">
        <f t="shared" si="0"/>
        <v>A.3.10</v>
      </c>
      <c r="G43" t="e">
        <f t="shared" si="5"/>
        <v>#VALUE!</v>
      </c>
      <c r="H43" t="str">
        <f t="shared" si="6"/>
        <v>A.3.10</v>
      </c>
      <c r="I43" t="e">
        <f t="shared" si="8"/>
        <v>#VALUE!</v>
      </c>
      <c r="J43" t="str">
        <f t="shared" si="7"/>
        <v>A.3.10</v>
      </c>
    </row>
    <row r="44" spans="1:10" x14ac:dyDescent="0.25">
      <c r="A44" t="s">
        <v>179</v>
      </c>
      <c r="B44" t="str">
        <f t="shared" si="1"/>
        <v>A</v>
      </c>
      <c r="C44">
        <f t="shared" si="2"/>
        <v>4</v>
      </c>
      <c r="D44" t="str">
        <f t="shared" si="3"/>
        <v>A.3</v>
      </c>
      <c r="E44">
        <f t="shared" si="4"/>
        <v>7</v>
      </c>
      <c r="F44" t="str">
        <f t="shared" si="0"/>
        <v>A.3.10</v>
      </c>
      <c r="G44" t="e">
        <f t="shared" si="5"/>
        <v>#VALUE!</v>
      </c>
      <c r="H44" t="str">
        <f t="shared" si="6"/>
        <v>A.3.10.1</v>
      </c>
      <c r="I44" t="e">
        <f t="shared" si="8"/>
        <v>#VALUE!</v>
      </c>
      <c r="J44" t="str">
        <f t="shared" si="7"/>
        <v>A.3.10.1</v>
      </c>
    </row>
    <row r="45" spans="1:10" x14ac:dyDescent="0.25">
      <c r="A45" s="3" t="s">
        <v>183</v>
      </c>
      <c r="B45" t="str">
        <f t="shared" si="1"/>
        <v>A</v>
      </c>
      <c r="C45">
        <f t="shared" si="2"/>
        <v>4</v>
      </c>
      <c r="D45" t="str">
        <f t="shared" si="3"/>
        <v>A.3</v>
      </c>
      <c r="E45" t="e">
        <f t="shared" si="4"/>
        <v>#VALUE!</v>
      </c>
      <c r="F45" t="str">
        <f t="shared" si="0"/>
        <v>A.3.11</v>
      </c>
      <c r="G45" t="e">
        <f t="shared" si="5"/>
        <v>#VALUE!</v>
      </c>
      <c r="H45" t="str">
        <f t="shared" si="6"/>
        <v>A.3.11</v>
      </c>
      <c r="I45" t="e">
        <f t="shared" si="8"/>
        <v>#VALUE!</v>
      </c>
      <c r="J45" t="str">
        <f t="shared" si="7"/>
        <v>A.3.11</v>
      </c>
    </row>
    <row r="46" spans="1:10" x14ac:dyDescent="0.25">
      <c r="A46" t="s">
        <v>185</v>
      </c>
      <c r="B46" t="str">
        <f t="shared" si="1"/>
        <v>A</v>
      </c>
      <c r="C46">
        <f t="shared" si="2"/>
        <v>4</v>
      </c>
      <c r="D46" t="str">
        <f t="shared" si="3"/>
        <v>A.3</v>
      </c>
      <c r="E46">
        <f t="shared" si="4"/>
        <v>7</v>
      </c>
      <c r="F46" t="str">
        <f t="shared" si="0"/>
        <v>A.3.11</v>
      </c>
      <c r="G46" t="e">
        <f t="shared" si="5"/>
        <v>#VALUE!</v>
      </c>
      <c r="H46" t="str">
        <f t="shared" si="6"/>
        <v>A.3.11.1</v>
      </c>
      <c r="I46" t="e">
        <f t="shared" si="8"/>
        <v>#VALUE!</v>
      </c>
      <c r="J46" t="str">
        <f t="shared" si="7"/>
        <v>A.3.11.1</v>
      </c>
    </row>
    <row r="47" spans="1:10" x14ac:dyDescent="0.25">
      <c r="A47" s="8" t="s">
        <v>189</v>
      </c>
      <c r="B47" t="str">
        <f t="shared" si="1"/>
        <v>B</v>
      </c>
      <c r="C47" t="e">
        <f t="shared" si="2"/>
        <v>#VALUE!</v>
      </c>
      <c r="D47" t="str">
        <f t="shared" si="3"/>
        <v>B</v>
      </c>
      <c r="E47" t="e">
        <f t="shared" si="4"/>
        <v>#VALUE!</v>
      </c>
      <c r="F47" t="str">
        <f t="shared" si="0"/>
        <v>B</v>
      </c>
      <c r="G47" t="e">
        <f t="shared" si="5"/>
        <v>#VALUE!</v>
      </c>
      <c r="H47" t="str">
        <f t="shared" si="6"/>
        <v>B</v>
      </c>
      <c r="I47" t="e">
        <f t="shared" si="8"/>
        <v>#VALUE!</v>
      </c>
      <c r="J47" t="str">
        <f t="shared" si="7"/>
        <v>B</v>
      </c>
    </row>
    <row r="48" spans="1:10" x14ac:dyDescent="0.25">
      <c r="A48" s="6" t="s">
        <v>191</v>
      </c>
      <c r="B48" t="str">
        <f t="shared" si="1"/>
        <v>B</v>
      </c>
      <c r="C48" t="e">
        <f t="shared" si="2"/>
        <v>#VALUE!</v>
      </c>
      <c r="D48" t="str">
        <f t="shared" si="3"/>
        <v>B.1</v>
      </c>
      <c r="E48" t="e">
        <f t="shared" si="4"/>
        <v>#VALUE!</v>
      </c>
      <c r="F48" t="str">
        <f t="shared" si="0"/>
        <v>B.1</v>
      </c>
      <c r="G48" t="e">
        <f t="shared" si="5"/>
        <v>#VALUE!</v>
      </c>
      <c r="H48" t="str">
        <f t="shared" si="6"/>
        <v>B.1</v>
      </c>
      <c r="I48" t="e">
        <f t="shared" si="8"/>
        <v>#VALUE!</v>
      </c>
      <c r="J48" t="str">
        <f t="shared" si="7"/>
        <v>B.1</v>
      </c>
    </row>
    <row r="49" spans="1:10" x14ac:dyDescent="0.25">
      <c r="A49" s="7" t="s">
        <v>193</v>
      </c>
      <c r="B49" t="str">
        <f t="shared" si="1"/>
        <v>B</v>
      </c>
      <c r="C49">
        <f t="shared" si="2"/>
        <v>4</v>
      </c>
      <c r="D49" t="str">
        <f t="shared" si="3"/>
        <v>B.1</v>
      </c>
      <c r="E49" t="e">
        <f t="shared" si="4"/>
        <v>#VALUE!</v>
      </c>
      <c r="F49" t="str">
        <f t="shared" si="0"/>
        <v>B.1.1</v>
      </c>
      <c r="G49" t="e">
        <f t="shared" si="5"/>
        <v>#VALUE!</v>
      </c>
      <c r="H49" t="str">
        <f t="shared" si="6"/>
        <v>B.1.1</v>
      </c>
      <c r="I49" t="e">
        <f t="shared" si="8"/>
        <v>#VALUE!</v>
      </c>
      <c r="J49" t="str">
        <f t="shared" si="7"/>
        <v>B.1.1</v>
      </c>
    </row>
    <row r="50" spans="1:10" x14ac:dyDescent="0.25">
      <c r="A50" s="7" t="s">
        <v>201</v>
      </c>
      <c r="B50" t="str">
        <f t="shared" si="1"/>
        <v>B</v>
      </c>
      <c r="C50">
        <f t="shared" si="2"/>
        <v>4</v>
      </c>
      <c r="D50" t="str">
        <f t="shared" si="3"/>
        <v>B.1</v>
      </c>
      <c r="E50" t="e">
        <f t="shared" si="4"/>
        <v>#VALUE!</v>
      </c>
      <c r="F50" t="str">
        <f t="shared" si="0"/>
        <v>B.1.2</v>
      </c>
      <c r="G50" t="e">
        <f t="shared" si="5"/>
        <v>#VALUE!</v>
      </c>
      <c r="H50" t="str">
        <f t="shared" si="6"/>
        <v>B.1.2</v>
      </c>
      <c r="I50" t="e">
        <f t="shared" si="8"/>
        <v>#VALUE!</v>
      </c>
      <c r="J50" t="str">
        <f t="shared" si="7"/>
        <v>B.1.2</v>
      </c>
    </row>
    <row r="51" spans="1:10" x14ac:dyDescent="0.25">
      <c r="A51" s="7" t="s">
        <v>207</v>
      </c>
      <c r="B51" t="str">
        <f t="shared" si="1"/>
        <v>B</v>
      </c>
      <c r="C51">
        <f t="shared" si="2"/>
        <v>4</v>
      </c>
      <c r="D51" t="str">
        <f t="shared" si="3"/>
        <v>B.1</v>
      </c>
      <c r="E51" t="e">
        <f t="shared" si="4"/>
        <v>#VALUE!</v>
      </c>
      <c r="F51" t="str">
        <f t="shared" si="0"/>
        <v>B.1.3</v>
      </c>
      <c r="G51" t="e">
        <f t="shared" si="5"/>
        <v>#VALUE!</v>
      </c>
      <c r="H51" t="str">
        <f t="shared" si="6"/>
        <v>B.1.3</v>
      </c>
      <c r="I51" t="e">
        <f t="shared" si="8"/>
        <v>#VALUE!</v>
      </c>
      <c r="J51" t="str">
        <f t="shared" si="7"/>
        <v>B.1.3</v>
      </c>
    </row>
    <row r="52" spans="1:10" x14ac:dyDescent="0.25">
      <c r="A52" s="7" t="s">
        <v>214</v>
      </c>
      <c r="B52" t="str">
        <f t="shared" si="1"/>
        <v>B</v>
      </c>
      <c r="C52">
        <f t="shared" si="2"/>
        <v>4</v>
      </c>
      <c r="D52" t="str">
        <f t="shared" si="3"/>
        <v>B.1</v>
      </c>
      <c r="E52" t="e">
        <f t="shared" si="4"/>
        <v>#VALUE!</v>
      </c>
      <c r="F52" t="str">
        <f t="shared" si="0"/>
        <v>B.1.4</v>
      </c>
      <c r="G52" t="e">
        <f t="shared" si="5"/>
        <v>#VALUE!</v>
      </c>
      <c r="H52" t="str">
        <f t="shared" si="6"/>
        <v>B.1.4</v>
      </c>
      <c r="I52" t="e">
        <f t="shared" si="8"/>
        <v>#VALUE!</v>
      </c>
      <c r="J52" t="str">
        <f t="shared" si="7"/>
        <v>B.1.4</v>
      </c>
    </row>
    <row r="53" spans="1:10" x14ac:dyDescent="0.25">
      <c r="A53" s="7" t="s">
        <v>220</v>
      </c>
      <c r="B53" t="str">
        <f t="shared" si="1"/>
        <v>B</v>
      </c>
      <c r="C53">
        <f t="shared" si="2"/>
        <v>4</v>
      </c>
      <c r="D53" t="str">
        <f t="shared" si="3"/>
        <v>B.1</v>
      </c>
      <c r="E53" t="e">
        <f t="shared" si="4"/>
        <v>#VALUE!</v>
      </c>
      <c r="F53" t="str">
        <f t="shared" si="0"/>
        <v>B.1.6</v>
      </c>
      <c r="G53" t="e">
        <f t="shared" si="5"/>
        <v>#VALUE!</v>
      </c>
      <c r="H53" t="str">
        <f t="shared" si="6"/>
        <v>B.1.6</v>
      </c>
      <c r="I53" t="e">
        <f t="shared" si="8"/>
        <v>#VALUE!</v>
      </c>
      <c r="J53" t="str">
        <f t="shared" si="7"/>
        <v>B.1.6</v>
      </c>
    </row>
    <row r="54" spans="1:10" x14ac:dyDescent="0.25">
      <c r="A54" s="7" t="s">
        <v>227</v>
      </c>
      <c r="B54" t="str">
        <f t="shared" si="1"/>
        <v>B</v>
      </c>
      <c r="C54">
        <f t="shared" si="2"/>
        <v>4</v>
      </c>
      <c r="D54" t="str">
        <f t="shared" si="3"/>
        <v>B.1</v>
      </c>
      <c r="E54" t="e">
        <f t="shared" si="4"/>
        <v>#VALUE!</v>
      </c>
      <c r="F54" t="str">
        <f t="shared" si="0"/>
        <v>B.1.7</v>
      </c>
      <c r="G54" t="e">
        <f t="shared" si="5"/>
        <v>#VALUE!</v>
      </c>
      <c r="H54" t="str">
        <f t="shared" si="6"/>
        <v>B.1.7</v>
      </c>
      <c r="I54" t="e">
        <f t="shared" si="8"/>
        <v>#VALUE!</v>
      </c>
      <c r="J54" t="str">
        <f t="shared" si="7"/>
        <v>B.1.7</v>
      </c>
    </row>
    <row r="55" spans="1:10" x14ac:dyDescent="0.25">
      <c r="A55" s="6" t="s">
        <v>232</v>
      </c>
      <c r="B55" t="str">
        <f t="shared" si="1"/>
        <v>B</v>
      </c>
      <c r="C55" t="e">
        <f t="shared" si="2"/>
        <v>#VALUE!</v>
      </c>
      <c r="D55" t="str">
        <f t="shared" si="3"/>
        <v>B.3</v>
      </c>
      <c r="E55" t="e">
        <f t="shared" si="4"/>
        <v>#VALUE!</v>
      </c>
      <c r="F55" t="str">
        <f t="shared" si="0"/>
        <v>B.3</v>
      </c>
      <c r="G55" t="e">
        <f t="shared" si="5"/>
        <v>#VALUE!</v>
      </c>
      <c r="H55" t="str">
        <f t="shared" si="6"/>
        <v>B.3</v>
      </c>
      <c r="I55" t="e">
        <f t="shared" si="8"/>
        <v>#VALUE!</v>
      </c>
      <c r="J55" t="str">
        <f t="shared" si="7"/>
        <v>B.3</v>
      </c>
    </row>
    <row r="56" spans="1:10" x14ac:dyDescent="0.25">
      <c r="A56" s="6" t="s">
        <v>234</v>
      </c>
      <c r="B56" t="str">
        <f t="shared" si="1"/>
        <v>B</v>
      </c>
      <c r="C56">
        <f t="shared" si="2"/>
        <v>4</v>
      </c>
      <c r="D56" t="str">
        <f t="shared" si="3"/>
        <v>B.3</v>
      </c>
      <c r="E56" t="e">
        <f t="shared" si="4"/>
        <v>#VALUE!</v>
      </c>
      <c r="F56" t="str">
        <f t="shared" si="0"/>
        <v>B.3.1</v>
      </c>
      <c r="G56" t="e">
        <f t="shared" si="5"/>
        <v>#VALUE!</v>
      </c>
      <c r="H56" t="str">
        <f t="shared" si="6"/>
        <v>B.3.1</v>
      </c>
      <c r="I56" t="e">
        <f t="shared" si="8"/>
        <v>#VALUE!</v>
      </c>
      <c r="J56" t="str">
        <f t="shared" si="7"/>
        <v>B.3.1</v>
      </c>
    </row>
    <row r="57" spans="1:10" x14ac:dyDescent="0.25">
      <c r="A57" s="7" t="s">
        <v>236</v>
      </c>
      <c r="B57" t="str">
        <f t="shared" si="1"/>
        <v>B</v>
      </c>
      <c r="C57">
        <f t="shared" si="2"/>
        <v>4</v>
      </c>
      <c r="D57" t="str">
        <f t="shared" si="3"/>
        <v>B.3</v>
      </c>
      <c r="E57">
        <f t="shared" si="4"/>
        <v>6</v>
      </c>
      <c r="F57" t="str">
        <f t="shared" si="0"/>
        <v>B.3.1</v>
      </c>
      <c r="G57" t="e">
        <f t="shared" si="5"/>
        <v>#VALUE!</v>
      </c>
      <c r="H57" t="str">
        <f t="shared" si="6"/>
        <v>B.3.1.1</v>
      </c>
      <c r="I57" t="e">
        <f t="shared" si="8"/>
        <v>#VALUE!</v>
      </c>
      <c r="J57" t="str">
        <f t="shared" si="7"/>
        <v>B.3.1.1</v>
      </c>
    </row>
    <row r="58" spans="1:10" x14ac:dyDescent="0.25">
      <c r="A58" s="7" t="s">
        <v>243</v>
      </c>
      <c r="B58" t="str">
        <f t="shared" si="1"/>
        <v>B</v>
      </c>
      <c r="C58">
        <f t="shared" si="2"/>
        <v>4</v>
      </c>
      <c r="D58" t="str">
        <f t="shared" si="3"/>
        <v>B.3</v>
      </c>
      <c r="E58">
        <f t="shared" si="4"/>
        <v>6</v>
      </c>
      <c r="F58" t="str">
        <f t="shared" si="0"/>
        <v>B.3.1</v>
      </c>
      <c r="G58" t="e">
        <f t="shared" si="5"/>
        <v>#VALUE!</v>
      </c>
      <c r="H58" t="str">
        <f t="shared" si="6"/>
        <v>B.3.1.2</v>
      </c>
      <c r="I58" t="e">
        <f t="shared" si="8"/>
        <v>#VALUE!</v>
      </c>
      <c r="J58" t="str">
        <f t="shared" si="7"/>
        <v>B.3.1.2</v>
      </c>
    </row>
    <row r="59" spans="1:10" x14ac:dyDescent="0.25">
      <c r="A59" s="7" t="s">
        <v>248</v>
      </c>
      <c r="B59" t="str">
        <f t="shared" si="1"/>
        <v>B</v>
      </c>
      <c r="C59">
        <f t="shared" si="2"/>
        <v>4</v>
      </c>
      <c r="D59" t="str">
        <f t="shared" si="3"/>
        <v>B.3</v>
      </c>
      <c r="E59">
        <f t="shared" si="4"/>
        <v>6</v>
      </c>
      <c r="F59" t="str">
        <f t="shared" si="0"/>
        <v>B.3.1</v>
      </c>
      <c r="G59" t="e">
        <f t="shared" si="5"/>
        <v>#VALUE!</v>
      </c>
      <c r="H59" t="str">
        <f t="shared" si="6"/>
        <v>B.3.1.3</v>
      </c>
      <c r="I59" t="e">
        <f t="shared" si="8"/>
        <v>#VALUE!</v>
      </c>
      <c r="J59" t="str">
        <f t="shared" si="7"/>
        <v>B.3.1.3</v>
      </c>
    </row>
    <row r="60" spans="1:10" x14ac:dyDescent="0.25">
      <c r="A60" s="6" t="s">
        <v>252</v>
      </c>
      <c r="B60" t="str">
        <f t="shared" si="1"/>
        <v>B</v>
      </c>
      <c r="C60" t="e">
        <f t="shared" si="2"/>
        <v>#VALUE!</v>
      </c>
      <c r="D60" t="str">
        <f t="shared" si="3"/>
        <v>B.4</v>
      </c>
      <c r="E60" t="e">
        <f t="shared" si="4"/>
        <v>#VALUE!</v>
      </c>
      <c r="F60" t="str">
        <f t="shared" si="0"/>
        <v>B.4</v>
      </c>
      <c r="G60" t="e">
        <f t="shared" si="5"/>
        <v>#VALUE!</v>
      </c>
      <c r="H60" t="str">
        <f t="shared" si="6"/>
        <v>B.4</v>
      </c>
      <c r="I60" t="e">
        <f t="shared" si="8"/>
        <v>#VALUE!</v>
      </c>
      <c r="J60" t="str">
        <f t="shared" si="7"/>
        <v>B.4</v>
      </c>
    </row>
    <row r="61" spans="1:10" x14ac:dyDescent="0.25">
      <c r="A61" s="6" t="s">
        <v>254</v>
      </c>
      <c r="B61" t="str">
        <f t="shared" si="1"/>
        <v>B</v>
      </c>
      <c r="C61">
        <f t="shared" si="2"/>
        <v>4</v>
      </c>
      <c r="D61" t="str">
        <f t="shared" si="3"/>
        <v>B.4</v>
      </c>
      <c r="E61" t="e">
        <f t="shared" si="4"/>
        <v>#VALUE!</v>
      </c>
      <c r="F61" t="str">
        <f t="shared" si="0"/>
        <v>B.4.1</v>
      </c>
      <c r="G61" t="e">
        <f t="shared" si="5"/>
        <v>#VALUE!</v>
      </c>
      <c r="H61" t="str">
        <f t="shared" si="6"/>
        <v>B.4.1</v>
      </c>
      <c r="I61" t="e">
        <f t="shared" si="8"/>
        <v>#VALUE!</v>
      </c>
      <c r="J61" t="str">
        <f t="shared" si="7"/>
        <v>B.4.1</v>
      </c>
    </row>
    <row r="62" spans="1:10" x14ac:dyDescent="0.25">
      <c r="A62" s="7" t="s">
        <v>256</v>
      </c>
      <c r="B62" t="str">
        <f t="shared" si="1"/>
        <v>B</v>
      </c>
      <c r="C62">
        <f t="shared" si="2"/>
        <v>4</v>
      </c>
      <c r="D62" t="str">
        <f t="shared" si="3"/>
        <v>B.4</v>
      </c>
      <c r="E62">
        <f t="shared" si="4"/>
        <v>6</v>
      </c>
      <c r="F62" t="str">
        <f t="shared" si="0"/>
        <v>B.4.1</v>
      </c>
      <c r="G62" t="e">
        <f t="shared" si="5"/>
        <v>#VALUE!</v>
      </c>
      <c r="H62" t="str">
        <f t="shared" si="6"/>
        <v>B.4.1.1</v>
      </c>
      <c r="I62" t="e">
        <f t="shared" si="8"/>
        <v>#VALUE!</v>
      </c>
      <c r="J62" t="str">
        <f t="shared" si="7"/>
        <v>B.4.1.1</v>
      </c>
    </row>
    <row r="63" spans="1:10" x14ac:dyDescent="0.25">
      <c r="A63" s="7" t="s">
        <v>262</v>
      </c>
      <c r="B63" t="str">
        <f t="shared" si="1"/>
        <v>B</v>
      </c>
      <c r="C63">
        <f t="shared" si="2"/>
        <v>4</v>
      </c>
      <c r="D63" t="str">
        <f t="shared" si="3"/>
        <v>B.4</v>
      </c>
      <c r="E63">
        <f t="shared" si="4"/>
        <v>6</v>
      </c>
      <c r="F63" t="str">
        <f t="shared" si="0"/>
        <v>B.4.1</v>
      </c>
      <c r="G63" t="e">
        <f t="shared" si="5"/>
        <v>#VALUE!</v>
      </c>
      <c r="H63" t="str">
        <f t="shared" si="6"/>
        <v>B.4.1.2</v>
      </c>
      <c r="I63" t="e">
        <f t="shared" si="8"/>
        <v>#VALUE!</v>
      </c>
      <c r="J63" t="str">
        <f t="shared" si="7"/>
        <v>B.4.1.2</v>
      </c>
    </row>
    <row r="64" spans="1:10" x14ac:dyDescent="0.25">
      <c r="A64" s="7" t="s">
        <v>267</v>
      </c>
      <c r="B64" t="str">
        <f t="shared" si="1"/>
        <v>B</v>
      </c>
      <c r="C64">
        <f t="shared" si="2"/>
        <v>4</v>
      </c>
      <c r="D64" t="str">
        <f t="shared" si="3"/>
        <v>B.4</v>
      </c>
      <c r="E64">
        <f t="shared" si="4"/>
        <v>6</v>
      </c>
      <c r="F64" t="str">
        <f t="shared" si="0"/>
        <v>B.4.1</v>
      </c>
      <c r="G64" t="e">
        <f t="shared" si="5"/>
        <v>#VALUE!</v>
      </c>
      <c r="H64" t="str">
        <f t="shared" si="6"/>
        <v>B.4.1.3</v>
      </c>
      <c r="I64" t="e">
        <f t="shared" si="8"/>
        <v>#VALUE!</v>
      </c>
      <c r="J64" t="str">
        <f t="shared" si="7"/>
        <v>B.4.1.3</v>
      </c>
    </row>
    <row r="65" spans="1:10" x14ac:dyDescent="0.25">
      <c r="A65" s="6" t="s">
        <v>271</v>
      </c>
      <c r="B65" t="str">
        <f t="shared" si="1"/>
        <v>B</v>
      </c>
      <c r="C65" t="e">
        <f t="shared" si="2"/>
        <v>#VALUE!</v>
      </c>
      <c r="D65" t="str">
        <f t="shared" si="3"/>
        <v>B.5</v>
      </c>
      <c r="E65" t="e">
        <f t="shared" si="4"/>
        <v>#VALUE!</v>
      </c>
      <c r="F65" t="str">
        <f t="shared" si="0"/>
        <v>B.5</v>
      </c>
      <c r="G65" t="e">
        <f t="shared" si="5"/>
        <v>#VALUE!</v>
      </c>
      <c r="H65" t="str">
        <f t="shared" si="6"/>
        <v>B.5</v>
      </c>
      <c r="I65" t="e">
        <f t="shared" si="8"/>
        <v>#VALUE!</v>
      </c>
      <c r="J65" t="str">
        <f t="shared" si="7"/>
        <v>B.5</v>
      </c>
    </row>
    <row r="66" spans="1:10" x14ac:dyDescent="0.25">
      <c r="A66" s="6" t="s">
        <v>273</v>
      </c>
      <c r="B66" t="str">
        <f t="shared" si="1"/>
        <v>B</v>
      </c>
      <c r="C66">
        <f t="shared" si="2"/>
        <v>4</v>
      </c>
      <c r="D66" t="str">
        <f t="shared" si="3"/>
        <v>B.5</v>
      </c>
      <c r="E66" t="e">
        <f t="shared" si="4"/>
        <v>#VALUE!</v>
      </c>
      <c r="F66" t="str">
        <f t="shared" ref="F66:F129" si="9">MID(A66,1,IF(ISNUMBER(E66),E66-1,99))</f>
        <v>B.5.1</v>
      </c>
      <c r="G66" t="e">
        <f t="shared" si="5"/>
        <v>#VALUE!</v>
      </c>
      <c r="H66" t="str">
        <f t="shared" si="6"/>
        <v>B.5.1</v>
      </c>
      <c r="I66" t="e">
        <f t="shared" si="8"/>
        <v>#VALUE!</v>
      </c>
      <c r="J66" t="str">
        <f t="shared" si="7"/>
        <v>B.5.1</v>
      </c>
    </row>
    <row r="67" spans="1:10" x14ac:dyDescent="0.25">
      <c r="A67" s="7" t="s">
        <v>275</v>
      </c>
      <c r="B67" t="str">
        <f t="shared" ref="B67:B130" si="10">LEFT(A67,1)</f>
        <v>B</v>
      </c>
      <c r="C67">
        <f t="shared" ref="C67:C130" si="11">FIND(".",A67,3)</f>
        <v>4</v>
      </c>
      <c r="D67" t="str">
        <f t="shared" ref="D67:D130" si="12">MID(A67,1,IF(ISNUMBER(C67),C67-1,99))</f>
        <v>B.5</v>
      </c>
      <c r="E67">
        <f t="shared" ref="E67:E130" si="13">FIND(".",A67,LEN(D67)+2)</f>
        <v>6</v>
      </c>
      <c r="F67" t="str">
        <f t="shared" si="9"/>
        <v>B.5.1</v>
      </c>
      <c r="G67" t="e">
        <f t="shared" ref="G67:G130" si="14">FIND(".",A67,LEN(F67)+2)</f>
        <v>#VALUE!</v>
      </c>
      <c r="H67" t="str">
        <f t="shared" ref="H67:H130" si="15">MID(A67,1,IF(ISNUMBER(G67),G67-1,99))</f>
        <v>B.5.1.1</v>
      </c>
      <c r="I67" t="e">
        <f t="shared" si="8"/>
        <v>#VALUE!</v>
      </c>
      <c r="J67" t="str">
        <f t="shared" ref="J67:J130" si="16">MID(A67,1,IF(ISNUMBER(I67),I67-1,99))</f>
        <v>B.5.1.1</v>
      </c>
    </row>
    <row r="68" spans="1:10" x14ac:dyDescent="0.25">
      <c r="A68" s="7" t="s">
        <v>280</v>
      </c>
      <c r="B68" t="str">
        <f t="shared" si="10"/>
        <v>B</v>
      </c>
      <c r="C68">
        <f t="shared" si="11"/>
        <v>4</v>
      </c>
      <c r="D68" t="str">
        <f t="shared" si="12"/>
        <v>B.5</v>
      </c>
      <c r="E68">
        <f t="shared" si="13"/>
        <v>6</v>
      </c>
      <c r="F68" t="str">
        <f t="shared" si="9"/>
        <v>B.5.1</v>
      </c>
      <c r="G68" t="e">
        <f t="shared" si="14"/>
        <v>#VALUE!</v>
      </c>
      <c r="H68" t="str">
        <f t="shared" si="15"/>
        <v>B.5.1.2</v>
      </c>
      <c r="I68" t="e">
        <f t="shared" ref="I68:I131" si="17">FIND(".",A68,LEN(H68)+2)</f>
        <v>#VALUE!</v>
      </c>
      <c r="J68" t="str">
        <f t="shared" si="16"/>
        <v>B.5.1.2</v>
      </c>
    </row>
    <row r="69" spans="1:10" x14ac:dyDescent="0.25">
      <c r="A69" s="7" t="s">
        <v>284</v>
      </c>
      <c r="B69" t="str">
        <f t="shared" si="10"/>
        <v>B</v>
      </c>
      <c r="C69">
        <f t="shared" si="11"/>
        <v>4</v>
      </c>
      <c r="D69" t="str">
        <f t="shared" si="12"/>
        <v>B.5</v>
      </c>
      <c r="E69">
        <f t="shared" si="13"/>
        <v>6</v>
      </c>
      <c r="F69" t="str">
        <f t="shared" si="9"/>
        <v>B.5.1</v>
      </c>
      <c r="G69" t="e">
        <f t="shared" si="14"/>
        <v>#VALUE!</v>
      </c>
      <c r="H69" t="str">
        <f t="shared" si="15"/>
        <v>B.5.1.3</v>
      </c>
      <c r="I69" t="e">
        <f t="shared" si="17"/>
        <v>#VALUE!</v>
      </c>
      <c r="J69" t="str">
        <f t="shared" si="16"/>
        <v>B.5.1.3</v>
      </c>
    </row>
    <row r="70" spans="1:10" x14ac:dyDescent="0.25">
      <c r="A70" s="3" t="s">
        <v>288</v>
      </c>
      <c r="B70" t="str">
        <f t="shared" si="10"/>
        <v>B</v>
      </c>
      <c r="C70" t="e">
        <f t="shared" si="11"/>
        <v>#VALUE!</v>
      </c>
      <c r="D70" t="str">
        <f t="shared" si="12"/>
        <v>B.6</v>
      </c>
      <c r="E70" t="e">
        <f t="shared" si="13"/>
        <v>#VALUE!</v>
      </c>
      <c r="F70" t="str">
        <f t="shared" si="9"/>
        <v>B.6</v>
      </c>
      <c r="G70" t="e">
        <f t="shared" si="14"/>
        <v>#VALUE!</v>
      </c>
      <c r="H70" t="str">
        <f t="shared" si="15"/>
        <v>B.6</v>
      </c>
      <c r="I70" t="e">
        <f t="shared" si="17"/>
        <v>#VALUE!</v>
      </c>
      <c r="J70" t="str">
        <f t="shared" si="16"/>
        <v>B.6</v>
      </c>
    </row>
    <row r="71" spans="1:10" x14ac:dyDescent="0.25">
      <c r="A71" s="3" t="s">
        <v>290</v>
      </c>
      <c r="B71" t="str">
        <f t="shared" si="10"/>
        <v>B</v>
      </c>
      <c r="C71">
        <f t="shared" si="11"/>
        <v>4</v>
      </c>
      <c r="D71" t="str">
        <f t="shared" si="12"/>
        <v>B.6</v>
      </c>
      <c r="E71" t="e">
        <f t="shared" si="13"/>
        <v>#VALUE!</v>
      </c>
      <c r="F71" t="str">
        <f t="shared" si="9"/>
        <v>B.6.1</v>
      </c>
      <c r="G71" t="e">
        <f t="shared" si="14"/>
        <v>#VALUE!</v>
      </c>
      <c r="H71" t="str">
        <f t="shared" si="15"/>
        <v>B.6.1</v>
      </c>
      <c r="I71" t="e">
        <f t="shared" si="17"/>
        <v>#VALUE!</v>
      </c>
      <c r="J71" t="str">
        <f t="shared" si="16"/>
        <v>B.6.1</v>
      </c>
    </row>
    <row r="72" spans="1:10" x14ac:dyDescent="0.25">
      <c r="A72" t="s">
        <v>292</v>
      </c>
      <c r="B72" t="str">
        <f t="shared" si="10"/>
        <v>B</v>
      </c>
      <c r="C72">
        <f t="shared" si="11"/>
        <v>4</v>
      </c>
      <c r="D72" t="str">
        <f t="shared" si="12"/>
        <v>B.6</v>
      </c>
      <c r="E72">
        <f t="shared" si="13"/>
        <v>6</v>
      </c>
      <c r="F72" t="str">
        <f t="shared" si="9"/>
        <v>B.6.3</v>
      </c>
      <c r="G72" t="e">
        <f t="shared" si="14"/>
        <v>#VALUE!</v>
      </c>
      <c r="H72" t="str">
        <f t="shared" si="15"/>
        <v>B.6.3.2</v>
      </c>
      <c r="I72" t="e">
        <f t="shared" si="17"/>
        <v>#VALUE!</v>
      </c>
      <c r="J72" t="str">
        <f t="shared" si="16"/>
        <v>B.6.3.2</v>
      </c>
    </row>
    <row r="73" spans="1:10" x14ac:dyDescent="0.25">
      <c r="A73" s="6" t="s">
        <v>296</v>
      </c>
      <c r="B73" t="str">
        <f t="shared" si="10"/>
        <v>B</v>
      </c>
      <c r="C73" t="e">
        <f t="shared" si="11"/>
        <v>#VALUE!</v>
      </c>
      <c r="D73" t="str">
        <f t="shared" si="12"/>
        <v>B.7</v>
      </c>
      <c r="E73" t="e">
        <f t="shared" si="13"/>
        <v>#VALUE!</v>
      </c>
      <c r="F73" t="str">
        <f t="shared" si="9"/>
        <v>B.7</v>
      </c>
      <c r="G73" t="e">
        <f t="shared" si="14"/>
        <v>#VALUE!</v>
      </c>
      <c r="H73" t="str">
        <f t="shared" si="15"/>
        <v>B.7</v>
      </c>
      <c r="I73" t="e">
        <f t="shared" si="17"/>
        <v>#VALUE!</v>
      </c>
      <c r="J73" t="str">
        <f t="shared" si="16"/>
        <v>B.7</v>
      </c>
    </row>
    <row r="74" spans="1:10" x14ac:dyDescent="0.25">
      <c r="A74" s="7" t="s">
        <v>298</v>
      </c>
      <c r="B74" t="str">
        <f t="shared" si="10"/>
        <v>B</v>
      </c>
      <c r="C74">
        <f t="shared" si="11"/>
        <v>4</v>
      </c>
      <c r="D74" t="str">
        <f t="shared" si="12"/>
        <v>B.7</v>
      </c>
      <c r="E74" t="e">
        <f t="shared" si="13"/>
        <v>#VALUE!</v>
      </c>
      <c r="F74" t="str">
        <f t="shared" si="9"/>
        <v>B.7.1</v>
      </c>
      <c r="G74" t="e">
        <f t="shared" si="14"/>
        <v>#VALUE!</v>
      </c>
      <c r="H74" t="str">
        <f t="shared" si="15"/>
        <v>B.7.1</v>
      </c>
      <c r="I74" t="e">
        <f t="shared" si="17"/>
        <v>#VALUE!</v>
      </c>
      <c r="J74" t="str">
        <f t="shared" si="16"/>
        <v>B.7.1</v>
      </c>
    </row>
    <row r="75" spans="1:10" x14ac:dyDescent="0.25">
      <c r="A75" s="6" t="s">
        <v>304</v>
      </c>
      <c r="B75" t="str">
        <f t="shared" si="10"/>
        <v>B</v>
      </c>
      <c r="C75" t="e">
        <f t="shared" si="11"/>
        <v>#VALUE!</v>
      </c>
      <c r="D75" t="str">
        <f t="shared" si="12"/>
        <v>B.EX</v>
      </c>
      <c r="E75" t="e">
        <f t="shared" si="13"/>
        <v>#VALUE!</v>
      </c>
      <c r="F75" t="str">
        <f t="shared" si="9"/>
        <v>B.EX</v>
      </c>
      <c r="G75" t="e">
        <f t="shared" si="14"/>
        <v>#VALUE!</v>
      </c>
      <c r="H75" t="str">
        <f t="shared" si="15"/>
        <v>B.EX</v>
      </c>
      <c r="I75" t="e">
        <f t="shared" si="17"/>
        <v>#VALUE!</v>
      </c>
      <c r="J75" t="str">
        <f t="shared" si="16"/>
        <v>B.EX</v>
      </c>
    </row>
    <row r="76" spans="1:10" x14ac:dyDescent="0.25">
      <c r="A76" s="7" t="s">
        <v>306</v>
      </c>
      <c r="B76" t="str">
        <f t="shared" si="10"/>
        <v>B</v>
      </c>
      <c r="C76">
        <f t="shared" si="11"/>
        <v>5</v>
      </c>
      <c r="D76" t="str">
        <f t="shared" si="12"/>
        <v>B.EX</v>
      </c>
      <c r="E76" t="e">
        <f t="shared" si="13"/>
        <v>#VALUE!</v>
      </c>
      <c r="F76" t="str">
        <f t="shared" si="9"/>
        <v>B.EX.1</v>
      </c>
      <c r="G76" t="e">
        <f t="shared" si="14"/>
        <v>#VALUE!</v>
      </c>
      <c r="H76" t="str">
        <f t="shared" si="15"/>
        <v>B.EX.1</v>
      </c>
      <c r="I76" t="e">
        <f t="shared" si="17"/>
        <v>#VALUE!</v>
      </c>
      <c r="J76" t="str">
        <f t="shared" si="16"/>
        <v>B.EX.1</v>
      </c>
    </row>
    <row r="77" spans="1:10" x14ac:dyDescent="0.25">
      <c r="A77" s="7" t="s">
        <v>314</v>
      </c>
      <c r="B77" t="str">
        <f t="shared" si="10"/>
        <v>B</v>
      </c>
      <c r="C77">
        <f t="shared" si="11"/>
        <v>5</v>
      </c>
      <c r="D77" t="str">
        <f t="shared" si="12"/>
        <v>B.EX</v>
      </c>
      <c r="E77" t="e">
        <f t="shared" si="13"/>
        <v>#VALUE!</v>
      </c>
      <c r="F77" t="str">
        <f t="shared" si="9"/>
        <v>B.EX.2</v>
      </c>
      <c r="G77" t="e">
        <f t="shared" si="14"/>
        <v>#VALUE!</v>
      </c>
      <c r="H77" t="str">
        <f t="shared" si="15"/>
        <v>B.EX.2</v>
      </c>
      <c r="I77" t="e">
        <f t="shared" si="17"/>
        <v>#VALUE!</v>
      </c>
      <c r="J77" t="str">
        <f t="shared" si="16"/>
        <v>B.EX.2</v>
      </c>
    </row>
    <row r="78" spans="1:10" x14ac:dyDescent="0.25">
      <c r="A78" s="8" t="s">
        <v>320</v>
      </c>
      <c r="B78" t="str">
        <f t="shared" si="10"/>
        <v>C</v>
      </c>
      <c r="C78" t="e">
        <f t="shared" si="11"/>
        <v>#VALUE!</v>
      </c>
      <c r="D78" t="str">
        <f t="shared" si="12"/>
        <v>C</v>
      </c>
      <c r="E78" t="e">
        <f t="shared" si="13"/>
        <v>#VALUE!</v>
      </c>
      <c r="F78" t="str">
        <f t="shared" si="9"/>
        <v>C</v>
      </c>
      <c r="G78" t="e">
        <f t="shared" si="14"/>
        <v>#VALUE!</v>
      </c>
      <c r="H78" t="str">
        <f t="shared" si="15"/>
        <v>C</v>
      </c>
      <c r="I78" t="e">
        <f t="shared" si="17"/>
        <v>#VALUE!</v>
      </c>
      <c r="J78" t="str">
        <f t="shared" si="16"/>
        <v>C</v>
      </c>
    </row>
    <row r="79" spans="1:10" x14ac:dyDescent="0.25">
      <c r="A79" s="6" t="s">
        <v>322</v>
      </c>
      <c r="B79" t="str">
        <f t="shared" si="10"/>
        <v>C</v>
      </c>
      <c r="C79" t="e">
        <f t="shared" si="11"/>
        <v>#VALUE!</v>
      </c>
      <c r="D79" t="str">
        <f t="shared" si="12"/>
        <v>C.1</v>
      </c>
      <c r="E79" t="e">
        <f t="shared" si="13"/>
        <v>#VALUE!</v>
      </c>
      <c r="F79" t="str">
        <f t="shared" si="9"/>
        <v>C.1</v>
      </c>
      <c r="G79" t="e">
        <f t="shared" si="14"/>
        <v>#VALUE!</v>
      </c>
      <c r="H79" t="str">
        <f t="shared" si="15"/>
        <v>C.1</v>
      </c>
      <c r="I79" t="e">
        <f t="shared" si="17"/>
        <v>#VALUE!</v>
      </c>
      <c r="J79" t="str">
        <f t="shared" si="16"/>
        <v>C.1</v>
      </c>
    </row>
    <row r="80" spans="1:10" x14ac:dyDescent="0.25">
      <c r="A80" s="6" t="s">
        <v>324</v>
      </c>
      <c r="B80" t="str">
        <f t="shared" si="10"/>
        <v>C</v>
      </c>
      <c r="C80">
        <f t="shared" si="11"/>
        <v>4</v>
      </c>
      <c r="D80" t="str">
        <f t="shared" si="12"/>
        <v>C.1</v>
      </c>
      <c r="E80" t="e">
        <f t="shared" si="13"/>
        <v>#VALUE!</v>
      </c>
      <c r="F80" t="str">
        <f t="shared" si="9"/>
        <v>C.1.1</v>
      </c>
      <c r="G80" t="e">
        <f t="shared" si="14"/>
        <v>#VALUE!</v>
      </c>
      <c r="H80" t="str">
        <f t="shared" si="15"/>
        <v>C.1.1</v>
      </c>
      <c r="I80" t="e">
        <f t="shared" si="17"/>
        <v>#VALUE!</v>
      </c>
      <c r="J80" t="str">
        <f t="shared" si="16"/>
        <v>C.1.1</v>
      </c>
    </row>
    <row r="81" spans="1:10" x14ac:dyDescent="0.25">
      <c r="A81" s="7" t="s">
        <v>326</v>
      </c>
      <c r="B81" t="str">
        <f t="shared" si="10"/>
        <v>C</v>
      </c>
      <c r="C81">
        <f t="shared" si="11"/>
        <v>4</v>
      </c>
      <c r="D81" t="str">
        <f t="shared" si="12"/>
        <v>C.1</v>
      </c>
      <c r="E81">
        <f t="shared" si="13"/>
        <v>6</v>
      </c>
      <c r="F81" t="str">
        <f t="shared" si="9"/>
        <v>C.1.1</v>
      </c>
      <c r="G81" t="e">
        <f t="shared" si="14"/>
        <v>#VALUE!</v>
      </c>
      <c r="H81" t="str">
        <f t="shared" si="15"/>
        <v>C.1.1.1</v>
      </c>
      <c r="I81" t="e">
        <f t="shared" si="17"/>
        <v>#VALUE!</v>
      </c>
      <c r="J81" t="str">
        <f t="shared" si="16"/>
        <v>C.1.1.1</v>
      </c>
    </row>
    <row r="82" spans="1:10" x14ac:dyDescent="0.25">
      <c r="A82" s="6" t="s">
        <v>334</v>
      </c>
      <c r="B82" t="str">
        <f t="shared" si="10"/>
        <v>C</v>
      </c>
      <c r="C82">
        <f t="shared" si="11"/>
        <v>4</v>
      </c>
      <c r="D82" t="str">
        <f t="shared" si="12"/>
        <v>C.1</v>
      </c>
      <c r="E82" t="e">
        <f t="shared" si="13"/>
        <v>#VALUE!</v>
      </c>
      <c r="F82" t="str">
        <f t="shared" si="9"/>
        <v>C.1.2</v>
      </c>
      <c r="G82" t="e">
        <f t="shared" si="14"/>
        <v>#VALUE!</v>
      </c>
      <c r="H82" t="str">
        <f t="shared" si="15"/>
        <v>C.1.2</v>
      </c>
      <c r="I82" t="e">
        <f t="shared" si="17"/>
        <v>#VALUE!</v>
      </c>
      <c r="J82" t="str">
        <f t="shared" si="16"/>
        <v>C.1.2</v>
      </c>
    </row>
    <row r="83" spans="1:10" x14ac:dyDescent="0.25">
      <c r="A83" s="7" t="s">
        <v>336</v>
      </c>
      <c r="B83" t="str">
        <f t="shared" si="10"/>
        <v>C</v>
      </c>
      <c r="C83">
        <f t="shared" si="11"/>
        <v>4</v>
      </c>
      <c r="D83" t="str">
        <f t="shared" si="12"/>
        <v>C.1</v>
      </c>
      <c r="E83">
        <f t="shared" si="13"/>
        <v>6</v>
      </c>
      <c r="F83" t="str">
        <f t="shared" si="9"/>
        <v>C.1.2</v>
      </c>
      <c r="G83" t="e">
        <f t="shared" si="14"/>
        <v>#VALUE!</v>
      </c>
      <c r="H83" t="str">
        <f t="shared" si="15"/>
        <v>C.1.2.1</v>
      </c>
      <c r="I83" t="e">
        <f t="shared" si="17"/>
        <v>#VALUE!</v>
      </c>
      <c r="J83" t="str">
        <f t="shared" si="16"/>
        <v>C.1.2.1</v>
      </c>
    </row>
    <row r="84" spans="1:10" x14ac:dyDescent="0.25">
      <c r="A84" s="7" t="s">
        <v>342</v>
      </c>
      <c r="B84" t="str">
        <f t="shared" si="10"/>
        <v>C</v>
      </c>
      <c r="C84">
        <f t="shared" si="11"/>
        <v>4</v>
      </c>
      <c r="D84" t="str">
        <f t="shared" si="12"/>
        <v>C.1</v>
      </c>
      <c r="E84">
        <f t="shared" si="13"/>
        <v>6</v>
      </c>
      <c r="F84" t="str">
        <f t="shared" si="9"/>
        <v>C.1.2</v>
      </c>
      <c r="G84" t="e">
        <f t="shared" si="14"/>
        <v>#VALUE!</v>
      </c>
      <c r="H84" t="str">
        <f t="shared" si="15"/>
        <v>C.1.2.2</v>
      </c>
      <c r="I84" t="e">
        <f t="shared" si="17"/>
        <v>#VALUE!</v>
      </c>
      <c r="J84" t="str">
        <f t="shared" si="16"/>
        <v>C.1.2.2</v>
      </c>
    </row>
    <row r="85" spans="1:10" x14ac:dyDescent="0.25">
      <c r="A85" s="6" t="s">
        <v>348</v>
      </c>
      <c r="B85" t="str">
        <f t="shared" si="10"/>
        <v>C</v>
      </c>
      <c r="C85">
        <f t="shared" si="11"/>
        <v>4</v>
      </c>
      <c r="D85" t="str">
        <f t="shared" si="12"/>
        <v>C.1</v>
      </c>
      <c r="E85" t="e">
        <f t="shared" si="13"/>
        <v>#VALUE!</v>
      </c>
      <c r="F85" t="str">
        <f t="shared" si="9"/>
        <v>C.1.3</v>
      </c>
      <c r="G85" t="e">
        <f t="shared" si="14"/>
        <v>#VALUE!</v>
      </c>
      <c r="H85" t="str">
        <f t="shared" si="15"/>
        <v>C.1.3</v>
      </c>
      <c r="I85" t="e">
        <f t="shared" si="17"/>
        <v>#VALUE!</v>
      </c>
      <c r="J85" t="str">
        <f t="shared" si="16"/>
        <v>C.1.3</v>
      </c>
    </row>
    <row r="86" spans="1:10" x14ac:dyDescent="0.25">
      <c r="A86" s="7" t="s">
        <v>350</v>
      </c>
      <c r="B86" t="str">
        <f t="shared" si="10"/>
        <v>C</v>
      </c>
      <c r="C86">
        <f t="shared" si="11"/>
        <v>4</v>
      </c>
      <c r="D86" t="str">
        <f t="shared" si="12"/>
        <v>C.1</v>
      </c>
      <c r="E86">
        <f t="shared" si="13"/>
        <v>6</v>
      </c>
      <c r="F86" t="str">
        <f t="shared" si="9"/>
        <v>C.1.3</v>
      </c>
      <c r="G86" t="e">
        <f t="shared" si="14"/>
        <v>#VALUE!</v>
      </c>
      <c r="H86" t="str">
        <f t="shared" si="15"/>
        <v>C.1.3.3</v>
      </c>
      <c r="I86" t="e">
        <f t="shared" si="17"/>
        <v>#VALUE!</v>
      </c>
      <c r="J86" t="str">
        <f t="shared" si="16"/>
        <v>C.1.3.3</v>
      </c>
    </row>
    <row r="87" spans="1:10" x14ac:dyDescent="0.25">
      <c r="A87" s="6" t="s">
        <v>356</v>
      </c>
      <c r="B87" t="str">
        <f t="shared" si="10"/>
        <v>C</v>
      </c>
      <c r="C87" t="e">
        <f t="shared" si="11"/>
        <v>#VALUE!</v>
      </c>
      <c r="D87" t="str">
        <f t="shared" si="12"/>
        <v>C.3</v>
      </c>
      <c r="E87" t="e">
        <f t="shared" si="13"/>
        <v>#VALUE!</v>
      </c>
      <c r="F87" t="str">
        <f t="shared" si="9"/>
        <v>C.3</v>
      </c>
      <c r="G87" t="e">
        <f t="shared" si="14"/>
        <v>#VALUE!</v>
      </c>
      <c r="H87" t="str">
        <f t="shared" si="15"/>
        <v>C.3</v>
      </c>
      <c r="I87" t="e">
        <f t="shared" si="17"/>
        <v>#VALUE!</v>
      </c>
      <c r="J87" t="str">
        <f t="shared" si="16"/>
        <v>C.3</v>
      </c>
    </row>
    <row r="88" spans="1:10" x14ac:dyDescent="0.25">
      <c r="A88" s="7" t="s">
        <v>358</v>
      </c>
      <c r="B88" t="str">
        <f t="shared" si="10"/>
        <v>C</v>
      </c>
      <c r="C88">
        <f t="shared" si="11"/>
        <v>4</v>
      </c>
      <c r="D88" t="str">
        <f t="shared" si="12"/>
        <v>C.3</v>
      </c>
      <c r="E88" t="e">
        <f t="shared" si="13"/>
        <v>#VALUE!</v>
      </c>
      <c r="F88" t="str">
        <f t="shared" si="9"/>
        <v>C.3.1</v>
      </c>
      <c r="G88" t="e">
        <f t="shared" si="14"/>
        <v>#VALUE!</v>
      </c>
      <c r="H88" t="str">
        <f t="shared" si="15"/>
        <v>C.3.1</v>
      </c>
      <c r="I88" t="e">
        <f t="shared" si="17"/>
        <v>#VALUE!</v>
      </c>
      <c r="J88" t="str">
        <f t="shared" si="16"/>
        <v>C.3.1</v>
      </c>
    </row>
    <row r="89" spans="1:10" x14ac:dyDescent="0.25">
      <c r="A89" s="6" t="s">
        <v>365</v>
      </c>
      <c r="B89" t="str">
        <f t="shared" si="10"/>
        <v>C</v>
      </c>
      <c r="C89" t="e">
        <f t="shared" si="11"/>
        <v>#VALUE!</v>
      </c>
      <c r="D89" t="str">
        <f t="shared" si="12"/>
        <v>C.4</v>
      </c>
      <c r="E89" t="e">
        <f t="shared" si="13"/>
        <v>#VALUE!</v>
      </c>
      <c r="F89" t="str">
        <f t="shared" si="9"/>
        <v>C.4</v>
      </c>
      <c r="G89" t="e">
        <f t="shared" si="14"/>
        <v>#VALUE!</v>
      </c>
      <c r="H89" t="str">
        <f t="shared" si="15"/>
        <v>C.4</v>
      </c>
      <c r="I89" t="e">
        <f t="shared" si="17"/>
        <v>#VALUE!</v>
      </c>
      <c r="J89" t="str">
        <f t="shared" si="16"/>
        <v>C.4</v>
      </c>
    </row>
    <row r="90" spans="1:10" x14ac:dyDescent="0.25">
      <c r="A90" s="7" t="s">
        <v>367</v>
      </c>
      <c r="B90" t="str">
        <f t="shared" si="10"/>
        <v>C</v>
      </c>
      <c r="C90">
        <f t="shared" si="11"/>
        <v>4</v>
      </c>
      <c r="D90" t="str">
        <f t="shared" si="12"/>
        <v>C.4</v>
      </c>
      <c r="E90" t="e">
        <f t="shared" si="13"/>
        <v>#VALUE!</v>
      </c>
      <c r="F90" t="str">
        <f t="shared" si="9"/>
        <v>C.4.1</v>
      </c>
      <c r="G90" t="e">
        <f t="shared" si="14"/>
        <v>#VALUE!</v>
      </c>
      <c r="H90" t="str">
        <f t="shared" si="15"/>
        <v>C.4.1</v>
      </c>
      <c r="I90" t="e">
        <f t="shared" si="17"/>
        <v>#VALUE!</v>
      </c>
      <c r="J90" t="str">
        <f t="shared" si="16"/>
        <v>C.4.1</v>
      </c>
    </row>
    <row r="91" spans="1:10" x14ac:dyDescent="0.25">
      <c r="A91" s="6" t="s">
        <v>371</v>
      </c>
      <c r="B91" t="str">
        <f t="shared" si="10"/>
        <v>C</v>
      </c>
      <c r="C91" t="e">
        <f t="shared" si="11"/>
        <v>#VALUE!</v>
      </c>
      <c r="D91" t="str">
        <f t="shared" si="12"/>
        <v>C.5</v>
      </c>
      <c r="E91" t="e">
        <f t="shared" si="13"/>
        <v>#VALUE!</v>
      </c>
      <c r="F91" t="str">
        <f t="shared" si="9"/>
        <v>C.5</v>
      </c>
      <c r="G91" t="e">
        <f t="shared" si="14"/>
        <v>#VALUE!</v>
      </c>
      <c r="H91" t="str">
        <f t="shared" si="15"/>
        <v>C.5</v>
      </c>
      <c r="I91" t="e">
        <f t="shared" si="17"/>
        <v>#VALUE!</v>
      </c>
      <c r="J91" t="str">
        <f t="shared" si="16"/>
        <v>C.5</v>
      </c>
    </row>
    <row r="92" spans="1:10" x14ac:dyDescent="0.25">
      <c r="A92" s="7" t="s">
        <v>373</v>
      </c>
      <c r="B92" t="str">
        <f t="shared" si="10"/>
        <v>C</v>
      </c>
      <c r="C92">
        <f t="shared" si="11"/>
        <v>4</v>
      </c>
      <c r="D92" t="str">
        <f t="shared" si="12"/>
        <v>C.5</v>
      </c>
      <c r="E92" t="e">
        <f t="shared" si="13"/>
        <v>#VALUE!</v>
      </c>
      <c r="F92" t="str">
        <f t="shared" si="9"/>
        <v>C.5.1</v>
      </c>
      <c r="G92" t="e">
        <f t="shared" si="14"/>
        <v>#VALUE!</v>
      </c>
      <c r="H92" t="str">
        <f t="shared" si="15"/>
        <v>C.5.1</v>
      </c>
      <c r="I92" t="e">
        <f t="shared" si="17"/>
        <v>#VALUE!</v>
      </c>
      <c r="J92" t="str">
        <f t="shared" si="16"/>
        <v>C.5.1</v>
      </c>
    </row>
    <row r="93" spans="1:10" x14ac:dyDescent="0.25">
      <c r="A93" s="6" t="s">
        <v>381</v>
      </c>
      <c r="B93" t="str">
        <f t="shared" si="10"/>
        <v>C</v>
      </c>
      <c r="C93" t="e">
        <f t="shared" si="11"/>
        <v>#VALUE!</v>
      </c>
      <c r="D93" t="str">
        <f t="shared" si="12"/>
        <v>C.7</v>
      </c>
      <c r="E93" t="e">
        <f t="shared" si="13"/>
        <v>#VALUE!</v>
      </c>
      <c r="F93" t="str">
        <f t="shared" si="9"/>
        <v>C.7</v>
      </c>
      <c r="G93" t="e">
        <f t="shared" si="14"/>
        <v>#VALUE!</v>
      </c>
      <c r="H93" t="str">
        <f t="shared" si="15"/>
        <v>C.7</v>
      </c>
      <c r="I93" t="e">
        <f t="shared" si="17"/>
        <v>#VALUE!</v>
      </c>
      <c r="J93" t="str">
        <f t="shared" si="16"/>
        <v>C.7</v>
      </c>
    </row>
    <row r="94" spans="1:10" x14ac:dyDescent="0.25">
      <c r="A94" s="7" t="s">
        <v>383</v>
      </c>
      <c r="B94" t="str">
        <f t="shared" si="10"/>
        <v>C</v>
      </c>
      <c r="C94">
        <f t="shared" si="11"/>
        <v>4</v>
      </c>
      <c r="D94" t="str">
        <f t="shared" si="12"/>
        <v>C.7</v>
      </c>
      <c r="E94" t="e">
        <f t="shared" si="13"/>
        <v>#VALUE!</v>
      </c>
      <c r="F94" t="str">
        <f t="shared" si="9"/>
        <v>C.7.1</v>
      </c>
      <c r="G94" t="e">
        <f t="shared" si="14"/>
        <v>#VALUE!</v>
      </c>
      <c r="H94" t="str">
        <f t="shared" si="15"/>
        <v>C.7.1</v>
      </c>
      <c r="I94" t="e">
        <f t="shared" si="17"/>
        <v>#VALUE!</v>
      </c>
      <c r="J94" t="str">
        <f t="shared" si="16"/>
        <v>C.7.1</v>
      </c>
    </row>
    <row r="95" spans="1:10" x14ac:dyDescent="0.25">
      <c r="A95" s="6" t="s">
        <v>389</v>
      </c>
      <c r="B95" t="str">
        <f t="shared" si="10"/>
        <v>C</v>
      </c>
      <c r="C95" t="e">
        <f t="shared" si="11"/>
        <v>#VALUE!</v>
      </c>
      <c r="D95" t="str">
        <f t="shared" si="12"/>
        <v>C.9</v>
      </c>
      <c r="E95" t="e">
        <f t="shared" si="13"/>
        <v>#VALUE!</v>
      </c>
      <c r="F95" t="str">
        <f t="shared" si="9"/>
        <v>C.9</v>
      </c>
      <c r="G95" t="e">
        <f t="shared" si="14"/>
        <v>#VALUE!</v>
      </c>
      <c r="H95" t="str">
        <f t="shared" si="15"/>
        <v>C.9</v>
      </c>
      <c r="I95" t="e">
        <f t="shared" si="17"/>
        <v>#VALUE!</v>
      </c>
      <c r="J95" t="str">
        <f t="shared" si="16"/>
        <v>C.9</v>
      </c>
    </row>
    <row r="96" spans="1:10" x14ac:dyDescent="0.25">
      <c r="A96" s="6" t="s">
        <v>391</v>
      </c>
      <c r="B96" t="str">
        <f t="shared" si="10"/>
        <v>C</v>
      </c>
      <c r="C96">
        <f t="shared" si="11"/>
        <v>4</v>
      </c>
      <c r="D96" t="str">
        <f t="shared" si="12"/>
        <v>C.9</v>
      </c>
      <c r="E96" t="e">
        <f t="shared" si="13"/>
        <v>#VALUE!</v>
      </c>
      <c r="F96" t="str">
        <f t="shared" si="9"/>
        <v>C.9.1</v>
      </c>
      <c r="G96" t="e">
        <f t="shared" si="14"/>
        <v>#VALUE!</v>
      </c>
      <c r="H96" t="str">
        <f t="shared" si="15"/>
        <v>C.9.1</v>
      </c>
      <c r="I96" t="e">
        <f t="shared" si="17"/>
        <v>#VALUE!</v>
      </c>
      <c r="J96" t="str">
        <f t="shared" si="16"/>
        <v>C.9.1</v>
      </c>
    </row>
    <row r="97" spans="1:10" x14ac:dyDescent="0.25">
      <c r="A97" s="7" t="s">
        <v>393</v>
      </c>
      <c r="B97" t="str">
        <f t="shared" si="10"/>
        <v>C</v>
      </c>
      <c r="C97">
        <f t="shared" si="11"/>
        <v>4</v>
      </c>
      <c r="D97" t="str">
        <f t="shared" si="12"/>
        <v>C.9</v>
      </c>
      <c r="E97">
        <f t="shared" si="13"/>
        <v>6</v>
      </c>
      <c r="F97" t="str">
        <f t="shared" si="9"/>
        <v>C.9.1</v>
      </c>
      <c r="G97" t="e">
        <f t="shared" si="14"/>
        <v>#VALUE!</v>
      </c>
      <c r="H97" t="str">
        <f t="shared" si="15"/>
        <v>C.9.1.1</v>
      </c>
      <c r="I97" t="e">
        <f t="shared" si="17"/>
        <v>#VALUE!</v>
      </c>
      <c r="J97" t="str">
        <f t="shared" si="16"/>
        <v>C.9.1.1</v>
      </c>
    </row>
    <row r="98" spans="1:10" x14ac:dyDescent="0.25">
      <c r="A98" s="6" t="s">
        <v>399</v>
      </c>
      <c r="B98" t="str">
        <f t="shared" si="10"/>
        <v>C</v>
      </c>
      <c r="C98">
        <f t="shared" si="11"/>
        <v>4</v>
      </c>
      <c r="D98" t="str">
        <f t="shared" si="12"/>
        <v>C.9</v>
      </c>
      <c r="E98" t="e">
        <f t="shared" si="13"/>
        <v>#VALUE!</v>
      </c>
      <c r="F98" t="str">
        <f t="shared" si="9"/>
        <v>C.9.2</v>
      </c>
      <c r="G98" t="e">
        <f t="shared" si="14"/>
        <v>#VALUE!</v>
      </c>
      <c r="H98" t="str">
        <f t="shared" si="15"/>
        <v>C.9.2</v>
      </c>
      <c r="I98" t="e">
        <f t="shared" si="17"/>
        <v>#VALUE!</v>
      </c>
      <c r="J98" t="str">
        <f t="shared" si="16"/>
        <v>C.9.2</v>
      </c>
    </row>
    <row r="99" spans="1:10" x14ac:dyDescent="0.25">
      <c r="A99" s="7" t="s">
        <v>401</v>
      </c>
      <c r="B99" t="str">
        <f t="shared" si="10"/>
        <v>C</v>
      </c>
      <c r="C99">
        <f t="shared" si="11"/>
        <v>4</v>
      </c>
      <c r="D99" t="str">
        <f t="shared" si="12"/>
        <v>C.9</v>
      </c>
      <c r="E99">
        <f t="shared" si="13"/>
        <v>6</v>
      </c>
      <c r="F99" t="str">
        <f t="shared" si="9"/>
        <v>C.9.2</v>
      </c>
      <c r="G99" t="e">
        <f t="shared" si="14"/>
        <v>#VALUE!</v>
      </c>
      <c r="H99" t="str">
        <f t="shared" si="15"/>
        <v>C.9.2.1</v>
      </c>
      <c r="I99" t="e">
        <f t="shared" si="17"/>
        <v>#VALUE!</v>
      </c>
      <c r="J99" t="str">
        <f t="shared" si="16"/>
        <v>C.9.2.1</v>
      </c>
    </row>
    <row r="100" spans="1:10" x14ac:dyDescent="0.25">
      <c r="A100" s="6" t="s">
        <v>409</v>
      </c>
      <c r="B100" t="str">
        <f t="shared" si="10"/>
        <v>C</v>
      </c>
      <c r="C100">
        <f t="shared" si="11"/>
        <v>4</v>
      </c>
      <c r="D100" t="str">
        <f t="shared" si="12"/>
        <v>C.9</v>
      </c>
      <c r="E100" t="e">
        <f t="shared" si="13"/>
        <v>#VALUE!</v>
      </c>
      <c r="F100" t="str">
        <f t="shared" si="9"/>
        <v>C.9.3</v>
      </c>
      <c r="G100" t="e">
        <f t="shared" si="14"/>
        <v>#VALUE!</v>
      </c>
      <c r="H100" t="str">
        <f t="shared" si="15"/>
        <v>C.9.3</v>
      </c>
      <c r="I100" t="e">
        <f t="shared" si="17"/>
        <v>#VALUE!</v>
      </c>
      <c r="J100" t="str">
        <f t="shared" si="16"/>
        <v>C.9.3</v>
      </c>
    </row>
    <row r="101" spans="1:10" x14ac:dyDescent="0.25">
      <c r="A101" s="7" t="s">
        <v>411</v>
      </c>
      <c r="B101" t="str">
        <f t="shared" si="10"/>
        <v>C</v>
      </c>
      <c r="C101">
        <f t="shared" si="11"/>
        <v>4</v>
      </c>
      <c r="D101" t="str">
        <f t="shared" si="12"/>
        <v>C.9</v>
      </c>
      <c r="E101">
        <f t="shared" si="13"/>
        <v>6</v>
      </c>
      <c r="F101" t="str">
        <f t="shared" si="9"/>
        <v>C.9.3</v>
      </c>
      <c r="G101" t="e">
        <f t="shared" si="14"/>
        <v>#VALUE!</v>
      </c>
      <c r="H101" t="str">
        <f t="shared" si="15"/>
        <v>C.9.3.2</v>
      </c>
      <c r="I101" t="e">
        <f t="shared" si="17"/>
        <v>#VALUE!</v>
      </c>
      <c r="J101" t="str">
        <f t="shared" si="16"/>
        <v>C.9.3.2</v>
      </c>
    </row>
    <row r="102" spans="1:10" x14ac:dyDescent="0.25">
      <c r="A102" s="7" t="s">
        <v>418</v>
      </c>
      <c r="B102" t="str">
        <f t="shared" si="10"/>
        <v>C</v>
      </c>
      <c r="C102">
        <f t="shared" si="11"/>
        <v>4</v>
      </c>
      <c r="D102" t="str">
        <f t="shared" si="12"/>
        <v>C.9</v>
      </c>
      <c r="E102">
        <f t="shared" si="13"/>
        <v>6</v>
      </c>
      <c r="F102" t="str">
        <f t="shared" si="9"/>
        <v>C.9.3</v>
      </c>
      <c r="G102" t="e">
        <f t="shared" si="14"/>
        <v>#VALUE!</v>
      </c>
      <c r="H102" t="str">
        <f t="shared" si="15"/>
        <v>C.9.3.3</v>
      </c>
      <c r="I102" t="e">
        <f t="shared" si="17"/>
        <v>#VALUE!</v>
      </c>
      <c r="J102" t="str">
        <f t="shared" si="16"/>
        <v>C.9.3.3</v>
      </c>
    </row>
    <row r="103" spans="1:10" x14ac:dyDescent="0.25">
      <c r="A103" s="6" t="s">
        <v>424</v>
      </c>
      <c r="B103" t="str">
        <f t="shared" si="10"/>
        <v>C</v>
      </c>
      <c r="C103">
        <f t="shared" si="11"/>
        <v>4</v>
      </c>
      <c r="D103" t="str">
        <f t="shared" si="12"/>
        <v>C.9</v>
      </c>
      <c r="E103" t="e">
        <f t="shared" si="13"/>
        <v>#VALUE!</v>
      </c>
      <c r="F103" t="str">
        <f t="shared" si="9"/>
        <v>C.9.4</v>
      </c>
      <c r="G103" t="e">
        <f t="shared" si="14"/>
        <v>#VALUE!</v>
      </c>
      <c r="H103" t="str">
        <f t="shared" si="15"/>
        <v>C.9.4</v>
      </c>
      <c r="I103" t="e">
        <f t="shared" si="17"/>
        <v>#VALUE!</v>
      </c>
      <c r="J103" t="str">
        <f t="shared" si="16"/>
        <v>C.9.4</v>
      </c>
    </row>
    <row r="104" spans="1:10" x14ac:dyDescent="0.25">
      <c r="A104" s="7" t="s">
        <v>426</v>
      </c>
      <c r="B104" t="str">
        <f t="shared" si="10"/>
        <v>C</v>
      </c>
      <c r="C104">
        <f t="shared" si="11"/>
        <v>4</v>
      </c>
      <c r="D104" t="str">
        <f t="shared" si="12"/>
        <v>C.9</v>
      </c>
      <c r="E104">
        <f t="shared" si="13"/>
        <v>6</v>
      </c>
      <c r="F104" t="str">
        <f t="shared" si="9"/>
        <v>C.9.4</v>
      </c>
      <c r="G104" t="e">
        <f t="shared" si="14"/>
        <v>#VALUE!</v>
      </c>
      <c r="H104" t="str">
        <f t="shared" si="15"/>
        <v>C.9.4.1</v>
      </c>
      <c r="I104" t="e">
        <f t="shared" si="17"/>
        <v>#VALUE!</v>
      </c>
      <c r="J104" t="str">
        <f t="shared" si="16"/>
        <v>C.9.4.1</v>
      </c>
    </row>
    <row r="105" spans="1:10" x14ac:dyDescent="0.25">
      <c r="A105" s="7" t="s">
        <v>431</v>
      </c>
      <c r="B105" t="str">
        <f t="shared" si="10"/>
        <v>C</v>
      </c>
      <c r="C105">
        <f t="shared" si="11"/>
        <v>4</v>
      </c>
      <c r="D105" t="str">
        <f t="shared" si="12"/>
        <v>C.9</v>
      </c>
      <c r="E105">
        <f t="shared" si="13"/>
        <v>6</v>
      </c>
      <c r="F105" t="str">
        <f t="shared" si="9"/>
        <v>C.9.4</v>
      </c>
      <c r="G105" t="e">
        <f t="shared" si="14"/>
        <v>#VALUE!</v>
      </c>
      <c r="H105" t="str">
        <f t="shared" si="15"/>
        <v>C.9.4.2</v>
      </c>
      <c r="I105" t="e">
        <f t="shared" si="17"/>
        <v>#VALUE!</v>
      </c>
      <c r="J105" t="str">
        <f t="shared" si="16"/>
        <v>C.9.4.2</v>
      </c>
    </row>
    <row r="106" spans="1:10" x14ac:dyDescent="0.25">
      <c r="A106" s="7" t="s">
        <v>438</v>
      </c>
      <c r="B106" t="str">
        <f t="shared" si="10"/>
        <v>C</v>
      </c>
      <c r="C106">
        <f t="shared" si="11"/>
        <v>4</v>
      </c>
      <c r="D106" t="str">
        <f t="shared" si="12"/>
        <v>C.9</v>
      </c>
      <c r="E106">
        <f t="shared" si="13"/>
        <v>6</v>
      </c>
      <c r="F106" t="str">
        <f t="shared" si="9"/>
        <v>C.9.4</v>
      </c>
      <c r="G106" t="e">
        <f t="shared" si="14"/>
        <v>#VALUE!</v>
      </c>
      <c r="H106" t="str">
        <f t="shared" si="15"/>
        <v>C.9.4.3</v>
      </c>
      <c r="I106" t="e">
        <f t="shared" si="17"/>
        <v>#VALUE!</v>
      </c>
      <c r="J106" t="str">
        <f t="shared" si="16"/>
        <v>C.9.4.3</v>
      </c>
    </row>
    <row r="107" spans="1:10" x14ac:dyDescent="0.25">
      <c r="A107" s="6" t="s">
        <v>443</v>
      </c>
      <c r="B107" t="str">
        <f t="shared" si="10"/>
        <v>C</v>
      </c>
      <c r="C107">
        <f t="shared" si="11"/>
        <v>4</v>
      </c>
      <c r="D107" t="str">
        <f t="shared" si="12"/>
        <v>C.9</v>
      </c>
      <c r="E107" t="e">
        <f t="shared" si="13"/>
        <v>#VALUE!</v>
      </c>
      <c r="F107" t="str">
        <f t="shared" si="9"/>
        <v>C.9.5</v>
      </c>
      <c r="G107" t="e">
        <f t="shared" si="14"/>
        <v>#VALUE!</v>
      </c>
      <c r="H107" t="str">
        <f t="shared" si="15"/>
        <v>C.9.5</v>
      </c>
      <c r="I107" t="e">
        <f t="shared" si="17"/>
        <v>#VALUE!</v>
      </c>
      <c r="J107" t="str">
        <f t="shared" si="16"/>
        <v>C.9.5</v>
      </c>
    </row>
    <row r="108" spans="1:10" x14ac:dyDescent="0.25">
      <c r="A108" s="7" t="s">
        <v>445</v>
      </c>
      <c r="B108" t="str">
        <f t="shared" si="10"/>
        <v>C</v>
      </c>
      <c r="C108">
        <f t="shared" si="11"/>
        <v>4</v>
      </c>
      <c r="D108" t="str">
        <f t="shared" si="12"/>
        <v>C.9</v>
      </c>
      <c r="E108">
        <f t="shared" si="13"/>
        <v>6</v>
      </c>
      <c r="F108" t="str">
        <f t="shared" si="9"/>
        <v>C.9.5</v>
      </c>
      <c r="G108" t="e">
        <f t="shared" si="14"/>
        <v>#VALUE!</v>
      </c>
      <c r="H108" t="str">
        <f t="shared" si="15"/>
        <v>C.9.5.1</v>
      </c>
      <c r="I108" t="e">
        <f t="shared" si="17"/>
        <v>#VALUE!</v>
      </c>
      <c r="J108" t="str">
        <f t="shared" si="16"/>
        <v>C.9.5.1</v>
      </c>
    </row>
    <row r="109" spans="1:10" x14ac:dyDescent="0.25">
      <c r="A109" s="7" t="s">
        <v>453</v>
      </c>
      <c r="B109" t="str">
        <f t="shared" si="10"/>
        <v>C</v>
      </c>
      <c r="C109">
        <f t="shared" si="11"/>
        <v>4</v>
      </c>
      <c r="D109" t="str">
        <f t="shared" si="12"/>
        <v>C.9</v>
      </c>
      <c r="E109" t="e">
        <f t="shared" si="13"/>
        <v>#VALUE!</v>
      </c>
      <c r="F109" t="str">
        <f t="shared" si="9"/>
        <v>C.9.6</v>
      </c>
      <c r="G109" t="e">
        <f t="shared" si="14"/>
        <v>#VALUE!</v>
      </c>
      <c r="H109" t="str">
        <f t="shared" si="15"/>
        <v>C.9.6</v>
      </c>
      <c r="I109" t="e">
        <f t="shared" si="17"/>
        <v>#VALUE!</v>
      </c>
      <c r="J109" t="str">
        <f t="shared" si="16"/>
        <v>C.9.6</v>
      </c>
    </row>
    <row r="110" spans="1:10" x14ac:dyDescent="0.25">
      <c r="A110" s="6" t="s">
        <v>458</v>
      </c>
      <c r="B110" t="str">
        <f t="shared" si="10"/>
        <v>C</v>
      </c>
      <c r="C110">
        <f t="shared" si="11"/>
        <v>4</v>
      </c>
      <c r="D110" t="str">
        <f t="shared" si="12"/>
        <v>C.9</v>
      </c>
      <c r="E110" t="e">
        <f t="shared" si="13"/>
        <v>#VALUE!</v>
      </c>
      <c r="F110" t="str">
        <f t="shared" si="9"/>
        <v>C.9.7</v>
      </c>
      <c r="G110" t="e">
        <f t="shared" si="14"/>
        <v>#VALUE!</v>
      </c>
      <c r="H110" t="str">
        <f t="shared" si="15"/>
        <v>C.9.7</v>
      </c>
      <c r="I110" t="e">
        <f t="shared" si="17"/>
        <v>#VALUE!</v>
      </c>
      <c r="J110" t="str">
        <f t="shared" si="16"/>
        <v>C.9.7</v>
      </c>
    </row>
    <row r="111" spans="1:10" x14ac:dyDescent="0.25">
      <c r="A111" s="7" t="s">
        <v>460</v>
      </c>
      <c r="B111" t="str">
        <f t="shared" si="10"/>
        <v>C</v>
      </c>
      <c r="C111">
        <f t="shared" si="11"/>
        <v>4</v>
      </c>
      <c r="D111" t="str">
        <f t="shared" si="12"/>
        <v>C.9</v>
      </c>
      <c r="E111">
        <f t="shared" si="13"/>
        <v>6</v>
      </c>
      <c r="F111" t="str">
        <f t="shared" si="9"/>
        <v>C.9.7</v>
      </c>
      <c r="G111" t="e">
        <f t="shared" si="14"/>
        <v>#VALUE!</v>
      </c>
      <c r="H111" t="str">
        <f t="shared" si="15"/>
        <v>C.9.7.2</v>
      </c>
      <c r="I111" t="e">
        <f t="shared" si="17"/>
        <v>#VALUE!</v>
      </c>
      <c r="J111" t="str">
        <f t="shared" si="16"/>
        <v>C.9.7.2</v>
      </c>
    </row>
    <row r="112" spans="1:10" x14ac:dyDescent="0.25">
      <c r="A112" s="6" t="s">
        <v>463</v>
      </c>
      <c r="B112" t="str">
        <f t="shared" si="10"/>
        <v>C</v>
      </c>
      <c r="C112" t="e">
        <f t="shared" si="11"/>
        <v>#VALUE!</v>
      </c>
      <c r="D112" t="str">
        <f t="shared" si="12"/>
        <v>C.10</v>
      </c>
      <c r="E112" t="e">
        <f t="shared" si="13"/>
        <v>#VALUE!</v>
      </c>
      <c r="F112" t="str">
        <f t="shared" si="9"/>
        <v>C.10</v>
      </c>
      <c r="G112" t="e">
        <f t="shared" si="14"/>
        <v>#VALUE!</v>
      </c>
      <c r="H112" t="str">
        <f t="shared" si="15"/>
        <v>C.10</v>
      </c>
      <c r="I112" t="e">
        <f t="shared" si="17"/>
        <v>#VALUE!</v>
      </c>
      <c r="J112" t="str">
        <f t="shared" si="16"/>
        <v>C.10</v>
      </c>
    </row>
    <row r="113" spans="1:10" x14ac:dyDescent="0.25">
      <c r="A113" s="7" t="s">
        <v>465</v>
      </c>
      <c r="B113" t="str">
        <f t="shared" si="10"/>
        <v>C</v>
      </c>
      <c r="C113">
        <f t="shared" si="11"/>
        <v>5</v>
      </c>
      <c r="D113" t="str">
        <f t="shared" si="12"/>
        <v>C.10</v>
      </c>
      <c r="E113" t="e">
        <f t="shared" si="13"/>
        <v>#VALUE!</v>
      </c>
      <c r="F113" t="str">
        <f t="shared" si="9"/>
        <v>C.10.2</v>
      </c>
      <c r="G113" t="e">
        <f t="shared" si="14"/>
        <v>#VALUE!</v>
      </c>
      <c r="H113" t="str">
        <f t="shared" si="15"/>
        <v>C.10.2</v>
      </c>
      <c r="I113" t="e">
        <f t="shared" si="17"/>
        <v>#VALUE!</v>
      </c>
      <c r="J113" t="str">
        <f t="shared" si="16"/>
        <v>C.10.2</v>
      </c>
    </row>
    <row r="114" spans="1:10" x14ac:dyDescent="0.25">
      <c r="A114" s="6" t="s">
        <v>471</v>
      </c>
      <c r="B114" t="str">
        <f t="shared" si="10"/>
        <v>C</v>
      </c>
      <c r="C114" t="e">
        <f t="shared" si="11"/>
        <v>#VALUE!</v>
      </c>
      <c r="D114" t="str">
        <f t="shared" si="12"/>
        <v>C.11</v>
      </c>
      <c r="E114" t="e">
        <f t="shared" si="13"/>
        <v>#VALUE!</v>
      </c>
      <c r="F114" t="str">
        <f t="shared" si="9"/>
        <v>C.11</v>
      </c>
      <c r="G114" t="e">
        <f t="shared" si="14"/>
        <v>#VALUE!</v>
      </c>
      <c r="H114" t="str">
        <f t="shared" si="15"/>
        <v>C.11</v>
      </c>
      <c r="I114" t="e">
        <f t="shared" si="17"/>
        <v>#VALUE!</v>
      </c>
      <c r="J114" t="str">
        <f t="shared" si="16"/>
        <v>C.11</v>
      </c>
    </row>
    <row r="115" spans="1:10" x14ac:dyDescent="0.25">
      <c r="A115" s="7" t="s">
        <v>473</v>
      </c>
      <c r="B115" t="str">
        <f t="shared" si="10"/>
        <v>C</v>
      </c>
      <c r="C115">
        <f t="shared" si="11"/>
        <v>5</v>
      </c>
      <c r="D115" t="str">
        <f t="shared" si="12"/>
        <v>C.11</v>
      </c>
      <c r="E115" t="e">
        <f t="shared" si="13"/>
        <v>#VALUE!</v>
      </c>
      <c r="F115" t="str">
        <f t="shared" si="9"/>
        <v>C.11.1</v>
      </c>
      <c r="G115" t="e">
        <f t="shared" si="14"/>
        <v>#VALUE!</v>
      </c>
      <c r="H115" t="str">
        <f t="shared" si="15"/>
        <v>C.11.1</v>
      </c>
      <c r="I115" t="e">
        <f t="shared" si="17"/>
        <v>#VALUE!</v>
      </c>
      <c r="J115" t="str">
        <f t="shared" si="16"/>
        <v>C.11.1</v>
      </c>
    </row>
    <row r="116" spans="1:10" x14ac:dyDescent="0.25">
      <c r="A116" s="7" t="s">
        <v>479</v>
      </c>
      <c r="B116" t="str">
        <f t="shared" si="10"/>
        <v>C</v>
      </c>
      <c r="C116">
        <f t="shared" si="11"/>
        <v>5</v>
      </c>
      <c r="D116" t="str">
        <f t="shared" si="12"/>
        <v>C.11</v>
      </c>
      <c r="E116" t="e">
        <f t="shared" si="13"/>
        <v>#VALUE!</v>
      </c>
      <c r="F116" t="str">
        <f t="shared" si="9"/>
        <v>C.11.2</v>
      </c>
      <c r="G116" t="e">
        <f t="shared" si="14"/>
        <v>#VALUE!</v>
      </c>
      <c r="H116" t="str">
        <f t="shared" si="15"/>
        <v>C.11.2</v>
      </c>
      <c r="I116" t="e">
        <f t="shared" si="17"/>
        <v>#VALUE!</v>
      </c>
      <c r="J116" t="str">
        <f t="shared" si="16"/>
        <v>C.11.2</v>
      </c>
    </row>
    <row r="117" spans="1:10" x14ac:dyDescent="0.25">
      <c r="A117" s="7" t="s">
        <v>484</v>
      </c>
      <c r="B117" t="str">
        <f t="shared" si="10"/>
        <v>C</v>
      </c>
      <c r="C117">
        <f t="shared" si="11"/>
        <v>5</v>
      </c>
      <c r="D117" t="str">
        <f t="shared" si="12"/>
        <v>C.11</v>
      </c>
      <c r="E117" t="e">
        <f t="shared" si="13"/>
        <v>#VALUE!</v>
      </c>
      <c r="F117" t="str">
        <f t="shared" si="9"/>
        <v>C.11.5</v>
      </c>
      <c r="G117" t="e">
        <f t="shared" si="14"/>
        <v>#VALUE!</v>
      </c>
      <c r="H117" t="str">
        <f t="shared" si="15"/>
        <v>C.11.5</v>
      </c>
      <c r="I117" t="e">
        <f t="shared" si="17"/>
        <v>#VALUE!</v>
      </c>
      <c r="J117" t="str">
        <f t="shared" si="16"/>
        <v>C.11.5</v>
      </c>
    </row>
    <row r="118" spans="1:10" x14ac:dyDescent="0.25">
      <c r="A118" s="7" t="s">
        <v>490</v>
      </c>
      <c r="B118" t="str">
        <f t="shared" si="10"/>
        <v>C</v>
      </c>
      <c r="C118">
        <f t="shared" si="11"/>
        <v>5</v>
      </c>
      <c r="D118" t="str">
        <f t="shared" si="12"/>
        <v>C.11</v>
      </c>
      <c r="E118" t="e">
        <f t="shared" si="13"/>
        <v>#VALUE!</v>
      </c>
      <c r="F118" t="str">
        <f t="shared" si="9"/>
        <v>C.11.6</v>
      </c>
      <c r="G118" t="e">
        <f t="shared" si="14"/>
        <v>#VALUE!</v>
      </c>
      <c r="H118" t="str">
        <f t="shared" si="15"/>
        <v>C.11.6</v>
      </c>
      <c r="I118" t="e">
        <f t="shared" si="17"/>
        <v>#VALUE!</v>
      </c>
      <c r="J118" t="str">
        <f t="shared" si="16"/>
        <v>C.11.6</v>
      </c>
    </row>
    <row r="119" spans="1:10" x14ac:dyDescent="0.25">
      <c r="A119" s="7" t="s">
        <v>496</v>
      </c>
      <c r="B119" t="str">
        <f t="shared" si="10"/>
        <v>C</v>
      </c>
      <c r="C119">
        <f t="shared" si="11"/>
        <v>5</v>
      </c>
      <c r="D119" t="str">
        <f t="shared" si="12"/>
        <v>C.11</v>
      </c>
      <c r="E119" t="e">
        <f t="shared" si="13"/>
        <v>#VALUE!</v>
      </c>
      <c r="F119" t="str">
        <f t="shared" si="9"/>
        <v>C.11.7</v>
      </c>
      <c r="G119" t="e">
        <f t="shared" si="14"/>
        <v>#VALUE!</v>
      </c>
      <c r="H119" t="str">
        <f t="shared" si="15"/>
        <v>C.11.7</v>
      </c>
      <c r="I119" t="e">
        <f t="shared" si="17"/>
        <v>#VALUE!</v>
      </c>
      <c r="J119" t="str">
        <f t="shared" si="16"/>
        <v>C.11.7</v>
      </c>
    </row>
    <row r="120" spans="1:10" x14ac:dyDescent="0.25">
      <c r="A120" s="6" t="s">
        <v>503</v>
      </c>
      <c r="B120" t="str">
        <f t="shared" si="10"/>
        <v>C</v>
      </c>
      <c r="C120" t="e">
        <f t="shared" si="11"/>
        <v>#VALUE!</v>
      </c>
      <c r="D120" t="str">
        <f t="shared" si="12"/>
        <v>C.12</v>
      </c>
      <c r="E120" t="e">
        <f t="shared" si="13"/>
        <v>#VALUE!</v>
      </c>
      <c r="F120" t="str">
        <f t="shared" si="9"/>
        <v>C.12</v>
      </c>
      <c r="G120" t="e">
        <f t="shared" si="14"/>
        <v>#VALUE!</v>
      </c>
      <c r="H120" t="str">
        <f t="shared" si="15"/>
        <v>C.12</v>
      </c>
      <c r="I120" t="e">
        <f t="shared" si="17"/>
        <v>#VALUE!</v>
      </c>
      <c r="J120" t="str">
        <f t="shared" si="16"/>
        <v>C.12</v>
      </c>
    </row>
    <row r="121" spans="1:10" x14ac:dyDescent="0.25">
      <c r="A121" s="6" t="s">
        <v>505</v>
      </c>
      <c r="B121" t="str">
        <f t="shared" si="10"/>
        <v>C</v>
      </c>
      <c r="C121">
        <f t="shared" si="11"/>
        <v>5</v>
      </c>
      <c r="D121" t="str">
        <f t="shared" si="12"/>
        <v>C.12</v>
      </c>
      <c r="E121" t="e">
        <f t="shared" si="13"/>
        <v>#VALUE!</v>
      </c>
      <c r="F121" t="str">
        <f t="shared" si="9"/>
        <v>C.12.1</v>
      </c>
      <c r="G121" t="e">
        <f t="shared" si="14"/>
        <v>#VALUE!</v>
      </c>
      <c r="H121" t="str">
        <f t="shared" si="15"/>
        <v>C.12.1</v>
      </c>
      <c r="I121" t="e">
        <f t="shared" si="17"/>
        <v>#VALUE!</v>
      </c>
      <c r="J121" t="str">
        <f t="shared" si="16"/>
        <v>C.12.1</v>
      </c>
    </row>
    <row r="122" spans="1:10" x14ac:dyDescent="0.25">
      <c r="A122" s="7" t="s">
        <v>507</v>
      </c>
      <c r="B122" t="str">
        <f t="shared" si="10"/>
        <v>C</v>
      </c>
      <c r="C122">
        <f t="shared" si="11"/>
        <v>5</v>
      </c>
      <c r="D122" t="str">
        <f t="shared" si="12"/>
        <v>C.12</v>
      </c>
      <c r="E122">
        <f t="shared" si="13"/>
        <v>7</v>
      </c>
      <c r="F122" t="str">
        <f t="shared" si="9"/>
        <v>C.12.1</v>
      </c>
      <c r="G122" t="e">
        <f t="shared" si="14"/>
        <v>#VALUE!</v>
      </c>
      <c r="H122" t="str">
        <f t="shared" si="15"/>
        <v>C.12.1.2</v>
      </c>
      <c r="I122" t="e">
        <f t="shared" si="17"/>
        <v>#VALUE!</v>
      </c>
      <c r="J122" t="str">
        <f t="shared" si="16"/>
        <v>C.12.1.2</v>
      </c>
    </row>
    <row r="123" spans="1:10" x14ac:dyDescent="0.25">
      <c r="A123" s="6" t="s">
        <v>512</v>
      </c>
      <c r="B123" t="str">
        <f t="shared" si="10"/>
        <v>C</v>
      </c>
      <c r="C123">
        <f t="shared" si="11"/>
        <v>5</v>
      </c>
      <c r="D123" t="str">
        <f t="shared" si="12"/>
        <v>C.12</v>
      </c>
      <c r="E123" t="e">
        <f t="shared" si="13"/>
        <v>#VALUE!</v>
      </c>
      <c r="F123" t="str">
        <f t="shared" si="9"/>
        <v>C.12.2</v>
      </c>
      <c r="G123" t="e">
        <f t="shared" si="14"/>
        <v>#VALUE!</v>
      </c>
      <c r="H123" t="str">
        <f t="shared" si="15"/>
        <v>C.12.2</v>
      </c>
      <c r="I123" t="e">
        <f t="shared" si="17"/>
        <v>#VALUE!</v>
      </c>
      <c r="J123" t="str">
        <f t="shared" si="16"/>
        <v>C.12.2</v>
      </c>
    </row>
    <row r="124" spans="1:10" x14ac:dyDescent="0.25">
      <c r="A124" s="7" t="s">
        <v>514</v>
      </c>
      <c r="B124" t="str">
        <f t="shared" si="10"/>
        <v>C</v>
      </c>
      <c r="C124">
        <f t="shared" si="11"/>
        <v>5</v>
      </c>
      <c r="D124" t="str">
        <f t="shared" si="12"/>
        <v>C.12</v>
      </c>
      <c r="E124">
        <f t="shared" si="13"/>
        <v>7</v>
      </c>
      <c r="F124" t="str">
        <f t="shared" si="9"/>
        <v>C.12.2</v>
      </c>
      <c r="G124" t="e">
        <f t="shared" si="14"/>
        <v>#VALUE!</v>
      </c>
      <c r="H124" t="str">
        <f t="shared" si="15"/>
        <v>C.12.2.1</v>
      </c>
      <c r="I124" t="e">
        <f t="shared" si="17"/>
        <v>#VALUE!</v>
      </c>
      <c r="J124" t="str">
        <f t="shared" si="16"/>
        <v>C.12.2.1</v>
      </c>
    </row>
    <row r="125" spans="1:10" x14ac:dyDescent="0.25">
      <c r="A125" s="6" t="s">
        <v>520</v>
      </c>
      <c r="B125" t="str">
        <f t="shared" si="10"/>
        <v>C</v>
      </c>
      <c r="C125" t="e">
        <f t="shared" si="11"/>
        <v>#VALUE!</v>
      </c>
      <c r="D125" t="str">
        <f t="shared" si="12"/>
        <v>C.EX</v>
      </c>
      <c r="E125" t="e">
        <f t="shared" si="13"/>
        <v>#VALUE!</v>
      </c>
      <c r="F125" t="str">
        <f t="shared" si="9"/>
        <v>C.EX</v>
      </c>
      <c r="G125" t="e">
        <f t="shared" si="14"/>
        <v>#VALUE!</v>
      </c>
      <c r="H125" t="str">
        <f t="shared" si="15"/>
        <v>C.EX</v>
      </c>
      <c r="I125" t="e">
        <f t="shared" si="17"/>
        <v>#VALUE!</v>
      </c>
      <c r="J125" t="str">
        <f t="shared" si="16"/>
        <v>C.EX</v>
      </c>
    </row>
    <row r="126" spans="1:10" x14ac:dyDescent="0.25">
      <c r="A126" s="7" t="s">
        <v>522</v>
      </c>
      <c r="B126" t="str">
        <f t="shared" si="10"/>
        <v>C</v>
      </c>
      <c r="C126">
        <f t="shared" si="11"/>
        <v>5</v>
      </c>
      <c r="D126" t="str">
        <f t="shared" si="12"/>
        <v>C.EX</v>
      </c>
      <c r="E126" t="e">
        <f t="shared" si="13"/>
        <v>#VALUE!</v>
      </c>
      <c r="F126" t="str">
        <f t="shared" si="9"/>
        <v>C.EX.1</v>
      </c>
      <c r="G126" t="e">
        <f t="shared" si="14"/>
        <v>#VALUE!</v>
      </c>
      <c r="H126" t="str">
        <f t="shared" si="15"/>
        <v>C.EX.1</v>
      </c>
      <c r="I126" t="e">
        <f t="shared" si="17"/>
        <v>#VALUE!</v>
      </c>
      <c r="J126" t="str">
        <f t="shared" si="16"/>
        <v>C.EX.1</v>
      </c>
    </row>
    <row r="127" spans="1:10" x14ac:dyDescent="0.25">
      <c r="A127" s="7" t="s">
        <v>527</v>
      </c>
      <c r="B127" t="str">
        <f t="shared" si="10"/>
        <v>C</v>
      </c>
      <c r="C127">
        <f t="shared" si="11"/>
        <v>5</v>
      </c>
      <c r="D127" t="str">
        <f t="shared" si="12"/>
        <v>C.EX</v>
      </c>
      <c r="E127" t="e">
        <f t="shared" si="13"/>
        <v>#VALUE!</v>
      </c>
      <c r="F127" t="str">
        <f t="shared" si="9"/>
        <v>C.EX.2</v>
      </c>
      <c r="G127" t="e">
        <f t="shared" si="14"/>
        <v>#VALUE!</v>
      </c>
      <c r="H127" t="str">
        <f t="shared" si="15"/>
        <v>C.EX.2</v>
      </c>
      <c r="I127" t="e">
        <f t="shared" si="17"/>
        <v>#VALUE!</v>
      </c>
      <c r="J127" t="str">
        <f t="shared" si="16"/>
        <v>C.EX.2</v>
      </c>
    </row>
    <row r="128" spans="1:10" x14ac:dyDescent="0.25">
      <c r="A128" s="7" t="s">
        <v>534</v>
      </c>
      <c r="B128" t="str">
        <f t="shared" si="10"/>
        <v>C</v>
      </c>
      <c r="C128">
        <f t="shared" si="11"/>
        <v>5</v>
      </c>
      <c r="D128" t="str">
        <f t="shared" si="12"/>
        <v>C.EX</v>
      </c>
      <c r="E128" t="e">
        <f t="shared" si="13"/>
        <v>#VALUE!</v>
      </c>
      <c r="F128" t="str">
        <f t="shared" si="9"/>
        <v>C.EX.3</v>
      </c>
      <c r="G128" t="e">
        <f t="shared" si="14"/>
        <v>#VALUE!</v>
      </c>
      <c r="H128" t="str">
        <f t="shared" si="15"/>
        <v>C.EX.3</v>
      </c>
      <c r="I128" t="e">
        <f t="shared" si="17"/>
        <v>#VALUE!</v>
      </c>
      <c r="J128" t="str">
        <f t="shared" si="16"/>
        <v>C.EX.3</v>
      </c>
    </row>
    <row r="129" spans="1:10" x14ac:dyDescent="0.25">
      <c r="A129" s="7" t="s">
        <v>540</v>
      </c>
      <c r="B129" t="str">
        <f t="shared" si="10"/>
        <v>C</v>
      </c>
      <c r="C129">
        <f t="shared" si="11"/>
        <v>5</v>
      </c>
      <c r="D129" t="str">
        <f t="shared" si="12"/>
        <v>C.EX</v>
      </c>
      <c r="E129" t="e">
        <f t="shared" si="13"/>
        <v>#VALUE!</v>
      </c>
      <c r="F129" t="str">
        <f t="shared" si="9"/>
        <v>C.EX.4</v>
      </c>
      <c r="G129" t="e">
        <f t="shared" si="14"/>
        <v>#VALUE!</v>
      </c>
      <c r="H129" t="str">
        <f t="shared" si="15"/>
        <v>C.EX.4</v>
      </c>
      <c r="I129" t="e">
        <f t="shared" si="17"/>
        <v>#VALUE!</v>
      </c>
      <c r="J129" t="str">
        <f t="shared" si="16"/>
        <v>C.EX.4</v>
      </c>
    </row>
    <row r="130" spans="1:10" x14ac:dyDescent="0.25">
      <c r="A130" s="7" t="s">
        <v>544</v>
      </c>
      <c r="B130" t="str">
        <f t="shared" si="10"/>
        <v>C</v>
      </c>
      <c r="C130">
        <f t="shared" si="11"/>
        <v>5</v>
      </c>
      <c r="D130" t="str">
        <f t="shared" si="12"/>
        <v>C.EX</v>
      </c>
      <c r="E130" t="e">
        <f t="shared" si="13"/>
        <v>#VALUE!</v>
      </c>
      <c r="F130" t="str">
        <f t="shared" ref="F130:F193" si="18">MID(A130,1,IF(ISNUMBER(E130),E130-1,99))</f>
        <v>C.EX.5</v>
      </c>
      <c r="G130" t="e">
        <f t="shared" si="14"/>
        <v>#VALUE!</v>
      </c>
      <c r="H130" t="str">
        <f t="shared" si="15"/>
        <v>C.EX.5</v>
      </c>
      <c r="I130" t="e">
        <f t="shared" si="17"/>
        <v>#VALUE!</v>
      </c>
      <c r="J130" t="str">
        <f t="shared" si="16"/>
        <v>C.EX.5</v>
      </c>
    </row>
    <row r="131" spans="1:10" x14ac:dyDescent="0.25">
      <c r="A131" s="7" t="s">
        <v>550</v>
      </c>
      <c r="B131" t="str">
        <f t="shared" ref="B131:B194" si="19">LEFT(A131,1)</f>
        <v>C</v>
      </c>
      <c r="C131">
        <f t="shared" ref="C131:C194" si="20">FIND(".",A131,3)</f>
        <v>5</v>
      </c>
      <c r="D131" t="str">
        <f t="shared" ref="D131:D194" si="21">MID(A131,1,IF(ISNUMBER(C131),C131-1,99))</f>
        <v>C.EX</v>
      </c>
      <c r="E131" t="e">
        <f t="shared" ref="E131:E194" si="22">FIND(".",A131,LEN(D131)+2)</f>
        <v>#VALUE!</v>
      </c>
      <c r="F131" t="str">
        <f t="shared" si="18"/>
        <v>C.EX.6</v>
      </c>
      <c r="G131" t="e">
        <f t="shared" ref="G131:G194" si="23">FIND(".",A131,LEN(F131)+2)</f>
        <v>#VALUE!</v>
      </c>
      <c r="H131" t="str">
        <f t="shared" ref="H131:H194" si="24">MID(A131,1,IF(ISNUMBER(G131),G131-1,99))</f>
        <v>C.EX.6</v>
      </c>
      <c r="I131" t="e">
        <f t="shared" si="17"/>
        <v>#VALUE!</v>
      </c>
      <c r="J131" t="str">
        <f t="shared" ref="J131:J194" si="25">MID(A131,1,IF(ISNUMBER(I131),I131-1,99))</f>
        <v>C.EX.6</v>
      </c>
    </row>
    <row r="132" spans="1:10" x14ac:dyDescent="0.25">
      <c r="A132" s="7" t="s">
        <v>555</v>
      </c>
      <c r="B132" t="str">
        <f t="shared" si="19"/>
        <v>C</v>
      </c>
      <c r="C132">
        <f t="shared" si="20"/>
        <v>5</v>
      </c>
      <c r="D132" t="str">
        <f t="shared" si="21"/>
        <v>C.EX</v>
      </c>
      <c r="E132" t="e">
        <f t="shared" si="22"/>
        <v>#VALUE!</v>
      </c>
      <c r="F132" t="str">
        <f t="shared" si="18"/>
        <v>C.EX.7</v>
      </c>
      <c r="G132" t="e">
        <f t="shared" si="23"/>
        <v>#VALUE!</v>
      </c>
      <c r="H132" t="str">
        <f t="shared" si="24"/>
        <v>C.EX.7</v>
      </c>
      <c r="I132" t="e">
        <f t="shared" ref="I132:I195" si="26">FIND(".",A132,LEN(H132)+2)</f>
        <v>#VALUE!</v>
      </c>
      <c r="J132" t="str">
        <f t="shared" si="25"/>
        <v>C.EX.7</v>
      </c>
    </row>
    <row r="133" spans="1:10" x14ac:dyDescent="0.25">
      <c r="A133" s="7" t="s">
        <v>559</v>
      </c>
      <c r="B133" t="str">
        <f t="shared" si="19"/>
        <v>C</v>
      </c>
      <c r="C133">
        <f t="shared" si="20"/>
        <v>5</v>
      </c>
      <c r="D133" t="str">
        <f t="shared" si="21"/>
        <v>C.EX</v>
      </c>
      <c r="E133" t="e">
        <f t="shared" si="22"/>
        <v>#VALUE!</v>
      </c>
      <c r="F133" t="str">
        <f t="shared" si="18"/>
        <v>C.EX.8</v>
      </c>
      <c r="G133" t="e">
        <f t="shared" si="23"/>
        <v>#VALUE!</v>
      </c>
      <c r="H133" t="str">
        <f t="shared" si="24"/>
        <v>C.EX.8</v>
      </c>
      <c r="I133" t="e">
        <f t="shared" si="26"/>
        <v>#VALUE!</v>
      </c>
      <c r="J133" t="str">
        <f t="shared" si="25"/>
        <v>C.EX.8</v>
      </c>
    </row>
    <row r="134" spans="1:10" x14ac:dyDescent="0.25">
      <c r="A134" s="7" t="s">
        <v>563</v>
      </c>
      <c r="B134" t="str">
        <f t="shared" si="19"/>
        <v>C</v>
      </c>
      <c r="C134">
        <f t="shared" si="20"/>
        <v>5</v>
      </c>
      <c r="D134" t="str">
        <f t="shared" si="21"/>
        <v>C.EX</v>
      </c>
      <c r="E134" t="e">
        <f t="shared" si="22"/>
        <v>#VALUE!</v>
      </c>
      <c r="F134" t="str">
        <f t="shared" si="18"/>
        <v>C.EX.9</v>
      </c>
      <c r="G134" t="e">
        <f t="shared" si="23"/>
        <v>#VALUE!</v>
      </c>
      <c r="H134" t="str">
        <f t="shared" si="24"/>
        <v>C.EX.9</v>
      </c>
      <c r="I134" t="e">
        <f t="shared" si="26"/>
        <v>#VALUE!</v>
      </c>
      <c r="J134" t="str">
        <f t="shared" si="25"/>
        <v>C.EX.9</v>
      </c>
    </row>
    <row r="135" spans="1:10" x14ac:dyDescent="0.25">
      <c r="A135" s="7" t="s">
        <v>568</v>
      </c>
      <c r="B135" t="str">
        <f t="shared" si="19"/>
        <v>C</v>
      </c>
      <c r="C135">
        <f t="shared" si="20"/>
        <v>5</v>
      </c>
      <c r="D135" t="str">
        <f t="shared" si="21"/>
        <v>C.EX</v>
      </c>
      <c r="E135" t="e">
        <f t="shared" si="22"/>
        <v>#VALUE!</v>
      </c>
      <c r="F135" t="str">
        <f t="shared" si="18"/>
        <v>C.EX.10</v>
      </c>
      <c r="G135" t="e">
        <f t="shared" si="23"/>
        <v>#VALUE!</v>
      </c>
      <c r="H135" t="str">
        <f t="shared" si="24"/>
        <v>C.EX.10</v>
      </c>
      <c r="I135" t="e">
        <f t="shared" si="26"/>
        <v>#VALUE!</v>
      </c>
      <c r="J135" t="str">
        <f t="shared" si="25"/>
        <v>C.EX.10</v>
      </c>
    </row>
    <row r="136" spans="1:10" x14ac:dyDescent="0.25">
      <c r="A136" s="7" t="s">
        <v>571</v>
      </c>
      <c r="B136" t="str">
        <f t="shared" si="19"/>
        <v>C</v>
      </c>
      <c r="C136">
        <f t="shared" si="20"/>
        <v>5</v>
      </c>
      <c r="D136" t="str">
        <f t="shared" si="21"/>
        <v>C.EX</v>
      </c>
      <c r="E136" t="e">
        <f t="shared" si="22"/>
        <v>#VALUE!</v>
      </c>
      <c r="F136" t="str">
        <f t="shared" si="18"/>
        <v>C.EX.11</v>
      </c>
      <c r="G136" t="e">
        <f t="shared" si="23"/>
        <v>#VALUE!</v>
      </c>
      <c r="H136" t="str">
        <f t="shared" si="24"/>
        <v>C.EX.11</v>
      </c>
      <c r="I136" t="e">
        <f t="shared" si="26"/>
        <v>#VALUE!</v>
      </c>
      <c r="J136" t="str">
        <f t="shared" si="25"/>
        <v>C.EX.11</v>
      </c>
    </row>
    <row r="137" spans="1:10" x14ac:dyDescent="0.25">
      <c r="A137" s="7" t="s">
        <v>577</v>
      </c>
      <c r="B137" t="str">
        <f t="shared" si="19"/>
        <v>C</v>
      </c>
      <c r="C137">
        <f t="shared" si="20"/>
        <v>5</v>
      </c>
      <c r="D137" t="str">
        <f t="shared" si="21"/>
        <v>C.EX</v>
      </c>
      <c r="E137" t="e">
        <f t="shared" si="22"/>
        <v>#VALUE!</v>
      </c>
      <c r="F137" t="str">
        <f t="shared" si="18"/>
        <v>C.EX.12</v>
      </c>
      <c r="G137" t="e">
        <f t="shared" si="23"/>
        <v>#VALUE!</v>
      </c>
      <c r="H137" t="str">
        <f t="shared" si="24"/>
        <v>C.EX.12</v>
      </c>
      <c r="I137" t="e">
        <f t="shared" si="26"/>
        <v>#VALUE!</v>
      </c>
      <c r="J137" t="str">
        <f t="shared" si="25"/>
        <v>C.EX.12</v>
      </c>
    </row>
    <row r="138" spans="1:10" x14ac:dyDescent="0.25">
      <c r="A138" s="7" t="s">
        <v>583</v>
      </c>
      <c r="B138" t="str">
        <f t="shared" si="19"/>
        <v>C</v>
      </c>
      <c r="C138">
        <f t="shared" si="20"/>
        <v>5</v>
      </c>
      <c r="D138" t="str">
        <f t="shared" si="21"/>
        <v>C.EX</v>
      </c>
      <c r="E138" t="e">
        <f t="shared" si="22"/>
        <v>#VALUE!</v>
      </c>
      <c r="F138" t="str">
        <f t="shared" si="18"/>
        <v>C.EX.13</v>
      </c>
      <c r="G138" t="e">
        <f t="shared" si="23"/>
        <v>#VALUE!</v>
      </c>
      <c r="H138" t="str">
        <f t="shared" si="24"/>
        <v>C.EX.13</v>
      </c>
      <c r="I138" t="e">
        <f t="shared" si="26"/>
        <v>#VALUE!</v>
      </c>
      <c r="J138" t="str">
        <f t="shared" si="25"/>
        <v>C.EX.13</v>
      </c>
    </row>
    <row r="139" spans="1:10" x14ac:dyDescent="0.25">
      <c r="A139" s="7" t="s">
        <v>588</v>
      </c>
      <c r="B139" t="str">
        <f t="shared" si="19"/>
        <v>C</v>
      </c>
      <c r="C139">
        <f t="shared" si="20"/>
        <v>5</v>
      </c>
      <c r="D139" t="str">
        <f t="shared" si="21"/>
        <v>C.EX</v>
      </c>
      <c r="E139" t="e">
        <f t="shared" si="22"/>
        <v>#VALUE!</v>
      </c>
      <c r="F139" t="str">
        <f t="shared" si="18"/>
        <v>C.EX.14</v>
      </c>
      <c r="G139" t="e">
        <f t="shared" si="23"/>
        <v>#VALUE!</v>
      </c>
      <c r="H139" t="str">
        <f t="shared" si="24"/>
        <v>C.EX.14</v>
      </c>
      <c r="I139" t="e">
        <f t="shared" si="26"/>
        <v>#VALUE!</v>
      </c>
      <c r="J139" t="str">
        <f t="shared" si="25"/>
        <v>C.EX.14</v>
      </c>
    </row>
    <row r="140" spans="1:10" x14ac:dyDescent="0.25">
      <c r="A140" s="7" t="s">
        <v>593</v>
      </c>
      <c r="B140" t="str">
        <f t="shared" si="19"/>
        <v>C</v>
      </c>
      <c r="C140">
        <f t="shared" si="20"/>
        <v>5</v>
      </c>
      <c r="D140" t="str">
        <f t="shared" si="21"/>
        <v>C.EX</v>
      </c>
      <c r="E140" t="e">
        <f t="shared" si="22"/>
        <v>#VALUE!</v>
      </c>
      <c r="F140" t="str">
        <f t="shared" si="18"/>
        <v>C.EX.15</v>
      </c>
      <c r="G140" t="e">
        <f t="shared" si="23"/>
        <v>#VALUE!</v>
      </c>
      <c r="H140" t="str">
        <f t="shared" si="24"/>
        <v>C.EX.15</v>
      </c>
      <c r="I140" t="e">
        <f t="shared" si="26"/>
        <v>#VALUE!</v>
      </c>
      <c r="J140" t="str">
        <f t="shared" si="25"/>
        <v>C.EX.15</v>
      </c>
    </row>
    <row r="141" spans="1:10" x14ac:dyDescent="0.25">
      <c r="A141" s="7" t="s">
        <v>600</v>
      </c>
      <c r="B141" t="str">
        <f t="shared" si="19"/>
        <v>C</v>
      </c>
      <c r="C141">
        <f t="shared" si="20"/>
        <v>5</v>
      </c>
      <c r="D141" t="str">
        <f t="shared" si="21"/>
        <v>C.EX</v>
      </c>
      <c r="E141" t="e">
        <f t="shared" si="22"/>
        <v>#VALUE!</v>
      </c>
      <c r="F141" t="str">
        <f t="shared" si="18"/>
        <v>C.EX.16</v>
      </c>
      <c r="G141" t="e">
        <f t="shared" si="23"/>
        <v>#VALUE!</v>
      </c>
      <c r="H141" t="str">
        <f t="shared" si="24"/>
        <v>C.EX.16</v>
      </c>
      <c r="I141" t="e">
        <f t="shared" si="26"/>
        <v>#VALUE!</v>
      </c>
      <c r="J141" t="str">
        <f t="shared" si="25"/>
        <v>C.EX.16</v>
      </c>
    </row>
    <row r="142" spans="1:10" x14ac:dyDescent="0.25">
      <c r="A142" s="7" t="s">
        <v>604</v>
      </c>
      <c r="B142" t="str">
        <f t="shared" si="19"/>
        <v>C</v>
      </c>
      <c r="C142">
        <f t="shared" si="20"/>
        <v>5</v>
      </c>
      <c r="D142" t="str">
        <f t="shared" si="21"/>
        <v>C.EX</v>
      </c>
      <c r="E142" t="e">
        <f t="shared" si="22"/>
        <v>#VALUE!</v>
      </c>
      <c r="F142" t="str">
        <f t="shared" si="18"/>
        <v>C.EX.17</v>
      </c>
      <c r="G142" t="e">
        <f t="shared" si="23"/>
        <v>#VALUE!</v>
      </c>
      <c r="H142" t="str">
        <f t="shared" si="24"/>
        <v>C.EX.17</v>
      </c>
      <c r="I142" t="e">
        <f t="shared" si="26"/>
        <v>#VALUE!</v>
      </c>
      <c r="J142" t="str">
        <f t="shared" si="25"/>
        <v>C.EX.17</v>
      </c>
    </row>
    <row r="143" spans="1:10" x14ac:dyDescent="0.25">
      <c r="A143" s="8" t="s">
        <v>610</v>
      </c>
      <c r="B143" t="str">
        <f t="shared" si="19"/>
        <v>D</v>
      </c>
      <c r="C143" t="e">
        <f t="shared" si="20"/>
        <v>#VALUE!</v>
      </c>
      <c r="D143" t="str">
        <f t="shared" si="21"/>
        <v>D</v>
      </c>
      <c r="E143" t="e">
        <f t="shared" si="22"/>
        <v>#VALUE!</v>
      </c>
      <c r="F143" t="str">
        <f t="shared" si="18"/>
        <v>D</v>
      </c>
      <c r="G143" t="e">
        <f t="shared" si="23"/>
        <v>#VALUE!</v>
      </c>
      <c r="H143" t="str">
        <f t="shared" si="24"/>
        <v>D</v>
      </c>
      <c r="I143" t="e">
        <f t="shared" si="26"/>
        <v>#VALUE!</v>
      </c>
      <c r="J143" t="str">
        <f t="shared" si="25"/>
        <v>D</v>
      </c>
    </row>
    <row r="144" spans="1:10" x14ac:dyDescent="0.25">
      <c r="A144" s="6" t="s">
        <v>612</v>
      </c>
      <c r="B144" t="str">
        <f t="shared" si="19"/>
        <v>D</v>
      </c>
      <c r="C144" t="e">
        <f t="shared" si="20"/>
        <v>#VALUE!</v>
      </c>
      <c r="D144" t="str">
        <f t="shared" si="21"/>
        <v>D.1</v>
      </c>
      <c r="E144" t="e">
        <f t="shared" si="22"/>
        <v>#VALUE!</v>
      </c>
      <c r="F144" t="str">
        <f t="shared" si="18"/>
        <v>D.1</v>
      </c>
      <c r="G144" t="e">
        <f t="shared" si="23"/>
        <v>#VALUE!</v>
      </c>
      <c r="H144" t="str">
        <f t="shared" si="24"/>
        <v>D.1</v>
      </c>
      <c r="I144" t="e">
        <f t="shared" si="26"/>
        <v>#VALUE!</v>
      </c>
      <c r="J144" t="str">
        <f t="shared" si="25"/>
        <v>D.1</v>
      </c>
    </row>
    <row r="145" spans="1:10" x14ac:dyDescent="0.25">
      <c r="A145" s="7" t="s">
        <v>614</v>
      </c>
      <c r="B145" t="str">
        <f t="shared" si="19"/>
        <v>D</v>
      </c>
      <c r="C145">
        <f t="shared" si="20"/>
        <v>4</v>
      </c>
      <c r="D145" t="str">
        <f t="shared" si="21"/>
        <v>D.1</v>
      </c>
      <c r="E145" t="e">
        <f t="shared" si="22"/>
        <v>#VALUE!</v>
      </c>
      <c r="F145" t="str">
        <f t="shared" si="18"/>
        <v>D.1.1</v>
      </c>
      <c r="G145" t="e">
        <f t="shared" si="23"/>
        <v>#VALUE!</v>
      </c>
      <c r="H145" t="str">
        <f t="shared" si="24"/>
        <v>D.1.1</v>
      </c>
      <c r="I145" t="e">
        <f t="shared" si="26"/>
        <v>#VALUE!</v>
      </c>
      <c r="J145" t="str">
        <f t="shared" si="25"/>
        <v>D.1.1</v>
      </c>
    </row>
    <row r="146" spans="1:10" x14ac:dyDescent="0.25">
      <c r="A146" s="7" t="s">
        <v>620</v>
      </c>
      <c r="B146" t="str">
        <f t="shared" si="19"/>
        <v>D</v>
      </c>
      <c r="C146">
        <f t="shared" si="20"/>
        <v>4</v>
      </c>
      <c r="D146" t="str">
        <f t="shared" si="21"/>
        <v>D.1</v>
      </c>
      <c r="E146" t="e">
        <f t="shared" si="22"/>
        <v>#VALUE!</v>
      </c>
      <c r="F146" t="str">
        <f t="shared" si="18"/>
        <v>D.1.2</v>
      </c>
      <c r="G146" t="e">
        <f t="shared" si="23"/>
        <v>#VALUE!</v>
      </c>
      <c r="H146" t="str">
        <f t="shared" si="24"/>
        <v>D.1.2</v>
      </c>
      <c r="I146" t="e">
        <f t="shared" si="26"/>
        <v>#VALUE!</v>
      </c>
      <c r="J146" t="str">
        <f t="shared" si="25"/>
        <v>D.1.2</v>
      </c>
    </row>
    <row r="147" spans="1:10" x14ac:dyDescent="0.25">
      <c r="A147" s="7" t="s">
        <v>625</v>
      </c>
      <c r="B147" t="str">
        <f t="shared" si="19"/>
        <v>D</v>
      </c>
      <c r="C147">
        <f t="shared" si="20"/>
        <v>4</v>
      </c>
      <c r="D147" t="str">
        <f t="shared" si="21"/>
        <v>D.1</v>
      </c>
      <c r="E147" t="e">
        <f t="shared" si="22"/>
        <v>#VALUE!</v>
      </c>
      <c r="F147" t="str">
        <f t="shared" si="18"/>
        <v>D.1.3</v>
      </c>
      <c r="G147" t="e">
        <f t="shared" si="23"/>
        <v>#VALUE!</v>
      </c>
      <c r="H147" t="str">
        <f t="shared" si="24"/>
        <v>D.1.3</v>
      </c>
      <c r="I147" t="e">
        <f t="shared" si="26"/>
        <v>#VALUE!</v>
      </c>
      <c r="J147" t="str">
        <f t="shared" si="25"/>
        <v>D.1.3</v>
      </c>
    </row>
    <row r="148" spans="1:10" x14ac:dyDescent="0.25">
      <c r="A148" s="7" t="s">
        <v>630</v>
      </c>
      <c r="B148" t="str">
        <f t="shared" si="19"/>
        <v>D</v>
      </c>
      <c r="C148">
        <f t="shared" si="20"/>
        <v>4</v>
      </c>
      <c r="D148" t="str">
        <f t="shared" si="21"/>
        <v>D.1</v>
      </c>
      <c r="E148" t="e">
        <f t="shared" si="22"/>
        <v>#VALUE!</v>
      </c>
      <c r="F148" t="str">
        <f t="shared" si="18"/>
        <v>D.1.4</v>
      </c>
      <c r="G148" t="e">
        <f t="shared" si="23"/>
        <v>#VALUE!</v>
      </c>
      <c r="H148" t="str">
        <f t="shared" si="24"/>
        <v>D.1.4</v>
      </c>
      <c r="I148" t="e">
        <f t="shared" si="26"/>
        <v>#VALUE!</v>
      </c>
      <c r="J148" t="str">
        <f t="shared" si="25"/>
        <v>D.1.4</v>
      </c>
    </row>
    <row r="149" spans="1:10" x14ac:dyDescent="0.25">
      <c r="A149" s="7" t="s">
        <v>633</v>
      </c>
      <c r="B149" t="str">
        <f t="shared" si="19"/>
        <v>D</v>
      </c>
      <c r="C149">
        <f t="shared" si="20"/>
        <v>4</v>
      </c>
      <c r="D149" t="str">
        <f t="shared" si="21"/>
        <v>D.1</v>
      </c>
      <c r="E149" t="e">
        <f t="shared" si="22"/>
        <v>#VALUE!</v>
      </c>
      <c r="F149" t="str">
        <f t="shared" si="18"/>
        <v>D.1.5</v>
      </c>
      <c r="G149" t="e">
        <f t="shared" si="23"/>
        <v>#VALUE!</v>
      </c>
      <c r="H149" t="str">
        <f t="shared" si="24"/>
        <v>D.1.5</v>
      </c>
      <c r="I149" t="e">
        <f t="shared" si="26"/>
        <v>#VALUE!</v>
      </c>
      <c r="J149" t="str">
        <f t="shared" si="25"/>
        <v>D.1.5</v>
      </c>
    </row>
    <row r="150" spans="1:10" x14ac:dyDescent="0.25">
      <c r="A150" s="7" t="s">
        <v>637</v>
      </c>
      <c r="B150" t="str">
        <f t="shared" si="19"/>
        <v>D</v>
      </c>
      <c r="C150">
        <f t="shared" si="20"/>
        <v>4</v>
      </c>
      <c r="D150" t="str">
        <f t="shared" si="21"/>
        <v>D.1</v>
      </c>
      <c r="E150" t="e">
        <f t="shared" si="22"/>
        <v>#VALUE!</v>
      </c>
      <c r="F150" t="str">
        <f t="shared" si="18"/>
        <v>D.1.6</v>
      </c>
      <c r="G150" t="e">
        <f t="shared" si="23"/>
        <v>#VALUE!</v>
      </c>
      <c r="H150" t="str">
        <f t="shared" si="24"/>
        <v>D.1.6</v>
      </c>
      <c r="I150" t="e">
        <f t="shared" si="26"/>
        <v>#VALUE!</v>
      </c>
      <c r="J150" t="str">
        <f t="shared" si="25"/>
        <v>D.1.6</v>
      </c>
    </row>
    <row r="151" spans="1:10" x14ac:dyDescent="0.25">
      <c r="A151" s="7" t="s">
        <v>641</v>
      </c>
      <c r="B151" t="str">
        <f t="shared" si="19"/>
        <v>D</v>
      </c>
      <c r="C151">
        <f t="shared" si="20"/>
        <v>4</v>
      </c>
      <c r="D151" t="str">
        <f t="shared" si="21"/>
        <v>D.1</v>
      </c>
      <c r="E151" t="e">
        <f t="shared" si="22"/>
        <v>#VALUE!</v>
      </c>
      <c r="F151" t="str">
        <f t="shared" si="18"/>
        <v>D.1.7</v>
      </c>
      <c r="G151" t="e">
        <f t="shared" si="23"/>
        <v>#VALUE!</v>
      </c>
      <c r="H151" t="str">
        <f t="shared" si="24"/>
        <v>D.1.7</v>
      </c>
      <c r="I151" t="e">
        <f t="shared" si="26"/>
        <v>#VALUE!</v>
      </c>
      <c r="J151" t="str">
        <f t="shared" si="25"/>
        <v>D.1.7</v>
      </c>
    </row>
    <row r="152" spans="1:10" x14ac:dyDescent="0.25">
      <c r="A152" s="7" t="s">
        <v>645</v>
      </c>
      <c r="B152" t="str">
        <f t="shared" si="19"/>
        <v>D</v>
      </c>
      <c r="C152">
        <f t="shared" si="20"/>
        <v>4</v>
      </c>
      <c r="D152" t="str">
        <f t="shared" si="21"/>
        <v>D.1</v>
      </c>
      <c r="E152" t="e">
        <f t="shared" si="22"/>
        <v>#VALUE!</v>
      </c>
      <c r="F152" t="str">
        <f t="shared" si="18"/>
        <v>D.1.8</v>
      </c>
      <c r="G152" t="e">
        <f t="shared" si="23"/>
        <v>#VALUE!</v>
      </c>
      <c r="H152" t="str">
        <f t="shared" si="24"/>
        <v>D.1.8</v>
      </c>
      <c r="I152" t="e">
        <f t="shared" si="26"/>
        <v>#VALUE!</v>
      </c>
      <c r="J152" t="str">
        <f t="shared" si="25"/>
        <v>D.1.8</v>
      </c>
    </row>
    <row r="153" spans="1:10" x14ac:dyDescent="0.25">
      <c r="A153" s="7" t="s">
        <v>651</v>
      </c>
      <c r="B153" t="str">
        <f t="shared" si="19"/>
        <v>D</v>
      </c>
      <c r="C153">
        <f t="shared" si="20"/>
        <v>4</v>
      </c>
      <c r="D153" t="str">
        <f t="shared" si="21"/>
        <v>D.1</v>
      </c>
      <c r="E153" t="e">
        <f t="shared" si="22"/>
        <v>#VALUE!</v>
      </c>
      <c r="F153" t="str">
        <f t="shared" si="18"/>
        <v>D.1.9</v>
      </c>
      <c r="G153" t="e">
        <f t="shared" si="23"/>
        <v>#VALUE!</v>
      </c>
      <c r="H153" t="str">
        <f t="shared" si="24"/>
        <v>D.1.9</v>
      </c>
      <c r="I153" t="e">
        <f t="shared" si="26"/>
        <v>#VALUE!</v>
      </c>
      <c r="J153" t="str">
        <f t="shared" si="25"/>
        <v>D.1.9</v>
      </c>
    </row>
    <row r="154" spans="1:10" x14ac:dyDescent="0.25">
      <c r="A154" s="7" t="s">
        <v>656</v>
      </c>
      <c r="B154" t="str">
        <f t="shared" si="19"/>
        <v>D</v>
      </c>
      <c r="C154">
        <f t="shared" si="20"/>
        <v>4</v>
      </c>
      <c r="D154" t="str">
        <f t="shared" si="21"/>
        <v>D.1</v>
      </c>
      <c r="E154" t="e">
        <f t="shared" si="22"/>
        <v>#VALUE!</v>
      </c>
      <c r="F154" t="str">
        <f t="shared" si="18"/>
        <v>D.1.10</v>
      </c>
      <c r="G154" t="e">
        <f t="shared" si="23"/>
        <v>#VALUE!</v>
      </c>
      <c r="H154" t="str">
        <f t="shared" si="24"/>
        <v>D.1.10</v>
      </c>
      <c r="I154" t="e">
        <f t="shared" si="26"/>
        <v>#VALUE!</v>
      </c>
      <c r="J154" t="str">
        <f t="shared" si="25"/>
        <v>D.1.10</v>
      </c>
    </row>
    <row r="155" spans="1:10" x14ac:dyDescent="0.25">
      <c r="A155" s="6" t="s">
        <v>663</v>
      </c>
      <c r="B155" t="str">
        <f t="shared" si="19"/>
        <v>D</v>
      </c>
      <c r="C155" t="e">
        <f t="shared" si="20"/>
        <v>#VALUE!</v>
      </c>
      <c r="D155" t="str">
        <f t="shared" si="21"/>
        <v>D.2</v>
      </c>
      <c r="E155" t="e">
        <f t="shared" si="22"/>
        <v>#VALUE!</v>
      </c>
      <c r="F155" t="str">
        <f t="shared" si="18"/>
        <v>D.2</v>
      </c>
      <c r="G155" t="e">
        <f t="shared" si="23"/>
        <v>#VALUE!</v>
      </c>
      <c r="H155" t="str">
        <f t="shared" si="24"/>
        <v>D.2</v>
      </c>
      <c r="I155" t="e">
        <f t="shared" si="26"/>
        <v>#VALUE!</v>
      </c>
      <c r="J155" t="str">
        <f t="shared" si="25"/>
        <v>D.2</v>
      </c>
    </row>
    <row r="156" spans="1:10" x14ac:dyDescent="0.25">
      <c r="A156" s="7" t="s">
        <v>665</v>
      </c>
      <c r="B156" t="str">
        <f t="shared" si="19"/>
        <v>D</v>
      </c>
      <c r="C156">
        <f t="shared" si="20"/>
        <v>4</v>
      </c>
      <c r="D156" t="str">
        <f t="shared" si="21"/>
        <v>D.2</v>
      </c>
      <c r="E156" t="e">
        <f t="shared" si="22"/>
        <v>#VALUE!</v>
      </c>
      <c r="F156" t="str">
        <f t="shared" si="18"/>
        <v>D.2.1</v>
      </c>
      <c r="G156" t="e">
        <f t="shared" si="23"/>
        <v>#VALUE!</v>
      </c>
      <c r="H156" t="str">
        <f t="shared" si="24"/>
        <v>D.2.1</v>
      </c>
      <c r="I156" t="e">
        <f t="shared" si="26"/>
        <v>#VALUE!</v>
      </c>
      <c r="J156" t="str">
        <f t="shared" si="25"/>
        <v>D.2.1</v>
      </c>
    </row>
    <row r="157" spans="1:10" x14ac:dyDescent="0.25">
      <c r="A157" s="7" t="s">
        <v>667</v>
      </c>
      <c r="B157" t="str">
        <f t="shared" si="19"/>
        <v>D</v>
      </c>
      <c r="C157">
        <f t="shared" si="20"/>
        <v>4</v>
      </c>
      <c r="D157" t="str">
        <f t="shared" si="21"/>
        <v>D.2</v>
      </c>
      <c r="E157" t="e">
        <f t="shared" si="22"/>
        <v>#VALUE!</v>
      </c>
      <c r="F157" t="str">
        <f t="shared" si="18"/>
        <v>D.2.2</v>
      </c>
      <c r="G157" t="e">
        <f t="shared" si="23"/>
        <v>#VALUE!</v>
      </c>
      <c r="H157" t="str">
        <f t="shared" si="24"/>
        <v>D.2.2</v>
      </c>
      <c r="I157" t="e">
        <f t="shared" si="26"/>
        <v>#VALUE!</v>
      </c>
      <c r="J157" t="str">
        <f t="shared" si="25"/>
        <v>D.2.2</v>
      </c>
    </row>
    <row r="158" spans="1:10" x14ac:dyDescent="0.25">
      <c r="A158" s="7" t="s">
        <v>670</v>
      </c>
      <c r="B158" t="str">
        <f t="shared" si="19"/>
        <v>D</v>
      </c>
      <c r="C158">
        <f t="shared" si="20"/>
        <v>4</v>
      </c>
      <c r="D158" t="str">
        <f t="shared" si="21"/>
        <v>D.2</v>
      </c>
      <c r="E158" t="e">
        <f t="shared" si="22"/>
        <v>#VALUE!</v>
      </c>
      <c r="F158" t="str">
        <f t="shared" si="18"/>
        <v>D.2.3</v>
      </c>
      <c r="G158" t="e">
        <f t="shared" si="23"/>
        <v>#VALUE!</v>
      </c>
      <c r="H158" t="str">
        <f t="shared" si="24"/>
        <v>D.2.3</v>
      </c>
      <c r="I158" t="e">
        <f t="shared" si="26"/>
        <v>#VALUE!</v>
      </c>
      <c r="J158" t="str">
        <f t="shared" si="25"/>
        <v>D.2.3</v>
      </c>
    </row>
    <row r="159" spans="1:10" x14ac:dyDescent="0.25">
      <c r="A159" s="7" t="s">
        <v>677</v>
      </c>
      <c r="B159" t="str">
        <f t="shared" si="19"/>
        <v>D</v>
      </c>
      <c r="C159">
        <f t="shared" si="20"/>
        <v>4</v>
      </c>
      <c r="D159" t="str">
        <f t="shared" si="21"/>
        <v>D.2</v>
      </c>
      <c r="E159" t="e">
        <f t="shared" si="22"/>
        <v>#VALUE!</v>
      </c>
      <c r="F159" t="str">
        <f t="shared" si="18"/>
        <v>D.2.4</v>
      </c>
      <c r="G159" t="e">
        <f t="shared" si="23"/>
        <v>#VALUE!</v>
      </c>
      <c r="H159" t="str">
        <f t="shared" si="24"/>
        <v>D.2.4</v>
      </c>
      <c r="I159" t="e">
        <f t="shared" si="26"/>
        <v>#VALUE!</v>
      </c>
      <c r="J159" t="str">
        <f t="shared" si="25"/>
        <v>D.2.4</v>
      </c>
    </row>
    <row r="160" spans="1:10" x14ac:dyDescent="0.25">
      <c r="A160" s="7" t="s">
        <v>681</v>
      </c>
      <c r="B160" t="str">
        <f t="shared" si="19"/>
        <v>D</v>
      </c>
      <c r="C160">
        <f t="shared" si="20"/>
        <v>4</v>
      </c>
      <c r="D160" t="str">
        <f t="shared" si="21"/>
        <v>D.2</v>
      </c>
      <c r="E160" t="e">
        <f t="shared" si="22"/>
        <v>#VALUE!</v>
      </c>
      <c r="F160" t="str">
        <f t="shared" si="18"/>
        <v>D.2.5</v>
      </c>
      <c r="G160" t="e">
        <f t="shared" si="23"/>
        <v>#VALUE!</v>
      </c>
      <c r="H160" t="str">
        <f t="shared" si="24"/>
        <v>D.2.5</v>
      </c>
      <c r="I160" t="e">
        <f t="shared" si="26"/>
        <v>#VALUE!</v>
      </c>
      <c r="J160" t="str">
        <f t="shared" si="25"/>
        <v>D.2.5</v>
      </c>
    </row>
    <row r="161" spans="1:10" x14ac:dyDescent="0.25">
      <c r="A161" s="6" t="s">
        <v>685</v>
      </c>
      <c r="B161" t="str">
        <f t="shared" si="19"/>
        <v>D</v>
      </c>
      <c r="C161" t="e">
        <f t="shared" si="20"/>
        <v>#VALUE!</v>
      </c>
      <c r="D161" t="str">
        <f t="shared" si="21"/>
        <v>D.3</v>
      </c>
      <c r="E161" t="e">
        <f t="shared" si="22"/>
        <v>#VALUE!</v>
      </c>
      <c r="F161" t="str">
        <f t="shared" si="18"/>
        <v>D.3</v>
      </c>
      <c r="G161" t="e">
        <f t="shared" si="23"/>
        <v>#VALUE!</v>
      </c>
      <c r="H161" t="str">
        <f t="shared" si="24"/>
        <v>D.3</v>
      </c>
      <c r="I161" t="e">
        <f t="shared" si="26"/>
        <v>#VALUE!</v>
      </c>
      <c r="J161" t="str">
        <f t="shared" si="25"/>
        <v>D.3</v>
      </c>
    </row>
    <row r="162" spans="1:10" x14ac:dyDescent="0.25">
      <c r="A162" s="7" t="s">
        <v>687</v>
      </c>
      <c r="B162" t="str">
        <f t="shared" si="19"/>
        <v>D</v>
      </c>
      <c r="C162">
        <f t="shared" si="20"/>
        <v>4</v>
      </c>
      <c r="D162" t="str">
        <f t="shared" si="21"/>
        <v>D.3</v>
      </c>
      <c r="E162" t="e">
        <f t="shared" si="22"/>
        <v>#VALUE!</v>
      </c>
      <c r="F162" t="str">
        <f t="shared" si="18"/>
        <v>D.3.1</v>
      </c>
      <c r="G162" t="e">
        <f t="shared" si="23"/>
        <v>#VALUE!</v>
      </c>
      <c r="H162" t="str">
        <f t="shared" si="24"/>
        <v>D.3.1</v>
      </c>
      <c r="I162" t="e">
        <f t="shared" si="26"/>
        <v>#VALUE!</v>
      </c>
      <c r="J162" t="str">
        <f t="shared" si="25"/>
        <v>D.3.1</v>
      </c>
    </row>
    <row r="163" spans="1:10" x14ac:dyDescent="0.25">
      <c r="A163" s="7" t="s">
        <v>691</v>
      </c>
      <c r="B163" t="str">
        <f t="shared" si="19"/>
        <v>D</v>
      </c>
      <c r="C163">
        <f t="shared" si="20"/>
        <v>4</v>
      </c>
      <c r="D163" t="str">
        <f t="shared" si="21"/>
        <v>D.3</v>
      </c>
      <c r="E163" t="e">
        <f t="shared" si="22"/>
        <v>#VALUE!</v>
      </c>
      <c r="F163" t="str">
        <f t="shared" si="18"/>
        <v>D.3.2</v>
      </c>
      <c r="G163" t="e">
        <f t="shared" si="23"/>
        <v>#VALUE!</v>
      </c>
      <c r="H163" t="str">
        <f t="shared" si="24"/>
        <v>D.3.2</v>
      </c>
      <c r="I163" t="e">
        <f t="shared" si="26"/>
        <v>#VALUE!</v>
      </c>
      <c r="J163" t="str">
        <f t="shared" si="25"/>
        <v>D.3.2</v>
      </c>
    </row>
    <row r="164" spans="1:10" x14ac:dyDescent="0.25">
      <c r="A164" s="7" t="s">
        <v>695</v>
      </c>
      <c r="B164" t="str">
        <f t="shared" si="19"/>
        <v>D</v>
      </c>
      <c r="C164">
        <f t="shared" si="20"/>
        <v>4</v>
      </c>
      <c r="D164" t="str">
        <f t="shared" si="21"/>
        <v>D.3</v>
      </c>
      <c r="E164" t="e">
        <f t="shared" si="22"/>
        <v>#VALUE!</v>
      </c>
      <c r="F164" t="str">
        <f t="shared" si="18"/>
        <v>D.3.4</v>
      </c>
      <c r="G164" t="e">
        <f t="shared" si="23"/>
        <v>#VALUE!</v>
      </c>
      <c r="H164" t="str">
        <f t="shared" si="24"/>
        <v>D.3.4</v>
      </c>
      <c r="I164" t="e">
        <f t="shared" si="26"/>
        <v>#VALUE!</v>
      </c>
      <c r="J164" t="str">
        <f t="shared" si="25"/>
        <v>D.3.4</v>
      </c>
    </row>
    <row r="165" spans="1:10" x14ac:dyDescent="0.25">
      <c r="A165" s="6" t="s">
        <v>698</v>
      </c>
      <c r="B165" t="str">
        <f t="shared" si="19"/>
        <v>D</v>
      </c>
      <c r="C165" t="e">
        <f t="shared" si="20"/>
        <v>#VALUE!</v>
      </c>
      <c r="D165" t="str">
        <f t="shared" si="21"/>
        <v>D.4</v>
      </c>
      <c r="E165" t="e">
        <f t="shared" si="22"/>
        <v>#VALUE!</v>
      </c>
      <c r="F165" t="str">
        <f t="shared" si="18"/>
        <v>D.4</v>
      </c>
      <c r="G165" t="e">
        <f t="shared" si="23"/>
        <v>#VALUE!</v>
      </c>
      <c r="H165" t="str">
        <f t="shared" si="24"/>
        <v>D.4</v>
      </c>
      <c r="I165" t="e">
        <f t="shared" si="26"/>
        <v>#VALUE!</v>
      </c>
      <c r="J165" t="str">
        <f t="shared" si="25"/>
        <v>D.4</v>
      </c>
    </row>
    <row r="166" spans="1:10" x14ac:dyDescent="0.25">
      <c r="A166" s="7" t="s">
        <v>700</v>
      </c>
      <c r="B166" t="str">
        <f t="shared" si="19"/>
        <v>D</v>
      </c>
      <c r="C166">
        <f t="shared" si="20"/>
        <v>4</v>
      </c>
      <c r="D166" t="str">
        <f t="shared" si="21"/>
        <v>D.4</v>
      </c>
      <c r="E166" t="e">
        <f t="shared" si="22"/>
        <v>#VALUE!</v>
      </c>
      <c r="F166" t="str">
        <f t="shared" si="18"/>
        <v>D.4.1</v>
      </c>
      <c r="G166" t="e">
        <f t="shared" si="23"/>
        <v>#VALUE!</v>
      </c>
      <c r="H166" t="str">
        <f t="shared" si="24"/>
        <v>D.4.1</v>
      </c>
      <c r="I166" t="e">
        <f t="shared" si="26"/>
        <v>#VALUE!</v>
      </c>
      <c r="J166" t="str">
        <f t="shared" si="25"/>
        <v>D.4.1</v>
      </c>
    </row>
    <row r="167" spans="1:10" x14ac:dyDescent="0.25">
      <c r="A167" s="7" t="s">
        <v>704</v>
      </c>
      <c r="B167" t="str">
        <f t="shared" si="19"/>
        <v>D</v>
      </c>
      <c r="C167">
        <f t="shared" si="20"/>
        <v>4</v>
      </c>
      <c r="D167" t="str">
        <f t="shared" si="21"/>
        <v>D.4</v>
      </c>
      <c r="E167" t="e">
        <f t="shared" si="22"/>
        <v>#VALUE!</v>
      </c>
      <c r="F167" t="str">
        <f t="shared" si="18"/>
        <v>D.4.2</v>
      </c>
      <c r="G167" t="e">
        <f t="shared" si="23"/>
        <v>#VALUE!</v>
      </c>
      <c r="H167" t="str">
        <f t="shared" si="24"/>
        <v>D.4.2</v>
      </c>
      <c r="I167" t="e">
        <f t="shared" si="26"/>
        <v>#VALUE!</v>
      </c>
      <c r="J167" t="str">
        <f t="shared" si="25"/>
        <v>D.4.2</v>
      </c>
    </row>
    <row r="168" spans="1:10" x14ac:dyDescent="0.25">
      <c r="A168" s="7" t="s">
        <v>708</v>
      </c>
      <c r="B168" t="str">
        <f t="shared" si="19"/>
        <v>D</v>
      </c>
      <c r="C168">
        <f t="shared" si="20"/>
        <v>4</v>
      </c>
      <c r="D168" t="str">
        <f t="shared" si="21"/>
        <v>D.4</v>
      </c>
      <c r="E168" t="e">
        <f t="shared" si="22"/>
        <v>#VALUE!</v>
      </c>
      <c r="F168" t="str">
        <f t="shared" si="18"/>
        <v>D.4.4</v>
      </c>
      <c r="G168" t="e">
        <f t="shared" si="23"/>
        <v>#VALUE!</v>
      </c>
      <c r="H168" t="str">
        <f t="shared" si="24"/>
        <v>D.4.4</v>
      </c>
      <c r="I168" t="e">
        <f t="shared" si="26"/>
        <v>#VALUE!</v>
      </c>
      <c r="J168" t="str">
        <f t="shared" si="25"/>
        <v>D.4.4</v>
      </c>
    </row>
    <row r="169" spans="1:10" x14ac:dyDescent="0.25">
      <c r="A169" s="7" t="s">
        <v>712</v>
      </c>
      <c r="B169" t="str">
        <f t="shared" si="19"/>
        <v>D</v>
      </c>
      <c r="C169">
        <f t="shared" si="20"/>
        <v>4</v>
      </c>
      <c r="D169" t="str">
        <f t="shared" si="21"/>
        <v>D.4</v>
      </c>
      <c r="E169" t="e">
        <f t="shared" si="22"/>
        <v>#VALUE!</v>
      </c>
      <c r="F169" t="str">
        <f t="shared" si="18"/>
        <v>D.4.5</v>
      </c>
      <c r="G169" t="e">
        <f t="shared" si="23"/>
        <v>#VALUE!</v>
      </c>
      <c r="H169" t="str">
        <f t="shared" si="24"/>
        <v>D.4.5</v>
      </c>
      <c r="I169" t="e">
        <f t="shared" si="26"/>
        <v>#VALUE!</v>
      </c>
      <c r="J169" t="str">
        <f t="shared" si="25"/>
        <v>D.4.5</v>
      </c>
    </row>
    <row r="170" spans="1:10" x14ac:dyDescent="0.25">
      <c r="A170" s="7" t="s">
        <v>716</v>
      </c>
      <c r="B170" t="str">
        <f t="shared" si="19"/>
        <v>D</v>
      </c>
      <c r="C170">
        <f t="shared" si="20"/>
        <v>4</v>
      </c>
      <c r="D170" t="str">
        <f t="shared" si="21"/>
        <v>D.4</v>
      </c>
      <c r="E170" t="e">
        <f t="shared" si="22"/>
        <v>#VALUE!</v>
      </c>
      <c r="F170" t="str">
        <f t="shared" si="18"/>
        <v>D.4.6</v>
      </c>
      <c r="G170" t="e">
        <f t="shared" si="23"/>
        <v>#VALUE!</v>
      </c>
      <c r="H170" t="str">
        <f t="shared" si="24"/>
        <v>D.4.6</v>
      </c>
      <c r="I170" t="e">
        <f t="shared" si="26"/>
        <v>#VALUE!</v>
      </c>
      <c r="J170" t="str">
        <f t="shared" si="25"/>
        <v>D.4.6</v>
      </c>
    </row>
    <row r="171" spans="1:10" x14ac:dyDescent="0.25">
      <c r="A171" s="6" t="s">
        <v>719</v>
      </c>
      <c r="B171" t="str">
        <f t="shared" si="19"/>
        <v>D</v>
      </c>
      <c r="C171" t="e">
        <f t="shared" si="20"/>
        <v>#VALUE!</v>
      </c>
      <c r="D171" t="str">
        <f t="shared" si="21"/>
        <v>D.5</v>
      </c>
      <c r="E171" t="e">
        <f t="shared" si="22"/>
        <v>#VALUE!</v>
      </c>
      <c r="F171" t="str">
        <f t="shared" si="18"/>
        <v>D.5</v>
      </c>
      <c r="G171" t="e">
        <f t="shared" si="23"/>
        <v>#VALUE!</v>
      </c>
      <c r="H171" t="str">
        <f t="shared" si="24"/>
        <v>D.5</v>
      </c>
      <c r="I171" t="e">
        <f t="shared" si="26"/>
        <v>#VALUE!</v>
      </c>
      <c r="J171" t="str">
        <f t="shared" si="25"/>
        <v>D.5</v>
      </c>
    </row>
    <row r="172" spans="1:10" x14ac:dyDescent="0.25">
      <c r="A172" s="7" t="s">
        <v>721</v>
      </c>
      <c r="B172" t="str">
        <f t="shared" si="19"/>
        <v>D</v>
      </c>
      <c r="C172">
        <f t="shared" si="20"/>
        <v>4</v>
      </c>
      <c r="D172" t="str">
        <f t="shared" si="21"/>
        <v>D.5</v>
      </c>
      <c r="E172" t="e">
        <f t="shared" si="22"/>
        <v>#VALUE!</v>
      </c>
      <c r="F172" t="str">
        <f t="shared" si="18"/>
        <v>D.5.3</v>
      </c>
      <c r="G172" t="e">
        <f t="shared" si="23"/>
        <v>#VALUE!</v>
      </c>
      <c r="H172" t="str">
        <f t="shared" si="24"/>
        <v>D.5.3</v>
      </c>
      <c r="I172" t="e">
        <f t="shared" si="26"/>
        <v>#VALUE!</v>
      </c>
      <c r="J172" t="str">
        <f t="shared" si="25"/>
        <v>D.5.3</v>
      </c>
    </row>
    <row r="173" spans="1:10" x14ac:dyDescent="0.25">
      <c r="A173" s="7" t="s">
        <v>724</v>
      </c>
      <c r="B173" t="str">
        <f t="shared" si="19"/>
        <v>D</v>
      </c>
      <c r="C173">
        <f t="shared" si="20"/>
        <v>4</v>
      </c>
      <c r="D173" t="str">
        <f t="shared" si="21"/>
        <v>D.5</v>
      </c>
      <c r="E173" t="e">
        <f t="shared" si="22"/>
        <v>#VALUE!</v>
      </c>
      <c r="F173" t="str">
        <f t="shared" si="18"/>
        <v>D.5.4</v>
      </c>
      <c r="G173" t="e">
        <f t="shared" si="23"/>
        <v>#VALUE!</v>
      </c>
      <c r="H173" t="str">
        <f t="shared" si="24"/>
        <v>D.5.4</v>
      </c>
      <c r="I173" t="e">
        <f t="shared" si="26"/>
        <v>#VALUE!</v>
      </c>
      <c r="J173" t="str">
        <f t="shared" si="25"/>
        <v>D.5.4</v>
      </c>
    </row>
    <row r="174" spans="1:10" x14ac:dyDescent="0.25">
      <c r="A174" s="7" t="s">
        <v>728</v>
      </c>
      <c r="B174" t="str">
        <f t="shared" si="19"/>
        <v>D</v>
      </c>
      <c r="C174">
        <f t="shared" si="20"/>
        <v>4</v>
      </c>
      <c r="D174" t="str">
        <f t="shared" si="21"/>
        <v>D.5</v>
      </c>
      <c r="E174" t="e">
        <f t="shared" si="22"/>
        <v>#VALUE!</v>
      </c>
      <c r="F174" t="str">
        <f t="shared" si="18"/>
        <v>D.5.8</v>
      </c>
      <c r="G174" t="e">
        <f t="shared" si="23"/>
        <v>#VALUE!</v>
      </c>
      <c r="H174" t="str">
        <f t="shared" si="24"/>
        <v>D.5.8</v>
      </c>
      <c r="I174" t="e">
        <f t="shared" si="26"/>
        <v>#VALUE!</v>
      </c>
      <c r="J174" t="str">
        <f t="shared" si="25"/>
        <v>D.5.8</v>
      </c>
    </row>
    <row r="175" spans="1:10" x14ac:dyDescent="0.25">
      <c r="A175" s="6" t="s">
        <v>731</v>
      </c>
      <c r="B175" t="str">
        <f t="shared" si="19"/>
        <v>D</v>
      </c>
      <c r="C175" t="e">
        <f t="shared" si="20"/>
        <v>#VALUE!</v>
      </c>
      <c r="D175" t="str">
        <f t="shared" si="21"/>
        <v>D.7</v>
      </c>
      <c r="E175" t="e">
        <f t="shared" si="22"/>
        <v>#VALUE!</v>
      </c>
      <c r="F175" t="str">
        <f t="shared" si="18"/>
        <v>D.7</v>
      </c>
      <c r="G175" t="e">
        <f t="shared" si="23"/>
        <v>#VALUE!</v>
      </c>
      <c r="H175" t="str">
        <f t="shared" si="24"/>
        <v>D.7</v>
      </c>
      <c r="I175" t="e">
        <f t="shared" si="26"/>
        <v>#VALUE!</v>
      </c>
      <c r="J175" t="str">
        <f t="shared" si="25"/>
        <v>D.7</v>
      </c>
    </row>
    <row r="176" spans="1:10" x14ac:dyDescent="0.25">
      <c r="A176" s="7" t="s">
        <v>733</v>
      </c>
      <c r="B176" t="str">
        <f t="shared" si="19"/>
        <v>D</v>
      </c>
      <c r="C176">
        <f t="shared" si="20"/>
        <v>4</v>
      </c>
      <c r="D176" t="str">
        <f t="shared" si="21"/>
        <v>D.7</v>
      </c>
      <c r="E176" t="e">
        <f t="shared" si="22"/>
        <v>#VALUE!</v>
      </c>
      <c r="F176" t="str">
        <f t="shared" si="18"/>
        <v>D.7.1</v>
      </c>
      <c r="G176" t="e">
        <f t="shared" si="23"/>
        <v>#VALUE!</v>
      </c>
      <c r="H176" t="str">
        <f t="shared" si="24"/>
        <v>D.7.1</v>
      </c>
      <c r="I176" t="e">
        <f t="shared" si="26"/>
        <v>#VALUE!</v>
      </c>
      <c r="J176" t="str">
        <f t="shared" si="25"/>
        <v>D.7.1</v>
      </c>
    </row>
    <row r="177" spans="1:10" x14ac:dyDescent="0.25">
      <c r="A177" s="7" t="s">
        <v>738</v>
      </c>
      <c r="B177" t="str">
        <f t="shared" si="19"/>
        <v>D</v>
      </c>
      <c r="C177">
        <f t="shared" si="20"/>
        <v>4</v>
      </c>
      <c r="D177" t="str">
        <f t="shared" si="21"/>
        <v>D.7</v>
      </c>
      <c r="E177" t="e">
        <f t="shared" si="22"/>
        <v>#VALUE!</v>
      </c>
      <c r="F177" t="str">
        <f t="shared" si="18"/>
        <v>D.7.2</v>
      </c>
      <c r="G177" t="e">
        <f t="shared" si="23"/>
        <v>#VALUE!</v>
      </c>
      <c r="H177" t="str">
        <f t="shared" si="24"/>
        <v>D.7.2</v>
      </c>
      <c r="I177" t="e">
        <f t="shared" si="26"/>
        <v>#VALUE!</v>
      </c>
      <c r="J177" t="str">
        <f t="shared" si="25"/>
        <v>D.7.2</v>
      </c>
    </row>
    <row r="178" spans="1:10" x14ac:dyDescent="0.25">
      <c r="A178" s="6" t="s">
        <v>740</v>
      </c>
      <c r="B178" t="str">
        <f t="shared" si="19"/>
        <v>D</v>
      </c>
      <c r="C178" t="e">
        <f t="shared" si="20"/>
        <v>#VALUE!</v>
      </c>
      <c r="D178" t="str">
        <f t="shared" si="21"/>
        <v>D.EX</v>
      </c>
      <c r="E178" t="e">
        <f t="shared" si="22"/>
        <v>#VALUE!</v>
      </c>
      <c r="F178" t="str">
        <f t="shared" si="18"/>
        <v>D.EX</v>
      </c>
      <c r="G178" t="e">
        <f t="shared" si="23"/>
        <v>#VALUE!</v>
      </c>
      <c r="H178" t="str">
        <f t="shared" si="24"/>
        <v>D.EX</v>
      </c>
      <c r="I178" t="e">
        <f t="shared" si="26"/>
        <v>#VALUE!</v>
      </c>
      <c r="J178" t="str">
        <f t="shared" si="25"/>
        <v>D.EX</v>
      </c>
    </row>
    <row r="179" spans="1:10" x14ac:dyDescent="0.25">
      <c r="A179" s="7" t="s">
        <v>742</v>
      </c>
      <c r="B179" t="str">
        <f t="shared" si="19"/>
        <v>D</v>
      </c>
      <c r="C179">
        <f t="shared" si="20"/>
        <v>5</v>
      </c>
      <c r="D179" t="str">
        <f t="shared" si="21"/>
        <v>D.EX</v>
      </c>
      <c r="E179" t="e">
        <f t="shared" si="22"/>
        <v>#VALUE!</v>
      </c>
      <c r="F179" t="str">
        <f t="shared" si="18"/>
        <v>D.EX.1</v>
      </c>
      <c r="G179" t="e">
        <f t="shared" si="23"/>
        <v>#VALUE!</v>
      </c>
      <c r="H179" t="str">
        <f t="shared" si="24"/>
        <v>D.EX.1</v>
      </c>
      <c r="I179" t="e">
        <f t="shared" si="26"/>
        <v>#VALUE!</v>
      </c>
      <c r="J179" t="str">
        <f t="shared" si="25"/>
        <v>D.EX.1</v>
      </c>
    </row>
    <row r="180" spans="1:10" x14ac:dyDescent="0.25">
      <c r="A180" s="7" t="s">
        <v>747</v>
      </c>
      <c r="B180" t="str">
        <f t="shared" si="19"/>
        <v>D</v>
      </c>
      <c r="C180">
        <f t="shared" si="20"/>
        <v>5</v>
      </c>
      <c r="D180" t="str">
        <f t="shared" si="21"/>
        <v>D.EX</v>
      </c>
      <c r="E180" t="e">
        <f t="shared" si="22"/>
        <v>#VALUE!</v>
      </c>
      <c r="F180" t="str">
        <f t="shared" si="18"/>
        <v>D.EX.2</v>
      </c>
      <c r="G180" t="e">
        <f t="shared" si="23"/>
        <v>#VALUE!</v>
      </c>
      <c r="H180" t="str">
        <f t="shared" si="24"/>
        <v>D.EX.2</v>
      </c>
      <c r="I180" t="e">
        <f t="shared" si="26"/>
        <v>#VALUE!</v>
      </c>
      <c r="J180" t="str">
        <f t="shared" si="25"/>
        <v>D.EX.2</v>
      </c>
    </row>
    <row r="181" spans="1:10" x14ac:dyDescent="0.25">
      <c r="A181" s="7" t="s">
        <v>752</v>
      </c>
      <c r="B181" t="str">
        <f t="shared" si="19"/>
        <v>D</v>
      </c>
      <c r="C181">
        <f t="shared" si="20"/>
        <v>5</v>
      </c>
      <c r="D181" t="str">
        <f t="shared" si="21"/>
        <v>D.EX</v>
      </c>
      <c r="E181" t="e">
        <f t="shared" si="22"/>
        <v>#VALUE!</v>
      </c>
      <c r="F181" t="str">
        <f t="shared" si="18"/>
        <v>D.EX.3</v>
      </c>
      <c r="G181" t="e">
        <f t="shared" si="23"/>
        <v>#VALUE!</v>
      </c>
      <c r="H181" t="str">
        <f t="shared" si="24"/>
        <v>D.EX.3</v>
      </c>
      <c r="I181" t="e">
        <f t="shared" si="26"/>
        <v>#VALUE!</v>
      </c>
      <c r="J181" t="str">
        <f t="shared" si="25"/>
        <v>D.EX.3</v>
      </c>
    </row>
    <row r="182" spans="1:10" x14ac:dyDescent="0.25">
      <c r="A182" s="7" t="s">
        <v>757</v>
      </c>
      <c r="B182" t="str">
        <f t="shared" si="19"/>
        <v>D</v>
      </c>
      <c r="C182">
        <f t="shared" si="20"/>
        <v>5</v>
      </c>
      <c r="D182" t="str">
        <f t="shared" si="21"/>
        <v>D.EX</v>
      </c>
      <c r="E182" t="e">
        <f t="shared" si="22"/>
        <v>#VALUE!</v>
      </c>
      <c r="F182" t="str">
        <f t="shared" si="18"/>
        <v>D.EX.4</v>
      </c>
      <c r="G182" t="e">
        <f t="shared" si="23"/>
        <v>#VALUE!</v>
      </c>
      <c r="H182" t="str">
        <f t="shared" si="24"/>
        <v>D.EX.4</v>
      </c>
      <c r="I182" t="e">
        <f t="shared" si="26"/>
        <v>#VALUE!</v>
      </c>
      <c r="J182" t="str">
        <f t="shared" si="25"/>
        <v>D.EX.4</v>
      </c>
    </row>
    <row r="183" spans="1:10" x14ac:dyDescent="0.25">
      <c r="A183" s="7" t="s">
        <v>763</v>
      </c>
      <c r="B183" t="str">
        <f t="shared" si="19"/>
        <v>D</v>
      </c>
      <c r="C183">
        <f t="shared" si="20"/>
        <v>5</v>
      </c>
      <c r="D183" t="str">
        <f t="shared" si="21"/>
        <v>D.EX</v>
      </c>
      <c r="E183" t="e">
        <f t="shared" si="22"/>
        <v>#VALUE!</v>
      </c>
      <c r="F183" t="str">
        <f t="shared" si="18"/>
        <v>D.EX.5</v>
      </c>
      <c r="G183" t="e">
        <f t="shared" si="23"/>
        <v>#VALUE!</v>
      </c>
      <c r="H183" t="str">
        <f t="shared" si="24"/>
        <v>D.EX.5</v>
      </c>
      <c r="I183" t="e">
        <f t="shared" si="26"/>
        <v>#VALUE!</v>
      </c>
      <c r="J183" t="str">
        <f t="shared" si="25"/>
        <v>D.EX.5</v>
      </c>
    </row>
    <row r="184" spans="1:10" x14ac:dyDescent="0.25">
      <c r="A184" s="7" t="s">
        <v>767</v>
      </c>
      <c r="B184" t="str">
        <f t="shared" si="19"/>
        <v>D</v>
      </c>
      <c r="C184">
        <f t="shared" si="20"/>
        <v>5</v>
      </c>
      <c r="D184" t="str">
        <f t="shared" si="21"/>
        <v>D.EX</v>
      </c>
      <c r="E184" t="e">
        <f t="shared" si="22"/>
        <v>#VALUE!</v>
      </c>
      <c r="F184" t="str">
        <f t="shared" si="18"/>
        <v>D.EX.6</v>
      </c>
      <c r="G184" t="e">
        <f t="shared" si="23"/>
        <v>#VALUE!</v>
      </c>
      <c r="H184" t="str">
        <f t="shared" si="24"/>
        <v>D.EX.6</v>
      </c>
      <c r="I184" t="e">
        <f t="shared" si="26"/>
        <v>#VALUE!</v>
      </c>
      <c r="J184" t="str">
        <f t="shared" si="25"/>
        <v>D.EX.6</v>
      </c>
    </row>
    <row r="185" spans="1:10" x14ac:dyDescent="0.25">
      <c r="A185" s="7" t="s">
        <v>772</v>
      </c>
      <c r="B185" t="str">
        <f t="shared" si="19"/>
        <v>D</v>
      </c>
      <c r="C185">
        <f t="shared" si="20"/>
        <v>5</v>
      </c>
      <c r="D185" t="str">
        <f t="shared" si="21"/>
        <v>D.EX</v>
      </c>
      <c r="E185" t="e">
        <f t="shared" si="22"/>
        <v>#VALUE!</v>
      </c>
      <c r="F185" t="str">
        <f t="shared" si="18"/>
        <v>D.EX.7</v>
      </c>
      <c r="G185" t="e">
        <f t="shared" si="23"/>
        <v>#VALUE!</v>
      </c>
      <c r="H185" t="str">
        <f t="shared" si="24"/>
        <v>D.EX.7</v>
      </c>
      <c r="I185" t="e">
        <f t="shared" si="26"/>
        <v>#VALUE!</v>
      </c>
      <c r="J185" t="str">
        <f t="shared" si="25"/>
        <v>D.EX.7</v>
      </c>
    </row>
    <row r="186" spans="1:10" x14ac:dyDescent="0.25">
      <c r="A186" s="7" t="s">
        <v>777</v>
      </c>
      <c r="B186" t="str">
        <f t="shared" si="19"/>
        <v>D</v>
      </c>
      <c r="C186">
        <f t="shared" si="20"/>
        <v>5</v>
      </c>
      <c r="D186" t="str">
        <f t="shared" si="21"/>
        <v>D.EX</v>
      </c>
      <c r="E186" t="e">
        <f t="shared" si="22"/>
        <v>#VALUE!</v>
      </c>
      <c r="F186" t="str">
        <f t="shared" si="18"/>
        <v>D.EX.8</v>
      </c>
      <c r="G186" t="e">
        <f t="shared" si="23"/>
        <v>#VALUE!</v>
      </c>
      <c r="H186" t="str">
        <f t="shared" si="24"/>
        <v>D.EX.8</v>
      </c>
      <c r="I186" t="e">
        <f t="shared" si="26"/>
        <v>#VALUE!</v>
      </c>
      <c r="J186" t="str">
        <f t="shared" si="25"/>
        <v>D.EX.8</v>
      </c>
    </row>
    <row r="187" spans="1:10" x14ac:dyDescent="0.25">
      <c r="A187" s="7" t="s">
        <v>782</v>
      </c>
      <c r="B187" t="str">
        <f t="shared" si="19"/>
        <v>D</v>
      </c>
      <c r="C187">
        <f t="shared" si="20"/>
        <v>5</v>
      </c>
      <c r="D187" t="str">
        <f t="shared" si="21"/>
        <v>D.EX</v>
      </c>
      <c r="E187" t="e">
        <f t="shared" si="22"/>
        <v>#VALUE!</v>
      </c>
      <c r="F187" t="str">
        <f t="shared" si="18"/>
        <v>D.EX.9</v>
      </c>
      <c r="G187" t="e">
        <f t="shared" si="23"/>
        <v>#VALUE!</v>
      </c>
      <c r="H187" t="str">
        <f t="shared" si="24"/>
        <v>D.EX.9</v>
      </c>
      <c r="I187" t="e">
        <f t="shared" si="26"/>
        <v>#VALUE!</v>
      </c>
      <c r="J187" t="str">
        <f t="shared" si="25"/>
        <v>D.EX.9</v>
      </c>
    </row>
    <row r="188" spans="1:10" x14ac:dyDescent="0.25">
      <c r="A188" s="7" t="s">
        <v>787</v>
      </c>
      <c r="B188" t="str">
        <f t="shared" si="19"/>
        <v>D</v>
      </c>
      <c r="C188">
        <f t="shared" si="20"/>
        <v>5</v>
      </c>
      <c r="D188" t="str">
        <f t="shared" si="21"/>
        <v>D.EX</v>
      </c>
      <c r="E188" t="e">
        <f t="shared" si="22"/>
        <v>#VALUE!</v>
      </c>
      <c r="F188" t="str">
        <f t="shared" si="18"/>
        <v>D.EX.10</v>
      </c>
      <c r="G188" t="e">
        <f t="shared" si="23"/>
        <v>#VALUE!</v>
      </c>
      <c r="H188" t="str">
        <f t="shared" si="24"/>
        <v>D.EX.10</v>
      </c>
      <c r="I188" t="e">
        <f t="shared" si="26"/>
        <v>#VALUE!</v>
      </c>
      <c r="J188" t="str">
        <f t="shared" si="25"/>
        <v>D.EX.10</v>
      </c>
    </row>
    <row r="189" spans="1:10" x14ac:dyDescent="0.25">
      <c r="A189" s="7" t="s">
        <v>792</v>
      </c>
      <c r="B189" t="str">
        <f t="shared" si="19"/>
        <v>D</v>
      </c>
      <c r="C189">
        <f t="shared" si="20"/>
        <v>5</v>
      </c>
      <c r="D189" t="str">
        <f t="shared" si="21"/>
        <v>D.EX</v>
      </c>
      <c r="E189" t="e">
        <f t="shared" si="22"/>
        <v>#VALUE!</v>
      </c>
      <c r="F189" t="str">
        <f t="shared" si="18"/>
        <v>D.EX.11</v>
      </c>
      <c r="G189" t="e">
        <f t="shared" si="23"/>
        <v>#VALUE!</v>
      </c>
      <c r="H189" t="str">
        <f t="shared" si="24"/>
        <v>D.EX.11</v>
      </c>
      <c r="I189" t="e">
        <f t="shared" si="26"/>
        <v>#VALUE!</v>
      </c>
      <c r="J189" t="str">
        <f t="shared" si="25"/>
        <v>D.EX.11</v>
      </c>
    </row>
    <row r="190" spans="1:10" x14ac:dyDescent="0.25">
      <c r="A190" s="7" t="s">
        <v>799</v>
      </c>
      <c r="B190" t="str">
        <f t="shared" si="19"/>
        <v>D</v>
      </c>
      <c r="C190">
        <f t="shared" si="20"/>
        <v>5</v>
      </c>
      <c r="D190" t="str">
        <f t="shared" si="21"/>
        <v>D.EX</v>
      </c>
      <c r="E190" t="e">
        <f t="shared" si="22"/>
        <v>#VALUE!</v>
      </c>
      <c r="F190" t="str">
        <f t="shared" si="18"/>
        <v>D.EX.12</v>
      </c>
      <c r="G190" t="e">
        <f t="shared" si="23"/>
        <v>#VALUE!</v>
      </c>
      <c r="H190" t="str">
        <f t="shared" si="24"/>
        <v>D.EX.12</v>
      </c>
      <c r="I190" t="e">
        <f t="shared" si="26"/>
        <v>#VALUE!</v>
      </c>
      <c r="J190" t="str">
        <f t="shared" si="25"/>
        <v>D.EX.12</v>
      </c>
    </row>
    <row r="191" spans="1:10" x14ac:dyDescent="0.25">
      <c r="A191" s="7" t="s">
        <v>802</v>
      </c>
      <c r="B191" t="str">
        <f t="shared" si="19"/>
        <v>D</v>
      </c>
      <c r="C191">
        <f t="shared" si="20"/>
        <v>5</v>
      </c>
      <c r="D191" t="str">
        <f t="shared" si="21"/>
        <v>D.EX</v>
      </c>
      <c r="E191" t="e">
        <f t="shared" si="22"/>
        <v>#VALUE!</v>
      </c>
      <c r="F191" t="str">
        <f t="shared" si="18"/>
        <v>D.EX.13</v>
      </c>
      <c r="G191" t="e">
        <f t="shared" si="23"/>
        <v>#VALUE!</v>
      </c>
      <c r="H191" t="str">
        <f t="shared" si="24"/>
        <v>D.EX.13</v>
      </c>
      <c r="I191" t="e">
        <f t="shared" si="26"/>
        <v>#VALUE!</v>
      </c>
      <c r="J191" t="str">
        <f t="shared" si="25"/>
        <v>D.EX.13</v>
      </c>
    </row>
    <row r="192" spans="1:10" x14ac:dyDescent="0.25">
      <c r="A192" s="7" t="s">
        <v>806</v>
      </c>
      <c r="B192" t="str">
        <f t="shared" si="19"/>
        <v>D</v>
      </c>
      <c r="C192">
        <f t="shared" si="20"/>
        <v>5</v>
      </c>
      <c r="D192" t="str">
        <f t="shared" si="21"/>
        <v>D.EX</v>
      </c>
      <c r="E192" t="e">
        <f t="shared" si="22"/>
        <v>#VALUE!</v>
      </c>
      <c r="F192" t="str">
        <f t="shared" si="18"/>
        <v>D.EX.14</v>
      </c>
      <c r="G192" t="e">
        <f t="shared" si="23"/>
        <v>#VALUE!</v>
      </c>
      <c r="H192" t="str">
        <f t="shared" si="24"/>
        <v>D.EX.14</v>
      </c>
      <c r="I192" t="e">
        <f t="shared" si="26"/>
        <v>#VALUE!</v>
      </c>
      <c r="J192" t="str">
        <f t="shared" si="25"/>
        <v>D.EX.14</v>
      </c>
    </row>
    <row r="193" spans="1:10" x14ac:dyDescent="0.25">
      <c r="A193" s="5" t="s">
        <v>811</v>
      </c>
      <c r="B193" t="str">
        <f t="shared" si="19"/>
        <v>E</v>
      </c>
      <c r="C193" t="e">
        <f t="shared" si="20"/>
        <v>#VALUE!</v>
      </c>
      <c r="D193" t="str">
        <f t="shared" si="21"/>
        <v>E</v>
      </c>
      <c r="E193" t="e">
        <f t="shared" si="22"/>
        <v>#VALUE!</v>
      </c>
      <c r="F193" t="str">
        <f t="shared" si="18"/>
        <v>E</v>
      </c>
      <c r="G193" t="e">
        <f t="shared" si="23"/>
        <v>#VALUE!</v>
      </c>
      <c r="H193" t="str">
        <f t="shared" si="24"/>
        <v>E</v>
      </c>
      <c r="I193" t="e">
        <f t="shared" si="26"/>
        <v>#VALUE!</v>
      </c>
      <c r="J193" t="str">
        <f t="shared" si="25"/>
        <v>E</v>
      </c>
    </row>
    <row r="194" spans="1:10" x14ac:dyDescent="0.25">
      <c r="A194" s="3" t="s">
        <v>814</v>
      </c>
      <c r="B194" t="str">
        <f t="shared" si="19"/>
        <v>E</v>
      </c>
      <c r="C194" t="e">
        <f t="shared" si="20"/>
        <v>#VALUE!</v>
      </c>
      <c r="D194" t="str">
        <f t="shared" si="21"/>
        <v>E.1</v>
      </c>
      <c r="E194" t="e">
        <f t="shared" si="22"/>
        <v>#VALUE!</v>
      </c>
      <c r="F194" t="str">
        <f t="shared" ref="F194:F257" si="27">MID(A194,1,IF(ISNUMBER(E194),E194-1,99))</f>
        <v>E.1</v>
      </c>
      <c r="G194" t="e">
        <f t="shared" si="23"/>
        <v>#VALUE!</v>
      </c>
      <c r="H194" t="str">
        <f t="shared" si="24"/>
        <v>E.1</v>
      </c>
      <c r="I194" t="e">
        <f t="shared" si="26"/>
        <v>#VALUE!</v>
      </c>
      <c r="J194" t="str">
        <f t="shared" si="25"/>
        <v>E.1</v>
      </c>
    </row>
    <row r="195" spans="1:10" x14ac:dyDescent="0.25">
      <c r="A195" t="s">
        <v>816</v>
      </c>
      <c r="B195" t="str">
        <f t="shared" ref="B195:B258" si="28">LEFT(A195,1)</f>
        <v>E</v>
      </c>
      <c r="C195">
        <f t="shared" ref="C195:C258" si="29">FIND(".",A195,3)</f>
        <v>4</v>
      </c>
      <c r="D195" t="str">
        <f t="shared" ref="D195:D258" si="30">MID(A195,1,IF(ISNUMBER(C195),C195-1,99))</f>
        <v>E.1</v>
      </c>
      <c r="E195" t="e">
        <f t="shared" ref="E195:E258" si="31">FIND(".",A195,LEN(D195)+2)</f>
        <v>#VALUE!</v>
      </c>
      <c r="F195" t="str">
        <f t="shared" si="27"/>
        <v>E.1.1</v>
      </c>
      <c r="G195" t="e">
        <f t="shared" ref="G195:G258" si="32">FIND(".",A195,LEN(F195)+2)</f>
        <v>#VALUE!</v>
      </c>
      <c r="H195" t="str">
        <f t="shared" ref="H195:H258" si="33">MID(A195,1,IF(ISNUMBER(G195),G195-1,99))</f>
        <v>E.1.1</v>
      </c>
      <c r="I195" t="e">
        <f t="shared" si="26"/>
        <v>#VALUE!</v>
      </c>
      <c r="J195" t="str">
        <f t="shared" ref="J195:J258" si="34">MID(A195,1,IF(ISNUMBER(I195),I195-1,99))</f>
        <v>E.1.1</v>
      </c>
    </row>
    <row r="196" spans="1:10" x14ac:dyDescent="0.25">
      <c r="A196" t="s">
        <v>823</v>
      </c>
      <c r="B196" t="str">
        <f t="shared" si="28"/>
        <v>E</v>
      </c>
      <c r="C196">
        <f t="shared" si="29"/>
        <v>4</v>
      </c>
      <c r="D196" t="str">
        <f t="shared" si="30"/>
        <v>E.1</v>
      </c>
      <c r="E196" t="e">
        <f t="shared" si="31"/>
        <v>#VALUE!</v>
      </c>
      <c r="F196" t="str">
        <f t="shared" si="27"/>
        <v>E.1.3</v>
      </c>
      <c r="G196" t="e">
        <f t="shared" si="32"/>
        <v>#VALUE!</v>
      </c>
      <c r="H196" t="str">
        <f t="shared" si="33"/>
        <v>E.1.3</v>
      </c>
      <c r="I196" t="e">
        <f t="shared" ref="I196:I259" si="35">FIND(".",A196,LEN(H196)+2)</f>
        <v>#VALUE!</v>
      </c>
      <c r="J196" t="str">
        <f t="shared" si="34"/>
        <v>E.1.3</v>
      </c>
    </row>
    <row r="197" spans="1:10" x14ac:dyDescent="0.25">
      <c r="A197" t="s">
        <v>828</v>
      </c>
      <c r="B197" t="str">
        <f t="shared" si="28"/>
        <v>E</v>
      </c>
      <c r="C197">
        <f t="shared" si="29"/>
        <v>4</v>
      </c>
      <c r="D197" t="str">
        <f t="shared" si="30"/>
        <v>E.1</v>
      </c>
      <c r="E197" t="e">
        <f t="shared" si="31"/>
        <v>#VALUE!</v>
      </c>
      <c r="F197" t="str">
        <f t="shared" si="27"/>
        <v>E.1.4</v>
      </c>
      <c r="G197" t="e">
        <f t="shared" si="32"/>
        <v>#VALUE!</v>
      </c>
      <c r="H197" t="str">
        <f t="shared" si="33"/>
        <v>E.1.4</v>
      </c>
      <c r="I197" t="e">
        <f t="shared" si="35"/>
        <v>#VALUE!</v>
      </c>
      <c r="J197" t="str">
        <f t="shared" si="34"/>
        <v>E.1.4</v>
      </c>
    </row>
    <row r="198" spans="1:10" x14ac:dyDescent="0.25">
      <c r="A198" t="s">
        <v>833</v>
      </c>
      <c r="B198" t="str">
        <f t="shared" si="28"/>
        <v>E</v>
      </c>
      <c r="C198">
        <f t="shared" si="29"/>
        <v>4</v>
      </c>
      <c r="D198" t="str">
        <f t="shared" si="30"/>
        <v>E.1</v>
      </c>
      <c r="E198" t="e">
        <f t="shared" si="31"/>
        <v>#VALUE!</v>
      </c>
      <c r="F198" t="str">
        <f t="shared" si="27"/>
        <v>E.1.7</v>
      </c>
      <c r="G198" t="e">
        <f t="shared" si="32"/>
        <v>#VALUE!</v>
      </c>
      <c r="H198" t="str">
        <f t="shared" si="33"/>
        <v>E.1.7</v>
      </c>
      <c r="I198" t="e">
        <f t="shared" si="35"/>
        <v>#VALUE!</v>
      </c>
      <c r="J198" t="str">
        <f t="shared" si="34"/>
        <v>E.1.7</v>
      </c>
    </row>
    <row r="199" spans="1:10" x14ac:dyDescent="0.25">
      <c r="A199" t="s">
        <v>840</v>
      </c>
      <c r="B199" t="str">
        <f t="shared" si="28"/>
        <v>E</v>
      </c>
      <c r="C199">
        <f t="shared" si="29"/>
        <v>4</v>
      </c>
      <c r="D199" t="str">
        <f t="shared" si="30"/>
        <v>E.1</v>
      </c>
      <c r="E199" t="e">
        <f t="shared" si="31"/>
        <v>#VALUE!</v>
      </c>
      <c r="F199" t="str">
        <f t="shared" si="27"/>
        <v>E.1.9</v>
      </c>
      <c r="G199" t="e">
        <f t="shared" si="32"/>
        <v>#VALUE!</v>
      </c>
      <c r="H199" t="str">
        <f t="shared" si="33"/>
        <v>E.1.9</v>
      </c>
      <c r="I199" t="e">
        <f t="shared" si="35"/>
        <v>#VALUE!</v>
      </c>
      <c r="J199" t="str">
        <f t="shared" si="34"/>
        <v>E.1.9</v>
      </c>
    </row>
    <row r="200" spans="1:10" x14ac:dyDescent="0.25">
      <c r="A200" t="s">
        <v>844</v>
      </c>
      <c r="B200" t="str">
        <f t="shared" si="28"/>
        <v>E</v>
      </c>
      <c r="C200">
        <f t="shared" si="29"/>
        <v>4</v>
      </c>
      <c r="D200" t="str">
        <f t="shared" si="30"/>
        <v>E.1</v>
      </c>
      <c r="E200" t="e">
        <f t="shared" si="31"/>
        <v>#VALUE!</v>
      </c>
      <c r="F200" t="str">
        <f t="shared" si="27"/>
        <v>E.1.10</v>
      </c>
      <c r="G200" t="e">
        <f t="shared" si="32"/>
        <v>#VALUE!</v>
      </c>
      <c r="H200" t="str">
        <f t="shared" si="33"/>
        <v>E.1.10</v>
      </c>
      <c r="I200" t="e">
        <f t="shared" si="35"/>
        <v>#VALUE!</v>
      </c>
      <c r="J200" t="str">
        <f t="shared" si="34"/>
        <v>E.1.10</v>
      </c>
    </row>
    <row r="201" spans="1:10" x14ac:dyDescent="0.25">
      <c r="A201" s="3" t="s">
        <v>849</v>
      </c>
      <c r="B201" t="str">
        <f t="shared" si="28"/>
        <v>E</v>
      </c>
      <c r="C201" t="e">
        <f t="shared" si="29"/>
        <v>#VALUE!</v>
      </c>
      <c r="D201" t="str">
        <f t="shared" si="30"/>
        <v>E.2</v>
      </c>
      <c r="E201" t="e">
        <f t="shared" si="31"/>
        <v>#VALUE!</v>
      </c>
      <c r="F201" t="str">
        <f t="shared" si="27"/>
        <v>E.2</v>
      </c>
      <c r="G201" t="e">
        <f t="shared" si="32"/>
        <v>#VALUE!</v>
      </c>
      <c r="H201" t="str">
        <f t="shared" si="33"/>
        <v>E.2</v>
      </c>
      <c r="I201" t="e">
        <f t="shared" si="35"/>
        <v>#VALUE!</v>
      </c>
      <c r="J201" t="str">
        <f t="shared" si="34"/>
        <v>E.2</v>
      </c>
    </row>
    <row r="202" spans="1:10" x14ac:dyDescent="0.25">
      <c r="A202" s="3" t="s">
        <v>851</v>
      </c>
      <c r="B202" t="str">
        <f t="shared" si="28"/>
        <v>E</v>
      </c>
      <c r="C202">
        <f t="shared" si="29"/>
        <v>4</v>
      </c>
      <c r="D202" t="str">
        <f t="shared" si="30"/>
        <v>E.2</v>
      </c>
      <c r="E202" t="e">
        <f t="shared" si="31"/>
        <v>#VALUE!</v>
      </c>
      <c r="F202" t="str">
        <f t="shared" si="27"/>
        <v>E.2.1</v>
      </c>
      <c r="G202" t="e">
        <f t="shared" si="32"/>
        <v>#VALUE!</v>
      </c>
      <c r="H202" t="str">
        <f t="shared" si="33"/>
        <v>E.2.1</v>
      </c>
      <c r="I202" t="e">
        <f t="shared" si="35"/>
        <v>#VALUE!</v>
      </c>
      <c r="J202" t="str">
        <f t="shared" si="34"/>
        <v>E.2.1</v>
      </c>
    </row>
    <row r="203" spans="1:10" x14ac:dyDescent="0.25">
      <c r="A203" t="s">
        <v>853</v>
      </c>
      <c r="B203" t="str">
        <f t="shared" si="28"/>
        <v>E</v>
      </c>
      <c r="C203">
        <f t="shared" si="29"/>
        <v>4</v>
      </c>
      <c r="D203" t="str">
        <f t="shared" si="30"/>
        <v>E.2</v>
      </c>
      <c r="E203">
        <f t="shared" si="31"/>
        <v>6</v>
      </c>
      <c r="F203" t="str">
        <f t="shared" si="27"/>
        <v>E.2.1</v>
      </c>
      <c r="G203" t="e">
        <f t="shared" si="32"/>
        <v>#VALUE!</v>
      </c>
      <c r="H203" t="str">
        <f t="shared" si="33"/>
        <v>E.2.1.4</v>
      </c>
      <c r="I203" t="e">
        <f t="shared" si="35"/>
        <v>#VALUE!</v>
      </c>
      <c r="J203" t="str">
        <f t="shared" si="34"/>
        <v>E.2.1.4</v>
      </c>
    </row>
    <row r="204" spans="1:10" x14ac:dyDescent="0.25">
      <c r="A204" s="3" t="s">
        <v>858</v>
      </c>
      <c r="B204" t="str">
        <f t="shared" si="28"/>
        <v>E</v>
      </c>
      <c r="C204">
        <f t="shared" si="29"/>
        <v>4</v>
      </c>
      <c r="D204" t="str">
        <f t="shared" si="30"/>
        <v>E.2</v>
      </c>
      <c r="E204" t="e">
        <f t="shared" si="31"/>
        <v>#VALUE!</v>
      </c>
      <c r="F204" t="str">
        <f t="shared" si="27"/>
        <v>E.2.3</v>
      </c>
      <c r="G204" t="e">
        <f t="shared" si="32"/>
        <v>#VALUE!</v>
      </c>
      <c r="H204" t="str">
        <f t="shared" si="33"/>
        <v>E.2.3</v>
      </c>
      <c r="I204" t="e">
        <f t="shared" si="35"/>
        <v>#VALUE!</v>
      </c>
      <c r="J204" t="str">
        <f t="shared" si="34"/>
        <v>E.2.3</v>
      </c>
    </row>
    <row r="205" spans="1:10" x14ac:dyDescent="0.25">
      <c r="A205" t="s">
        <v>1402</v>
      </c>
      <c r="B205" t="str">
        <f t="shared" si="28"/>
        <v>E</v>
      </c>
      <c r="C205">
        <f t="shared" si="29"/>
        <v>4</v>
      </c>
      <c r="D205" t="str">
        <f t="shared" si="30"/>
        <v>E.2</v>
      </c>
      <c r="E205">
        <f t="shared" si="31"/>
        <v>6</v>
      </c>
      <c r="F205" t="str">
        <f t="shared" si="27"/>
        <v>E.2.3</v>
      </c>
      <c r="G205" t="e">
        <f t="shared" si="32"/>
        <v>#VALUE!</v>
      </c>
      <c r="H205" t="str">
        <f t="shared" si="33"/>
        <v>E.2.3.1</v>
      </c>
      <c r="I205" t="e">
        <f t="shared" si="35"/>
        <v>#VALUE!</v>
      </c>
      <c r="J205" t="str">
        <f t="shared" si="34"/>
        <v>E.2.3.1</v>
      </c>
    </row>
    <row r="206" spans="1:10" x14ac:dyDescent="0.25">
      <c r="A206" t="s">
        <v>1403</v>
      </c>
      <c r="B206" t="str">
        <f t="shared" si="28"/>
        <v>E</v>
      </c>
      <c r="C206">
        <f t="shared" si="29"/>
        <v>4</v>
      </c>
      <c r="D206" t="str">
        <f t="shared" si="30"/>
        <v>E.2</v>
      </c>
      <c r="E206">
        <f t="shared" si="31"/>
        <v>6</v>
      </c>
      <c r="F206" t="str">
        <f t="shared" si="27"/>
        <v>E.2.3</v>
      </c>
      <c r="G206" t="e">
        <f t="shared" si="32"/>
        <v>#VALUE!</v>
      </c>
      <c r="H206" t="str">
        <f t="shared" si="33"/>
        <v>E.2.3.2</v>
      </c>
      <c r="I206" t="e">
        <f t="shared" si="35"/>
        <v>#VALUE!</v>
      </c>
      <c r="J206" t="str">
        <f t="shared" si="34"/>
        <v>E.2.3.2</v>
      </c>
    </row>
    <row r="207" spans="1:10" x14ac:dyDescent="0.25">
      <c r="A207" s="3" t="s">
        <v>869</v>
      </c>
      <c r="B207" t="str">
        <f t="shared" si="28"/>
        <v>E</v>
      </c>
      <c r="C207" t="e">
        <f t="shared" si="29"/>
        <v>#VALUE!</v>
      </c>
      <c r="D207" t="str">
        <f t="shared" si="30"/>
        <v>E.3</v>
      </c>
      <c r="E207" t="e">
        <f t="shared" si="31"/>
        <v>#VALUE!</v>
      </c>
      <c r="F207" t="str">
        <f t="shared" si="27"/>
        <v>E.3</v>
      </c>
      <c r="G207" t="e">
        <f t="shared" si="32"/>
        <v>#VALUE!</v>
      </c>
      <c r="H207" t="str">
        <f t="shared" si="33"/>
        <v>E.3</v>
      </c>
      <c r="I207" t="e">
        <f t="shared" si="35"/>
        <v>#VALUE!</v>
      </c>
      <c r="J207" t="str">
        <f t="shared" si="34"/>
        <v>E.3</v>
      </c>
    </row>
    <row r="208" spans="1:10" x14ac:dyDescent="0.25">
      <c r="A208" t="s">
        <v>871</v>
      </c>
      <c r="B208" t="str">
        <f t="shared" si="28"/>
        <v>E</v>
      </c>
      <c r="C208">
        <f t="shared" si="29"/>
        <v>4</v>
      </c>
      <c r="D208" t="str">
        <f t="shared" si="30"/>
        <v>E.3</v>
      </c>
      <c r="E208" t="e">
        <f t="shared" si="31"/>
        <v>#VALUE!</v>
      </c>
      <c r="F208" t="str">
        <f t="shared" si="27"/>
        <v>E.3.1</v>
      </c>
      <c r="G208" t="e">
        <f t="shared" si="32"/>
        <v>#VALUE!</v>
      </c>
      <c r="H208" t="str">
        <f t="shared" si="33"/>
        <v>E.3.1</v>
      </c>
      <c r="I208" t="e">
        <f t="shared" si="35"/>
        <v>#VALUE!</v>
      </c>
      <c r="J208" t="str">
        <f t="shared" si="34"/>
        <v>E.3.1</v>
      </c>
    </row>
    <row r="209" spans="1:10" x14ac:dyDescent="0.25">
      <c r="A209" t="s">
        <v>876</v>
      </c>
      <c r="B209" t="str">
        <f t="shared" si="28"/>
        <v>E</v>
      </c>
      <c r="C209">
        <f t="shared" si="29"/>
        <v>4</v>
      </c>
      <c r="D209" t="str">
        <f t="shared" si="30"/>
        <v>E.3</v>
      </c>
      <c r="E209" t="e">
        <f t="shared" si="31"/>
        <v>#VALUE!</v>
      </c>
      <c r="F209" t="str">
        <f t="shared" si="27"/>
        <v>E.3.2</v>
      </c>
      <c r="G209" t="e">
        <f t="shared" si="32"/>
        <v>#VALUE!</v>
      </c>
      <c r="H209" t="str">
        <f t="shared" si="33"/>
        <v>E.3.2</v>
      </c>
      <c r="I209" t="e">
        <f t="shared" si="35"/>
        <v>#VALUE!</v>
      </c>
      <c r="J209" t="str">
        <f t="shared" si="34"/>
        <v>E.3.2</v>
      </c>
    </row>
    <row r="210" spans="1:10" x14ac:dyDescent="0.25">
      <c r="A210" s="3" t="s">
        <v>879</v>
      </c>
      <c r="B210" t="str">
        <f t="shared" si="28"/>
        <v>E</v>
      </c>
      <c r="C210" t="e">
        <f t="shared" si="29"/>
        <v>#VALUE!</v>
      </c>
      <c r="D210" t="str">
        <f t="shared" si="30"/>
        <v>E.4</v>
      </c>
      <c r="E210" t="e">
        <f t="shared" si="31"/>
        <v>#VALUE!</v>
      </c>
      <c r="F210" t="str">
        <f t="shared" si="27"/>
        <v>E.4</v>
      </c>
      <c r="G210" t="e">
        <f t="shared" si="32"/>
        <v>#VALUE!</v>
      </c>
      <c r="H210" t="str">
        <f t="shared" si="33"/>
        <v>E.4</v>
      </c>
      <c r="I210" t="e">
        <f t="shared" si="35"/>
        <v>#VALUE!</v>
      </c>
      <c r="J210" t="str">
        <f t="shared" si="34"/>
        <v>E.4</v>
      </c>
    </row>
    <row r="211" spans="1:10" x14ac:dyDescent="0.25">
      <c r="A211" s="3" t="s">
        <v>881</v>
      </c>
      <c r="B211" t="str">
        <f t="shared" si="28"/>
        <v>E</v>
      </c>
      <c r="C211">
        <f t="shared" si="29"/>
        <v>4</v>
      </c>
      <c r="D211" t="str">
        <f t="shared" si="30"/>
        <v>E.4</v>
      </c>
      <c r="E211" t="e">
        <f t="shared" si="31"/>
        <v>#VALUE!</v>
      </c>
      <c r="F211" t="str">
        <f t="shared" si="27"/>
        <v>E.4.1</v>
      </c>
      <c r="G211" t="e">
        <f t="shared" si="32"/>
        <v>#VALUE!</v>
      </c>
      <c r="H211" t="str">
        <f t="shared" si="33"/>
        <v>E.4.1</v>
      </c>
      <c r="I211" t="e">
        <f t="shared" si="35"/>
        <v>#VALUE!</v>
      </c>
      <c r="J211" t="str">
        <f t="shared" si="34"/>
        <v>E.4.1</v>
      </c>
    </row>
    <row r="212" spans="1:10" x14ac:dyDescent="0.25">
      <c r="A212" t="s">
        <v>883</v>
      </c>
      <c r="B212" t="str">
        <f t="shared" si="28"/>
        <v>E</v>
      </c>
      <c r="C212">
        <f t="shared" si="29"/>
        <v>4</v>
      </c>
      <c r="D212" t="str">
        <f t="shared" si="30"/>
        <v>E.4</v>
      </c>
      <c r="E212">
        <f t="shared" si="31"/>
        <v>6</v>
      </c>
      <c r="F212" t="str">
        <f t="shared" si="27"/>
        <v>E.4.1</v>
      </c>
      <c r="G212" t="e">
        <f t="shared" si="32"/>
        <v>#VALUE!</v>
      </c>
      <c r="H212" t="str">
        <f t="shared" si="33"/>
        <v>E.4.1.1</v>
      </c>
      <c r="I212" t="e">
        <f t="shared" si="35"/>
        <v>#VALUE!</v>
      </c>
      <c r="J212" t="str">
        <f t="shared" si="34"/>
        <v>E.4.1.1</v>
      </c>
    </row>
    <row r="213" spans="1:10" x14ac:dyDescent="0.25">
      <c r="A213" t="s">
        <v>887</v>
      </c>
      <c r="B213" t="str">
        <f t="shared" si="28"/>
        <v>E</v>
      </c>
      <c r="C213">
        <f t="shared" si="29"/>
        <v>4</v>
      </c>
      <c r="D213" t="str">
        <f t="shared" si="30"/>
        <v>E.4</v>
      </c>
      <c r="E213">
        <f t="shared" si="31"/>
        <v>6</v>
      </c>
      <c r="F213" t="str">
        <f t="shared" si="27"/>
        <v>E.4.1</v>
      </c>
      <c r="G213" t="e">
        <f t="shared" si="32"/>
        <v>#VALUE!</v>
      </c>
      <c r="H213" t="str">
        <f t="shared" si="33"/>
        <v>E.4.1.3</v>
      </c>
      <c r="I213" t="e">
        <f t="shared" si="35"/>
        <v>#VALUE!</v>
      </c>
      <c r="J213" t="str">
        <f t="shared" si="34"/>
        <v>E.4.1.3</v>
      </c>
    </row>
    <row r="214" spans="1:10" x14ac:dyDescent="0.25">
      <c r="A214" t="s">
        <v>892</v>
      </c>
      <c r="B214" t="str">
        <f t="shared" si="28"/>
        <v>E</v>
      </c>
      <c r="C214">
        <f t="shared" si="29"/>
        <v>4</v>
      </c>
      <c r="D214" t="str">
        <f t="shared" si="30"/>
        <v>E.4</v>
      </c>
      <c r="E214">
        <f t="shared" si="31"/>
        <v>6</v>
      </c>
      <c r="F214" t="str">
        <f t="shared" si="27"/>
        <v>E.4.1</v>
      </c>
      <c r="G214" t="e">
        <f t="shared" si="32"/>
        <v>#VALUE!</v>
      </c>
      <c r="H214" t="str">
        <f t="shared" si="33"/>
        <v>E.4.1.4</v>
      </c>
      <c r="I214" t="e">
        <f t="shared" si="35"/>
        <v>#VALUE!</v>
      </c>
      <c r="J214" t="str">
        <f t="shared" si="34"/>
        <v>E.4.1.4</v>
      </c>
    </row>
    <row r="215" spans="1:10" x14ac:dyDescent="0.25">
      <c r="A215" t="s">
        <v>895</v>
      </c>
      <c r="B215" t="str">
        <f t="shared" si="28"/>
        <v>E</v>
      </c>
      <c r="C215">
        <f t="shared" si="29"/>
        <v>4</v>
      </c>
      <c r="D215" t="str">
        <f t="shared" si="30"/>
        <v>E.4</v>
      </c>
      <c r="E215">
        <f t="shared" si="31"/>
        <v>6</v>
      </c>
      <c r="F215" t="str">
        <f t="shared" si="27"/>
        <v>E.4.1</v>
      </c>
      <c r="G215" t="e">
        <f t="shared" si="32"/>
        <v>#VALUE!</v>
      </c>
      <c r="H215" t="str">
        <f t="shared" si="33"/>
        <v>E.4.1.6</v>
      </c>
      <c r="I215" t="e">
        <f t="shared" si="35"/>
        <v>#VALUE!</v>
      </c>
      <c r="J215" t="str">
        <f t="shared" si="34"/>
        <v>E.4.1.6</v>
      </c>
    </row>
    <row r="216" spans="1:10" x14ac:dyDescent="0.25">
      <c r="A216" t="s">
        <v>899</v>
      </c>
      <c r="B216" t="str">
        <f t="shared" si="28"/>
        <v>E</v>
      </c>
      <c r="C216">
        <f t="shared" si="29"/>
        <v>4</v>
      </c>
      <c r="D216" t="str">
        <f t="shared" si="30"/>
        <v>E.4</v>
      </c>
      <c r="E216">
        <f t="shared" si="31"/>
        <v>6</v>
      </c>
      <c r="F216" t="str">
        <f t="shared" si="27"/>
        <v>E.4.1</v>
      </c>
      <c r="G216" t="e">
        <f t="shared" si="32"/>
        <v>#VALUE!</v>
      </c>
      <c r="H216" t="str">
        <f t="shared" si="33"/>
        <v>E.4.1.7</v>
      </c>
      <c r="I216" t="e">
        <f t="shared" si="35"/>
        <v>#VALUE!</v>
      </c>
      <c r="J216" t="str">
        <f t="shared" si="34"/>
        <v>E.4.1.7</v>
      </c>
    </row>
    <row r="217" spans="1:10" x14ac:dyDescent="0.25">
      <c r="A217" t="s">
        <v>905</v>
      </c>
      <c r="B217" t="str">
        <f t="shared" si="28"/>
        <v>E</v>
      </c>
      <c r="C217">
        <f t="shared" si="29"/>
        <v>4</v>
      </c>
      <c r="D217" t="str">
        <f t="shared" si="30"/>
        <v>E.4</v>
      </c>
      <c r="E217" t="e">
        <f t="shared" si="31"/>
        <v>#VALUE!</v>
      </c>
      <c r="F217" t="str">
        <f t="shared" si="27"/>
        <v>E.4.3</v>
      </c>
      <c r="G217" t="e">
        <f t="shared" si="32"/>
        <v>#VALUE!</v>
      </c>
      <c r="H217" t="str">
        <f t="shared" si="33"/>
        <v>E.4.3</v>
      </c>
      <c r="I217" t="e">
        <f t="shared" si="35"/>
        <v>#VALUE!</v>
      </c>
      <c r="J217" t="str">
        <f t="shared" si="34"/>
        <v>E.4.3</v>
      </c>
    </row>
    <row r="218" spans="1:10" x14ac:dyDescent="0.25">
      <c r="A218" s="3" t="s">
        <v>908</v>
      </c>
      <c r="B218" t="str">
        <f t="shared" si="28"/>
        <v>E</v>
      </c>
      <c r="C218" t="e">
        <f t="shared" si="29"/>
        <v>#VALUE!</v>
      </c>
      <c r="D218" t="str">
        <f t="shared" si="30"/>
        <v>E.5</v>
      </c>
      <c r="E218" t="e">
        <f t="shared" si="31"/>
        <v>#VALUE!</v>
      </c>
      <c r="F218" t="str">
        <f t="shared" si="27"/>
        <v>E.5</v>
      </c>
      <c r="G218" t="e">
        <f t="shared" si="32"/>
        <v>#VALUE!</v>
      </c>
      <c r="H218" t="str">
        <f t="shared" si="33"/>
        <v>E.5</v>
      </c>
      <c r="I218" t="e">
        <f t="shared" si="35"/>
        <v>#VALUE!</v>
      </c>
      <c r="J218" t="str">
        <f t="shared" si="34"/>
        <v>E.5</v>
      </c>
    </row>
    <row r="219" spans="1:10" x14ac:dyDescent="0.25">
      <c r="A219" t="s">
        <v>910</v>
      </c>
      <c r="B219" t="str">
        <f t="shared" si="28"/>
        <v>E</v>
      </c>
      <c r="C219">
        <f t="shared" si="29"/>
        <v>4</v>
      </c>
      <c r="D219" t="str">
        <f t="shared" si="30"/>
        <v>E.5</v>
      </c>
      <c r="E219" t="e">
        <f t="shared" si="31"/>
        <v>#VALUE!</v>
      </c>
      <c r="F219" t="str">
        <f t="shared" si="27"/>
        <v>E.5.1</v>
      </c>
      <c r="G219" t="e">
        <f t="shared" si="32"/>
        <v>#VALUE!</v>
      </c>
      <c r="H219" t="str">
        <f t="shared" si="33"/>
        <v>E.5.1</v>
      </c>
      <c r="I219" t="e">
        <f t="shared" si="35"/>
        <v>#VALUE!</v>
      </c>
      <c r="J219" t="str">
        <f t="shared" si="34"/>
        <v>E.5.1</v>
      </c>
    </row>
    <row r="220" spans="1:10" x14ac:dyDescent="0.25">
      <c r="A220" t="s">
        <v>913</v>
      </c>
      <c r="B220" t="str">
        <f t="shared" si="28"/>
        <v>E</v>
      </c>
      <c r="C220">
        <f t="shared" si="29"/>
        <v>4</v>
      </c>
      <c r="D220" t="str">
        <f t="shared" si="30"/>
        <v>E.5</v>
      </c>
      <c r="E220" t="e">
        <f t="shared" si="31"/>
        <v>#VALUE!</v>
      </c>
      <c r="F220" t="str">
        <f t="shared" si="27"/>
        <v>E.5.2</v>
      </c>
      <c r="G220" t="e">
        <f t="shared" si="32"/>
        <v>#VALUE!</v>
      </c>
      <c r="H220" t="str">
        <f t="shared" si="33"/>
        <v>E.5.2</v>
      </c>
      <c r="I220" t="e">
        <f t="shared" si="35"/>
        <v>#VALUE!</v>
      </c>
      <c r="J220" t="str">
        <f t="shared" si="34"/>
        <v>E.5.2</v>
      </c>
    </row>
    <row r="221" spans="1:10" x14ac:dyDescent="0.25">
      <c r="A221" t="s">
        <v>917</v>
      </c>
      <c r="B221" t="str">
        <f t="shared" si="28"/>
        <v>E</v>
      </c>
      <c r="C221">
        <f t="shared" si="29"/>
        <v>4</v>
      </c>
      <c r="D221" t="str">
        <f t="shared" si="30"/>
        <v>E.5</v>
      </c>
      <c r="E221" t="e">
        <f t="shared" si="31"/>
        <v>#VALUE!</v>
      </c>
      <c r="F221" t="str">
        <f t="shared" si="27"/>
        <v>E.5.3</v>
      </c>
      <c r="G221" t="e">
        <f t="shared" si="32"/>
        <v>#VALUE!</v>
      </c>
      <c r="H221" t="str">
        <f t="shared" si="33"/>
        <v>E.5.3</v>
      </c>
      <c r="I221" t="e">
        <f t="shared" si="35"/>
        <v>#VALUE!</v>
      </c>
      <c r="J221" t="str">
        <f t="shared" si="34"/>
        <v>E.5.3</v>
      </c>
    </row>
    <row r="222" spans="1:10" x14ac:dyDescent="0.25">
      <c r="A222" s="3" t="s">
        <v>921</v>
      </c>
      <c r="B222" t="str">
        <f t="shared" si="28"/>
        <v>E</v>
      </c>
      <c r="C222" t="e">
        <f t="shared" si="29"/>
        <v>#VALUE!</v>
      </c>
      <c r="D222" t="str">
        <f t="shared" si="30"/>
        <v>E.6</v>
      </c>
      <c r="E222" t="e">
        <f t="shared" si="31"/>
        <v>#VALUE!</v>
      </c>
      <c r="F222" t="str">
        <f t="shared" si="27"/>
        <v>E.6</v>
      </c>
      <c r="G222" t="e">
        <f t="shared" si="32"/>
        <v>#VALUE!</v>
      </c>
      <c r="H222" t="str">
        <f t="shared" si="33"/>
        <v>E.6</v>
      </c>
      <c r="I222" t="e">
        <f t="shared" si="35"/>
        <v>#VALUE!</v>
      </c>
      <c r="J222" t="str">
        <f t="shared" si="34"/>
        <v>E.6</v>
      </c>
    </row>
    <row r="223" spans="1:10" x14ac:dyDescent="0.25">
      <c r="A223" t="s">
        <v>923</v>
      </c>
      <c r="B223" t="str">
        <f t="shared" si="28"/>
        <v>E</v>
      </c>
      <c r="C223">
        <f t="shared" si="29"/>
        <v>4</v>
      </c>
      <c r="D223" t="str">
        <f t="shared" si="30"/>
        <v>E.6</v>
      </c>
      <c r="E223" t="e">
        <f t="shared" si="31"/>
        <v>#VALUE!</v>
      </c>
      <c r="F223" t="str">
        <f t="shared" si="27"/>
        <v>E.6.1</v>
      </c>
      <c r="G223" t="e">
        <f t="shared" si="32"/>
        <v>#VALUE!</v>
      </c>
      <c r="H223" t="str">
        <f t="shared" si="33"/>
        <v>E.6.1</v>
      </c>
      <c r="I223" t="e">
        <f t="shared" si="35"/>
        <v>#VALUE!</v>
      </c>
      <c r="J223" t="str">
        <f t="shared" si="34"/>
        <v>E.6.1</v>
      </c>
    </row>
    <row r="224" spans="1:10" x14ac:dyDescent="0.25">
      <c r="A224" s="3" t="s">
        <v>928</v>
      </c>
      <c r="B224" t="str">
        <f t="shared" si="28"/>
        <v>E</v>
      </c>
      <c r="C224" t="e">
        <f t="shared" si="29"/>
        <v>#VALUE!</v>
      </c>
      <c r="D224" t="str">
        <f t="shared" si="30"/>
        <v>E.EX</v>
      </c>
      <c r="E224" t="e">
        <f t="shared" si="31"/>
        <v>#VALUE!</v>
      </c>
      <c r="F224" t="str">
        <f t="shared" si="27"/>
        <v>E.EX</v>
      </c>
      <c r="G224" t="e">
        <f t="shared" si="32"/>
        <v>#VALUE!</v>
      </c>
      <c r="H224" t="str">
        <f t="shared" si="33"/>
        <v>E.EX</v>
      </c>
      <c r="I224" t="e">
        <f t="shared" si="35"/>
        <v>#VALUE!</v>
      </c>
      <c r="J224" t="str">
        <f t="shared" si="34"/>
        <v>E.EX</v>
      </c>
    </row>
    <row r="225" spans="1:10" x14ac:dyDescent="0.25">
      <c r="A225" t="s">
        <v>930</v>
      </c>
      <c r="B225" t="str">
        <f t="shared" si="28"/>
        <v>E</v>
      </c>
      <c r="C225">
        <f t="shared" si="29"/>
        <v>5</v>
      </c>
      <c r="D225" t="str">
        <f t="shared" si="30"/>
        <v>E.EX</v>
      </c>
      <c r="E225" t="e">
        <f t="shared" si="31"/>
        <v>#VALUE!</v>
      </c>
      <c r="F225" t="str">
        <f t="shared" si="27"/>
        <v>E.EX.1</v>
      </c>
      <c r="G225" t="e">
        <f t="shared" si="32"/>
        <v>#VALUE!</v>
      </c>
      <c r="H225" t="str">
        <f t="shared" si="33"/>
        <v>E.EX.1</v>
      </c>
      <c r="I225" t="e">
        <f t="shared" si="35"/>
        <v>#VALUE!</v>
      </c>
      <c r="J225" t="str">
        <f t="shared" si="34"/>
        <v>E.EX.1</v>
      </c>
    </row>
    <row r="226" spans="1:10" x14ac:dyDescent="0.25">
      <c r="A226" t="s">
        <v>936</v>
      </c>
      <c r="B226" t="str">
        <f t="shared" si="28"/>
        <v>E</v>
      </c>
      <c r="C226">
        <f t="shared" si="29"/>
        <v>5</v>
      </c>
      <c r="D226" t="str">
        <f t="shared" si="30"/>
        <v>E.EX</v>
      </c>
      <c r="E226" t="e">
        <f t="shared" si="31"/>
        <v>#VALUE!</v>
      </c>
      <c r="F226" t="str">
        <f t="shared" si="27"/>
        <v>E.EX.2</v>
      </c>
      <c r="G226" t="e">
        <f t="shared" si="32"/>
        <v>#VALUE!</v>
      </c>
      <c r="H226" t="str">
        <f t="shared" si="33"/>
        <v>E.EX.2</v>
      </c>
      <c r="I226" t="e">
        <f t="shared" si="35"/>
        <v>#VALUE!</v>
      </c>
      <c r="J226" t="str">
        <f t="shared" si="34"/>
        <v>E.EX.2</v>
      </c>
    </row>
    <row r="227" spans="1:10" x14ac:dyDescent="0.25">
      <c r="A227" s="8" t="s">
        <v>941</v>
      </c>
      <c r="B227" t="str">
        <f t="shared" si="28"/>
        <v>F</v>
      </c>
      <c r="C227" t="e">
        <f t="shared" si="29"/>
        <v>#VALUE!</v>
      </c>
      <c r="D227" t="str">
        <f t="shared" si="30"/>
        <v>F</v>
      </c>
      <c r="E227" t="e">
        <f t="shared" si="31"/>
        <v>#VALUE!</v>
      </c>
      <c r="F227" t="str">
        <f t="shared" si="27"/>
        <v>F</v>
      </c>
      <c r="G227" t="e">
        <f t="shared" si="32"/>
        <v>#VALUE!</v>
      </c>
      <c r="H227" t="str">
        <f t="shared" si="33"/>
        <v>F</v>
      </c>
      <c r="I227" t="e">
        <f t="shared" si="35"/>
        <v>#VALUE!</v>
      </c>
      <c r="J227" t="str">
        <f t="shared" si="34"/>
        <v>F</v>
      </c>
    </row>
    <row r="228" spans="1:10" x14ac:dyDescent="0.25">
      <c r="A228" s="6" t="s">
        <v>943</v>
      </c>
      <c r="B228" t="str">
        <f t="shared" si="28"/>
        <v>F</v>
      </c>
      <c r="C228" t="e">
        <f t="shared" si="29"/>
        <v>#VALUE!</v>
      </c>
      <c r="D228" t="str">
        <f t="shared" si="30"/>
        <v>F.1</v>
      </c>
      <c r="E228" t="e">
        <f t="shared" si="31"/>
        <v>#VALUE!</v>
      </c>
      <c r="F228" t="str">
        <f t="shared" si="27"/>
        <v>F.1</v>
      </c>
      <c r="G228" t="e">
        <f t="shared" si="32"/>
        <v>#VALUE!</v>
      </c>
      <c r="H228" t="str">
        <f t="shared" si="33"/>
        <v>F.1</v>
      </c>
      <c r="I228" t="e">
        <f t="shared" si="35"/>
        <v>#VALUE!</v>
      </c>
      <c r="J228" t="str">
        <f t="shared" si="34"/>
        <v>F.1</v>
      </c>
    </row>
    <row r="229" spans="1:10" x14ac:dyDescent="0.25">
      <c r="A229" s="7" t="s">
        <v>945</v>
      </c>
      <c r="B229" t="str">
        <f t="shared" si="28"/>
        <v>F</v>
      </c>
      <c r="C229">
        <f t="shared" si="29"/>
        <v>4</v>
      </c>
      <c r="D229" t="str">
        <f t="shared" si="30"/>
        <v>F.1</v>
      </c>
      <c r="E229" t="e">
        <f t="shared" si="31"/>
        <v>#VALUE!</v>
      </c>
      <c r="F229" t="str">
        <f t="shared" si="27"/>
        <v>F.1.1</v>
      </c>
      <c r="G229" t="e">
        <f t="shared" si="32"/>
        <v>#VALUE!</v>
      </c>
      <c r="H229" t="str">
        <f t="shared" si="33"/>
        <v>F.1.1</v>
      </c>
      <c r="I229" t="e">
        <f t="shared" si="35"/>
        <v>#VALUE!</v>
      </c>
      <c r="J229" t="str">
        <f t="shared" si="34"/>
        <v>F.1.1</v>
      </c>
    </row>
    <row r="230" spans="1:10" x14ac:dyDescent="0.25">
      <c r="A230" s="7" t="s">
        <v>952</v>
      </c>
      <c r="B230" t="str">
        <f t="shared" si="28"/>
        <v>F</v>
      </c>
      <c r="C230">
        <f t="shared" si="29"/>
        <v>4</v>
      </c>
      <c r="D230" t="str">
        <f t="shared" si="30"/>
        <v>F.1</v>
      </c>
      <c r="E230" t="e">
        <f t="shared" si="31"/>
        <v>#VALUE!</v>
      </c>
      <c r="F230" t="str">
        <f t="shared" si="27"/>
        <v>F.1.4</v>
      </c>
      <c r="G230" t="e">
        <f t="shared" si="32"/>
        <v>#VALUE!</v>
      </c>
      <c r="H230" t="str">
        <f t="shared" si="33"/>
        <v>F.1.4</v>
      </c>
      <c r="I230" t="e">
        <f t="shared" si="35"/>
        <v>#VALUE!</v>
      </c>
      <c r="J230" t="str">
        <f t="shared" si="34"/>
        <v>F.1.4</v>
      </c>
    </row>
    <row r="231" spans="1:10" x14ac:dyDescent="0.25">
      <c r="A231" s="6" t="s">
        <v>959</v>
      </c>
      <c r="B231" t="str">
        <f t="shared" si="28"/>
        <v>F</v>
      </c>
      <c r="C231" t="e">
        <f t="shared" si="29"/>
        <v>#VALUE!</v>
      </c>
      <c r="D231" t="str">
        <f t="shared" si="30"/>
        <v>F.4</v>
      </c>
      <c r="E231" t="e">
        <f t="shared" si="31"/>
        <v>#VALUE!</v>
      </c>
      <c r="F231" t="str">
        <f t="shared" si="27"/>
        <v>F.4</v>
      </c>
      <c r="G231" t="e">
        <f t="shared" si="32"/>
        <v>#VALUE!</v>
      </c>
      <c r="H231" t="str">
        <f t="shared" si="33"/>
        <v>F.4</v>
      </c>
      <c r="I231" t="e">
        <f t="shared" si="35"/>
        <v>#VALUE!</v>
      </c>
      <c r="J231" t="str">
        <f t="shared" si="34"/>
        <v>F.4</v>
      </c>
    </row>
    <row r="232" spans="1:10" x14ac:dyDescent="0.25">
      <c r="A232" s="6" t="s">
        <v>961</v>
      </c>
      <c r="B232" t="str">
        <f t="shared" si="28"/>
        <v>F</v>
      </c>
      <c r="C232">
        <f t="shared" si="29"/>
        <v>4</v>
      </c>
      <c r="D232" t="str">
        <f t="shared" si="30"/>
        <v>F.4</v>
      </c>
      <c r="E232" t="e">
        <f t="shared" si="31"/>
        <v>#VALUE!</v>
      </c>
      <c r="F232" t="str">
        <f t="shared" si="27"/>
        <v>F.4.1</v>
      </c>
      <c r="G232" t="e">
        <f t="shared" si="32"/>
        <v>#VALUE!</v>
      </c>
      <c r="H232" t="str">
        <f t="shared" si="33"/>
        <v>F.4.1</v>
      </c>
      <c r="I232" t="e">
        <f t="shared" si="35"/>
        <v>#VALUE!</v>
      </c>
      <c r="J232" t="str">
        <f t="shared" si="34"/>
        <v>F.4.1</v>
      </c>
    </row>
    <row r="233" spans="1:10" x14ac:dyDescent="0.25">
      <c r="A233" s="7" t="s">
        <v>963</v>
      </c>
      <c r="B233" t="str">
        <f t="shared" si="28"/>
        <v>F</v>
      </c>
      <c r="C233">
        <f t="shared" si="29"/>
        <v>4</v>
      </c>
      <c r="D233" t="str">
        <f t="shared" si="30"/>
        <v>F.4</v>
      </c>
      <c r="E233">
        <f t="shared" si="31"/>
        <v>6</v>
      </c>
      <c r="F233" t="str">
        <f t="shared" si="27"/>
        <v>F.4.1</v>
      </c>
      <c r="G233" t="e">
        <f t="shared" si="32"/>
        <v>#VALUE!</v>
      </c>
      <c r="H233" t="str">
        <f t="shared" si="33"/>
        <v>F.4.1.2</v>
      </c>
      <c r="I233" t="e">
        <f t="shared" si="35"/>
        <v>#VALUE!</v>
      </c>
      <c r="J233" t="str">
        <f t="shared" si="34"/>
        <v>F.4.1.2</v>
      </c>
    </row>
    <row r="234" spans="1:10" x14ac:dyDescent="0.25">
      <c r="A234" s="7" t="s">
        <v>968</v>
      </c>
      <c r="B234" t="str">
        <f t="shared" si="28"/>
        <v>F</v>
      </c>
      <c r="C234">
        <f t="shared" si="29"/>
        <v>4</v>
      </c>
      <c r="D234" t="str">
        <f t="shared" si="30"/>
        <v>F.4</v>
      </c>
      <c r="E234">
        <f t="shared" si="31"/>
        <v>6</v>
      </c>
      <c r="F234" t="str">
        <f t="shared" si="27"/>
        <v>F.4.1</v>
      </c>
      <c r="G234" t="e">
        <f t="shared" si="32"/>
        <v>#VALUE!</v>
      </c>
      <c r="H234" t="str">
        <f t="shared" si="33"/>
        <v>F.4.1.3</v>
      </c>
      <c r="I234" t="e">
        <f t="shared" si="35"/>
        <v>#VALUE!</v>
      </c>
      <c r="J234" t="str">
        <f t="shared" si="34"/>
        <v>F.4.1.3</v>
      </c>
    </row>
    <row r="235" spans="1:10" x14ac:dyDescent="0.25">
      <c r="A235" s="5" t="s">
        <v>975</v>
      </c>
      <c r="B235" t="str">
        <f t="shared" si="28"/>
        <v>G</v>
      </c>
      <c r="C235" t="e">
        <f t="shared" si="29"/>
        <v>#VALUE!</v>
      </c>
      <c r="D235" t="str">
        <f t="shared" si="30"/>
        <v>G</v>
      </c>
      <c r="E235" t="e">
        <f t="shared" si="31"/>
        <v>#VALUE!</v>
      </c>
      <c r="F235" t="str">
        <f t="shared" si="27"/>
        <v>G</v>
      </c>
      <c r="G235" t="e">
        <f t="shared" si="32"/>
        <v>#VALUE!</v>
      </c>
      <c r="H235" t="str">
        <f t="shared" si="33"/>
        <v>G</v>
      </c>
      <c r="I235" t="e">
        <f t="shared" si="35"/>
        <v>#VALUE!</v>
      </c>
      <c r="J235" t="str">
        <f t="shared" si="34"/>
        <v>G</v>
      </c>
    </row>
    <row r="236" spans="1:10" x14ac:dyDescent="0.25">
      <c r="A236" s="3" t="s">
        <v>978</v>
      </c>
      <c r="B236" t="str">
        <f t="shared" si="28"/>
        <v>G</v>
      </c>
      <c r="C236" t="e">
        <f t="shared" si="29"/>
        <v>#VALUE!</v>
      </c>
      <c r="D236" t="str">
        <f t="shared" si="30"/>
        <v>G.B</v>
      </c>
      <c r="E236" t="e">
        <f t="shared" si="31"/>
        <v>#VALUE!</v>
      </c>
      <c r="F236" t="str">
        <f t="shared" si="27"/>
        <v>G.B</v>
      </c>
      <c r="G236" t="e">
        <f t="shared" si="32"/>
        <v>#VALUE!</v>
      </c>
      <c r="H236" t="str">
        <f t="shared" si="33"/>
        <v>G.B</v>
      </c>
      <c r="I236" t="e">
        <f t="shared" si="35"/>
        <v>#VALUE!</v>
      </c>
      <c r="J236" t="str">
        <f t="shared" si="34"/>
        <v>G.B</v>
      </c>
    </row>
    <row r="237" spans="1:10" x14ac:dyDescent="0.25">
      <c r="A237" s="3" t="s">
        <v>979</v>
      </c>
      <c r="B237" t="str">
        <f t="shared" si="28"/>
        <v>G</v>
      </c>
      <c r="C237">
        <f t="shared" si="29"/>
        <v>4</v>
      </c>
      <c r="D237" t="str">
        <f t="shared" si="30"/>
        <v>G.B</v>
      </c>
      <c r="E237" t="e">
        <f t="shared" si="31"/>
        <v>#VALUE!</v>
      </c>
      <c r="F237" t="str">
        <f t="shared" si="27"/>
        <v>G.B.1</v>
      </c>
      <c r="G237" t="e">
        <f t="shared" si="32"/>
        <v>#VALUE!</v>
      </c>
      <c r="H237" t="str">
        <f t="shared" si="33"/>
        <v>G.B.1</v>
      </c>
      <c r="I237" t="e">
        <f t="shared" si="35"/>
        <v>#VALUE!</v>
      </c>
      <c r="J237" t="str">
        <f t="shared" si="34"/>
        <v>G.B.1</v>
      </c>
    </row>
    <row r="238" spans="1:10" x14ac:dyDescent="0.25">
      <c r="A238" t="s">
        <v>980</v>
      </c>
      <c r="B238" t="str">
        <f t="shared" si="28"/>
        <v>G</v>
      </c>
      <c r="C238">
        <f t="shared" si="29"/>
        <v>4</v>
      </c>
      <c r="D238" t="str">
        <f t="shared" si="30"/>
        <v>G.B</v>
      </c>
      <c r="E238">
        <f t="shared" si="31"/>
        <v>6</v>
      </c>
      <c r="F238" t="str">
        <f t="shared" si="27"/>
        <v>G.B.1</v>
      </c>
      <c r="G238" t="e">
        <f t="shared" si="32"/>
        <v>#VALUE!</v>
      </c>
      <c r="H238" t="str">
        <f t="shared" si="33"/>
        <v>G.B.1.1</v>
      </c>
      <c r="I238" t="e">
        <f t="shared" si="35"/>
        <v>#VALUE!</v>
      </c>
      <c r="J238" t="str">
        <f t="shared" si="34"/>
        <v>G.B.1.1</v>
      </c>
    </row>
    <row r="239" spans="1:10" x14ac:dyDescent="0.25">
      <c r="A239" t="s">
        <v>985</v>
      </c>
      <c r="B239" t="str">
        <f t="shared" si="28"/>
        <v>G</v>
      </c>
      <c r="C239">
        <f t="shared" si="29"/>
        <v>4</v>
      </c>
      <c r="D239" t="str">
        <f t="shared" si="30"/>
        <v>G.B</v>
      </c>
      <c r="E239">
        <f t="shared" si="31"/>
        <v>6</v>
      </c>
      <c r="F239" t="str">
        <f t="shared" si="27"/>
        <v>G.B.1</v>
      </c>
      <c r="G239" t="e">
        <f t="shared" si="32"/>
        <v>#VALUE!</v>
      </c>
      <c r="H239" t="str">
        <f t="shared" si="33"/>
        <v>G.B.1.2</v>
      </c>
      <c r="I239" t="e">
        <f t="shared" si="35"/>
        <v>#VALUE!</v>
      </c>
      <c r="J239" t="str">
        <f t="shared" si="34"/>
        <v>G.B.1.2</v>
      </c>
    </row>
    <row r="240" spans="1:10" x14ac:dyDescent="0.25">
      <c r="A240" t="s">
        <v>989</v>
      </c>
      <c r="B240" t="str">
        <f t="shared" si="28"/>
        <v>G</v>
      </c>
      <c r="C240">
        <f t="shared" si="29"/>
        <v>4</v>
      </c>
      <c r="D240" t="str">
        <f t="shared" si="30"/>
        <v>G.B</v>
      </c>
      <c r="E240">
        <f t="shared" si="31"/>
        <v>6</v>
      </c>
      <c r="F240" t="str">
        <f t="shared" si="27"/>
        <v>G.B.1</v>
      </c>
      <c r="G240" t="e">
        <f t="shared" si="32"/>
        <v>#VALUE!</v>
      </c>
      <c r="H240" t="str">
        <f t="shared" si="33"/>
        <v>G.B.1.3</v>
      </c>
      <c r="I240" t="e">
        <f t="shared" si="35"/>
        <v>#VALUE!</v>
      </c>
      <c r="J240" t="str">
        <f t="shared" si="34"/>
        <v>G.B.1.3</v>
      </c>
    </row>
    <row r="241" spans="1:10" x14ac:dyDescent="0.25">
      <c r="A241" t="s">
        <v>992</v>
      </c>
      <c r="B241" t="str">
        <f t="shared" si="28"/>
        <v>G</v>
      </c>
      <c r="C241">
        <f t="shared" si="29"/>
        <v>4</v>
      </c>
      <c r="D241" t="str">
        <f t="shared" si="30"/>
        <v>G.B</v>
      </c>
      <c r="E241">
        <f t="shared" si="31"/>
        <v>6</v>
      </c>
      <c r="F241" t="str">
        <f t="shared" si="27"/>
        <v>G.B.1</v>
      </c>
      <c r="G241" t="e">
        <f t="shared" si="32"/>
        <v>#VALUE!</v>
      </c>
      <c r="H241" t="str">
        <f t="shared" si="33"/>
        <v>G.B.1.4</v>
      </c>
      <c r="I241" t="e">
        <f t="shared" si="35"/>
        <v>#VALUE!</v>
      </c>
      <c r="J241" t="str">
        <f t="shared" si="34"/>
        <v>G.B.1.4</v>
      </c>
    </row>
    <row r="242" spans="1:10" x14ac:dyDescent="0.25">
      <c r="A242" t="s">
        <v>996</v>
      </c>
      <c r="B242" t="str">
        <f t="shared" si="28"/>
        <v>G</v>
      </c>
      <c r="C242">
        <f t="shared" si="29"/>
        <v>4</v>
      </c>
      <c r="D242" t="str">
        <f t="shared" si="30"/>
        <v>G.B</v>
      </c>
      <c r="E242">
        <f t="shared" si="31"/>
        <v>6</v>
      </c>
      <c r="F242" t="str">
        <f t="shared" si="27"/>
        <v>G.B.1</v>
      </c>
      <c r="G242" t="e">
        <f t="shared" si="32"/>
        <v>#VALUE!</v>
      </c>
      <c r="H242" t="str">
        <f t="shared" si="33"/>
        <v>G.B.1.6</v>
      </c>
      <c r="I242" t="e">
        <f t="shared" si="35"/>
        <v>#VALUE!</v>
      </c>
      <c r="J242" t="str">
        <f t="shared" si="34"/>
        <v>G.B.1.6</v>
      </c>
    </row>
    <row r="243" spans="1:10" x14ac:dyDescent="0.25">
      <c r="A243" t="s">
        <v>999</v>
      </c>
      <c r="B243" t="str">
        <f t="shared" si="28"/>
        <v>G</v>
      </c>
      <c r="C243">
        <f t="shared" si="29"/>
        <v>4</v>
      </c>
      <c r="D243" t="str">
        <f t="shared" si="30"/>
        <v>G.B</v>
      </c>
      <c r="E243">
        <f t="shared" si="31"/>
        <v>6</v>
      </c>
      <c r="F243" t="str">
        <f t="shared" si="27"/>
        <v>G.B.1</v>
      </c>
      <c r="G243" t="e">
        <f t="shared" si="32"/>
        <v>#VALUE!</v>
      </c>
      <c r="H243" t="str">
        <f t="shared" si="33"/>
        <v>G.B.1.7</v>
      </c>
      <c r="I243" t="e">
        <f t="shared" si="35"/>
        <v>#VALUE!</v>
      </c>
      <c r="J243" t="str">
        <f t="shared" si="34"/>
        <v>G.B.1.7</v>
      </c>
    </row>
    <row r="244" spans="1:10" x14ac:dyDescent="0.25">
      <c r="A244" s="3" t="s">
        <v>1003</v>
      </c>
      <c r="B244" t="str">
        <f t="shared" si="28"/>
        <v>G</v>
      </c>
      <c r="C244">
        <f t="shared" si="29"/>
        <v>4</v>
      </c>
      <c r="D244" t="str">
        <f t="shared" si="30"/>
        <v>G.B</v>
      </c>
      <c r="E244">
        <f t="shared" si="31"/>
        <v>6</v>
      </c>
      <c r="F244" t="str">
        <f t="shared" si="27"/>
        <v>G.B.3</v>
      </c>
      <c r="G244" t="e">
        <f t="shared" si="32"/>
        <v>#VALUE!</v>
      </c>
      <c r="H244" t="str">
        <f t="shared" si="33"/>
        <v>G.B.3.5</v>
      </c>
      <c r="I244" t="e">
        <f t="shared" si="35"/>
        <v>#VALUE!</v>
      </c>
      <c r="J244" t="str">
        <f t="shared" si="34"/>
        <v>G.B.3.5</v>
      </c>
    </row>
    <row r="245" spans="1:10" x14ac:dyDescent="0.25">
      <c r="A245" t="s">
        <v>1005</v>
      </c>
      <c r="B245" t="str">
        <f t="shared" si="28"/>
        <v>G</v>
      </c>
      <c r="C245">
        <f t="shared" si="29"/>
        <v>4</v>
      </c>
      <c r="D245" t="str">
        <f t="shared" si="30"/>
        <v>G.B</v>
      </c>
      <c r="E245">
        <f t="shared" si="31"/>
        <v>6</v>
      </c>
      <c r="F245" t="str">
        <f t="shared" si="27"/>
        <v>G.B.3</v>
      </c>
      <c r="G245">
        <f t="shared" si="32"/>
        <v>8</v>
      </c>
      <c r="H245" t="str">
        <f t="shared" si="33"/>
        <v>G.B.3.5</v>
      </c>
      <c r="I245" t="e">
        <f t="shared" si="35"/>
        <v>#VALUE!</v>
      </c>
      <c r="J245" t="str">
        <f t="shared" si="34"/>
        <v>G.B.3.5.1</v>
      </c>
    </row>
    <row r="246" spans="1:10" x14ac:dyDescent="0.25">
      <c r="A246" t="s">
        <v>1010</v>
      </c>
      <c r="B246" t="str">
        <f t="shared" si="28"/>
        <v>G</v>
      </c>
      <c r="C246">
        <f t="shared" si="29"/>
        <v>4</v>
      </c>
      <c r="D246" t="str">
        <f t="shared" si="30"/>
        <v>G.B</v>
      </c>
      <c r="E246">
        <f t="shared" si="31"/>
        <v>6</v>
      </c>
      <c r="F246" t="str">
        <f t="shared" si="27"/>
        <v>G.B.3</v>
      </c>
      <c r="G246">
        <f t="shared" si="32"/>
        <v>8</v>
      </c>
      <c r="H246" t="str">
        <f t="shared" si="33"/>
        <v>G.B.3.5</v>
      </c>
      <c r="I246" t="e">
        <f t="shared" si="35"/>
        <v>#VALUE!</v>
      </c>
      <c r="J246" t="str">
        <f t="shared" si="34"/>
        <v>G.B.3.5.2</v>
      </c>
    </row>
    <row r="247" spans="1:10" x14ac:dyDescent="0.25">
      <c r="A247" s="3" t="s">
        <v>1017</v>
      </c>
      <c r="B247" t="str">
        <f t="shared" si="28"/>
        <v>G</v>
      </c>
      <c r="C247">
        <f t="shared" si="29"/>
        <v>4</v>
      </c>
      <c r="D247" t="str">
        <f t="shared" si="30"/>
        <v>G.B</v>
      </c>
      <c r="E247" t="e">
        <f t="shared" si="31"/>
        <v>#VALUE!</v>
      </c>
      <c r="F247" t="str">
        <f t="shared" si="27"/>
        <v>G.B.6</v>
      </c>
      <c r="G247" t="e">
        <f t="shared" si="32"/>
        <v>#VALUE!</v>
      </c>
      <c r="H247" t="str">
        <f t="shared" si="33"/>
        <v>G.B.6</v>
      </c>
      <c r="I247" t="e">
        <f t="shared" si="35"/>
        <v>#VALUE!</v>
      </c>
      <c r="J247" t="str">
        <f t="shared" si="34"/>
        <v>G.B.6</v>
      </c>
    </row>
    <row r="248" spans="1:10" x14ac:dyDescent="0.25">
      <c r="A248" s="3" t="s">
        <v>1018</v>
      </c>
      <c r="B248" t="str">
        <f t="shared" si="28"/>
        <v>G</v>
      </c>
      <c r="C248">
        <f t="shared" si="29"/>
        <v>4</v>
      </c>
      <c r="D248" t="str">
        <f t="shared" si="30"/>
        <v>G.B</v>
      </c>
      <c r="E248">
        <f t="shared" si="31"/>
        <v>6</v>
      </c>
      <c r="F248" t="str">
        <f t="shared" si="27"/>
        <v>G.B.6</v>
      </c>
      <c r="G248" t="e">
        <f t="shared" si="32"/>
        <v>#VALUE!</v>
      </c>
      <c r="H248" t="str">
        <f t="shared" si="33"/>
        <v>G.B.6.1</v>
      </c>
      <c r="I248" t="e">
        <f t="shared" si="35"/>
        <v>#VALUE!</v>
      </c>
      <c r="J248" t="str">
        <f t="shared" si="34"/>
        <v>G.B.6.1</v>
      </c>
    </row>
    <row r="249" spans="1:10" x14ac:dyDescent="0.25">
      <c r="A249" t="s">
        <v>1020</v>
      </c>
      <c r="B249" t="str">
        <f t="shared" si="28"/>
        <v>G</v>
      </c>
      <c r="C249">
        <f t="shared" si="29"/>
        <v>4</v>
      </c>
      <c r="D249" t="str">
        <f t="shared" si="30"/>
        <v>G.B</v>
      </c>
      <c r="E249">
        <f t="shared" si="31"/>
        <v>6</v>
      </c>
      <c r="F249" t="str">
        <f t="shared" si="27"/>
        <v>G.B.6</v>
      </c>
      <c r="G249">
        <f t="shared" si="32"/>
        <v>8</v>
      </c>
      <c r="H249" t="str">
        <f t="shared" si="33"/>
        <v>G.B.6.1</v>
      </c>
      <c r="I249" t="e">
        <f t="shared" si="35"/>
        <v>#VALUE!</v>
      </c>
      <c r="J249" t="str">
        <f t="shared" si="34"/>
        <v>G.B.6.1.2</v>
      </c>
    </row>
    <row r="250" spans="1:10" x14ac:dyDescent="0.25">
      <c r="A250" s="3" t="s">
        <v>1025</v>
      </c>
      <c r="B250" t="str">
        <f t="shared" si="28"/>
        <v>G</v>
      </c>
      <c r="C250">
        <f t="shared" si="29"/>
        <v>4</v>
      </c>
      <c r="D250" t="str">
        <f t="shared" si="30"/>
        <v>G.B</v>
      </c>
      <c r="E250">
        <f t="shared" si="31"/>
        <v>6</v>
      </c>
      <c r="F250" t="str">
        <f t="shared" si="27"/>
        <v>G.B.6</v>
      </c>
      <c r="G250" t="e">
        <f t="shared" si="32"/>
        <v>#VALUE!</v>
      </c>
      <c r="H250" t="str">
        <f t="shared" si="33"/>
        <v>G.B.6.2</v>
      </c>
      <c r="I250" t="e">
        <f t="shared" si="35"/>
        <v>#VALUE!</v>
      </c>
      <c r="J250" t="str">
        <f t="shared" si="34"/>
        <v>G.B.6.2</v>
      </c>
    </row>
    <row r="251" spans="1:10" x14ac:dyDescent="0.25">
      <c r="A251" t="s">
        <v>1027</v>
      </c>
      <c r="B251" t="str">
        <f t="shared" si="28"/>
        <v>G</v>
      </c>
      <c r="C251">
        <f t="shared" si="29"/>
        <v>4</v>
      </c>
      <c r="D251" t="str">
        <f t="shared" si="30"/>
        <v>G.B</v>
      </c>
      <c r="E251">
        <f t="shared" si="31"/>
        <v>6</v>
      </c>
      <c r="F251" t="str">
        <f t="shared" si="27"/>
        <v>G.B.6</v>
      </c>
      <c r="G251">
        <f t="shared" si="32"/>
        <v>8</v>
      </c>
      <c r="H251" t="str">
        <f t="shared" si="33"/>
        <v>G.B.6.2</v>
      </c>
      <c r="I251" t="e">
        <f t="shared" si="35"/>
        <v>#VALUE!</v>
      </c>
      <c r="J251" t="str">
        <f t="shared" si="34"/>
        <v>G.B.6.2.1</v>
      </c>
    </row>
    <row r="252" spans="1:10" x14ac:dyDescent="0.25">
      <c r="A252" s="3" t="s">
        <v>1032</v>
      </c>
      <c r="B252" t="str">
        <f t="shared" si="28"/>
        <v>G</v>
      </c>
      <c r="C252">
        <f t="shared" si="29"/>
        <v>4</v>
      </c>
      <c r="D252" t="str">
        <f t="shared" si="30"/>
        <v>G.B</v>
      </c>
      <c r="E252">
        <f t="shared" si="31"/>
        <v>6</v>
      </c>
      <c r="F252" t="str">
        <f t="shared" si="27"/>
        <v>G.B.6</v>
      </c>
      <c r="G252" t="e">
        <f t="shared" si="32"/>
        <v>#VALUE!</v>
      </c>
      <c r="H252" t="str">
        <f t="shared" si="33"/>
        <v>G.B.6.3</v>
      </c>
      <c r="I252" t="e">
        <f t="shared" si="35"/>
        <v>#VALUE!</v>
      </c>
      <c r="J252" t="str">
        <f t="shared" si="34"/>
        <v>G.B.6.3</v>
      </c>
    </row>
    <row r="253" spans="1:10" x14ac:dyDescent="0.25">
      <c r="A253" t="s">
        <v>1034</v>
      </c>
      <c r="B253" t="str">
        <f t="shared" si="28"/>
        <v>G</v>
      </c>
      <c r="C253">
        <f t="shared" si="29"/>
        <v>4</v>
      </c>
      <c r="D253" t="str">
        <f t="shared" si="30"/>
        <v>G.B</v>
      </c>
      <c r="E253">
        <f t="shared" si="31"/>
        <v>6</v>
      </c>
      <c r="F253" t="str">
        <f t="shared" si="27"/>
        <v>G.B.6</v>
      </c>
      <c r="G253">
        <f t="shared" si="32"/>
        <v>8</v>
      </c>
      <c r="H253" t="str">
        <f t="shared" si="33"/>
        <v>G.B.6.3</v>
      </c>
      <c r="I253" t="e">
        <f t="shared" si="35"/>
        <v>#VALUE!</v>
      </c>
      <c r="J253" t="str">
        <f t="shared" si="34"/>
        <v>G.B.6.3.1</v>
      </c>
    </row>
    <row r="254" spans="1:10" x14ac:dyDescent="0.25">
      <c r="A254" t="s">
        <v>1039</v>
      </c>
      <c r="B254" t="str">
        <f t="shared" si="28"/>
        <v>G</v>
      </c>
      <c r="C254">
        <f t="shared" si="29"/>
        <v>4</v>
      </c>
      <c r="D254" t="str">
        <f t="shared" si="30"/>
        <v>G.B</v>
      </c>
      <c r="E254">
        <f t="shared" si="31"/>
        <v>6</v>
      </c>
      <c r="F254" t="str">
        <f t="shared" si="27"/>
        <v>G.B.6</v>
      </c>
      <c r="G254">
        <f t="shared" si="32"/>
        <v>8</v>
      </c>
      <c r="H254" t="str">
        <f t="shared" si="33"/>
        <v>G.B.6.3</v>
      </c>
      <c r="I254" t="e">
        <f t="shared" si="35"/>
        <v>#VALUE!</v>
      </c>
      <c r="J254" t="str">
        <f t="shared" si="34"/>
        <v>G.B.6.3.2</v>
      </c>
    </row>
    <row r="255" spans="1:10" x14ac:dyDescent="0.25">
      <c r="A255" s="3" t="s">
        <v>1043</v>
      </c>
      <c r="B255" t="str">
        <f t="shared" si="28"/>
        <v>G</v>
      </c>
      <c r="C255">
        <f t="shared" si="29"/>
        <v>4</v>
      </c>
      <c r="D255" t="str">
        <f t="shared" si="30"/>
        <v>G.B</v>
      </c>
      <c r="E255" t="e">
        <f t="shared" si="31"/>
        <v>#VALUE!</v>
      </c>
      <c r="F255" t="str">
        <f t="shared" si="27"/>
        <v>G.B.EX</v>
      </c>
      <c r="G255" t="e">
        <f t="shared" si="32"/>
        <v>#VALUE!</v>
      </c>
      <c r="H255" t="str">
        <f t="shared" si="33"/>
        <v>G.B.EX</v>
      </c>
      <c r="I255" t="e">
        <f t="shared" si="35"/>
        <v>#VALUE!</v>
      </c>
      <c r="J255" t="str">
        <f t="shared" si="34"/>
        <v>G.B.EX</v>
      </c>
    </row>
    <row r="256" spans="1:10" x14ac:dyDescent="0.25">
      <c r="A256" t="s">
        <v>1044</v>
      </c>
      <c r="B256" t="str">
        <f t="shared" si="28"/>
        <v>G</v>
      </c>
      <c r="C256">
        <f t="shared" si="29"/>
        <v>4</v>
      </c>
      <c r="D256" t="str">
        <f t="shared" si="30"/>
        <v>G.B</v>
      </c>
      <c r="E256">
        <f t="shared" si="31"/>
        <v>7</v>
      </c>
      <c r="F256" t="str">
        <f t="shared" si="27"/>
        <v>G.B.EX</v>
      </c>
      <c r="G256" t="e">
        <f t="shared" si="32"/>
        <v>#VALUE!</v>
      </c>
      <c r="H256" t="str">
        <f t="shared" si="33"/>
        <v>G.B.EX.1</v>
      </c>
      <c r="I256" t="e">
        <f t="shared" si="35"/>
        <v>#VALUE!</v>
      </c>
      <c r="J256" t="str">
        <f t="shared" si="34"/>
        <v>G.B.EX.1</v>
      </c>
    </row>
    <row r="257" spans="1:10" x14ac:dyDescent="0.25">
      <c r="A257" s="3" t="s">
        <v>1046</v>
      </c>
      <c r="B257" t="str">
        <f t="shared" si="28"/>
        <v>G</v>
      </c>
      <c r="C257" t="e">
        <f t="shared" si="29"/>
        <v>#VALUE!</v>
      </c>
      <c r="D257" t="str">
        <f t="shared" si="30"/>
        <v>G.C</v>
      </c>
      <c r="E257" t="e">
        <f t="shared" si="31"/>
        <v>#VALUE!</v>
      </c>
      <c r="F257" t="str">
        <f t="shared" si="27"/>
        <v>G.C</v>
      </c>
      <c r="G257" t="e">
        <f t="shared" si="32"/>
        <v>#VALUE!</v>
      </c>
      <c r="H257" t="str">
        <f t="shared" si="33"/>
        <v>G.C</v>
      </c>
      <c r="I257" t="e">
        <f t="shared" si="35"/>
        <v>#VALUE!</v>
      </c>
      <c r="J257" t="str">
        <f t="shared" si="34"/>
        <v>G.C</v>
      </c>
    </row>
    <row r="258" spans="1:10" x14ac:dyDescent="0.25">
      <c r="A258" s="3" t="s">
        <v>1047</v>
      </c>
      <c r="B258" t="str">
        <f t="shared" si="28"/>
        <v>G</v>
      </c>
      <c r="C258" t="e">
        <f t="shared" si="29"/>
        <v>#VALUE!</v>
      </c>
      <c r="D258" t="str">
        <f t="shared" si="30"/>
        <v>G.C1</v>
      </c>
      <c r="E258" t="e">
        <f t="shared" si="31"/>
        <v>#VALUE!</v>
      </c>
      <c r="F258" t="str">
        <f t="shared" ref="F258:F321" si="36">MID(A258,1,IF(ISNUMBER(E258),E258-1,99))</f>
        <v>G.C1</v>
      </c>
      <c r="G258" t="e">
        <f t="shared" si="32"/>
        <v>#VALUE!</v>
      </c>
      <c r="H258" t="str">
        <f t="shared" si="33"/>
        <v>G.C1</v>
      </c>
      <c r="I258" t="e">
        <f t="shared" si="35"/>
        <v>#VALUE!</v>
      </c>
      <c r="J258" t="str">
        <f t="shared" si="34"/>
        <v>G.C1</v>
      </c>
    </row>
    <row r="259" spans="1:10" x14ac:dyDescent="0.25">
      <c r="A259" s="3" t="s">
        <v>1048</v>
      </c>
      <c r="B259" t="str">
        <f t="shared" ref="B259:B322" si="37">LEFT(A259,1)</f>
        <v>G</v>
      </c>
      <c r="C259">
        <f t="shared" ref="C259:C322" si="38">FIND(".",A259,3)</f>
        <v>4</v>
      </c>
      <c r="D259" t="str">
        <f t="shared" ref="D259:D322" si="39">MID(A259,1,IF(ISNUMBER(C259),C259-1,99))</f>
        <v>G.C</v>
      </c>
      <c r="E259">
        <f t="shared" ref="E259:E322" si="40">FIND(".",A259,LEN(D259)+2)</f>
        <v>6</v>
      </c>
      <c r="F259" t="str">
        <f t="shared" si="36"/>
        <v>G.C.1</v>
      </c>
      <c r="G259" t="e">
        <f t="shared" ref="G259:G322" si="41">FIND(".",A259,LEN(F259)+2)</f>
        <v>#VALUE!</v>
      </c>
      <c r="H259" t="str">
        <f t="shared" ref="H259:H322" si="42">MID(A259,1,IF(ISNUMBER(G259),G259-1,99))</f>
        <v>G.C.1.1</v>
      </c>
      <c r="I259" t="e">
        <f t="shared" si="35"/>
        <v>#VALUE!</v>
      </c>
      <c r="J259" t="str">
        <f t="shared" ref="J259:J322" si="43">MID(A259,1,IF(ISNUMBER(I259),I259-1,99))</f>
        <v>G.C.1.1</v>
      </c>
    </row>
    <row r="260" spans="1:10" x14ac:dyDescent="0.25">
      <c r="A260" t="s">
        <v>1049</v>
      </c>
      <c r="B260" t="str">
        <f t="shared" si="37"/>
        <v>G</v>
      </c>
      <c r="C260">
        <f t="shared" si="38"/>
        <v>4</v>
      </c>
      <c r="D260" t="str">
        <f t="shared" si="39"/>
        <v>G.C</v>
      </c>
      <c r="E260">
        <f t="shared" si="40"/>
        <v>6</v>
      </c>
      <c r="F260" t="str">
        <f t="shared" si="36"/>
        <v>G.C.1</v>
      </c>
      <c r="G260">
        <f t="shared" si="41"/>
        <v>8</v>
      </c>
      <c r="H260" t="str">
        <f t="shared" si="42"/>
        <v>G.C.1.1</v>
      </c>
      <c r="I260" t="e">
        <f t="shared" ref="I260:I323" si="44">FIND(".",A260,LEN(H260)+2)</f>
        <v>#VALUE!</v>
      </c>
      <c r="J260" t="str">
        <f t="shared" si="43"/>
        <v>G.C.1.1.5</v>
      </c>
    </row>
    <row r="261" spans="1:10" x14ac:dyDescent="0.25">
      <c r="A261" s="3" t="s">
        <v>1054</v>
      </c>
      <c r="B261" t="str">
        <f t="shared" si="37"/>
        <v>G</v>
      </c>
      <c r="C261">
        <f t="shared" si="38"/>
        <v>4</v>
      </c>
      <c r="D261" t="str">
        <f t="shared" si="39"/>
        <v>G.C</v>
      </c>
      <c r="E261">
        <f t="shared" si="40"/>
        <v>6</v>
      </c>
      <c r="F261" t="str">
        <f t="shared" si="36"/>
        <v>G.C.1</v>
      </c>
      <c r="G261" t="e">
        <f t="shared" si="41"/>
        <v>#VALUE!</v>
      </c>
      <c r="H261" t="str">
        <f t="shared" si="42"/>
        <v>G.C.1.2</v>
      </c>
      <c r="I261" t="e">
        <f t="shared" si="44"/>
        <v>#VALUE!</v>
      </c>
      <c r="J261" t="str">
        <f t="shared" si="43"/>
        <v>G.C.1.2</v>
      </c>
    </row>
    <row r="262" spans="1:10" x14ac:dyDescent="0.25">
      <c r="A262" t="s">
        <v>1055</v>
      </c>
      <c r="B262" t="str">
        <f t="shared" si="37"/>
        <v>G</v>
      </c>
      <c r="C262">
        <f t="shared" si="38"/>
        <v>4</v>
      </c>
      <c r="D262" t="str">
        <f t="shared" si="39"/>
        <v>G.C</v>
      </c>
      <c r="E262">
        <f t="shared" si="40"/>
        <v>6</v>
      </c>
      <c r="F262" t="str">
        <f t="shared" si="36"/>
        <v>G.C.1</v>
      </c>
      <c r="G262">
        <f t="shared" si="41"/>
        <v>8</v>
      </c>
      <c r="H262" t="str">
        <f t="shared" si="42"/>
        <v>G.C.1.2</v>
      </c>
      <c r="I262" t="e">
        <f t="shared" si="44"/>
        <v>#VALUE!</v>
      </c>
      <c r="J262" t="str">
        <f t="shared" si="43"/>
        <v>G.C.1.2.2</v>
      </c>
    </row>
    <row r="263" spans="1:10" x14ac:dyDescent="0.25">
      <c r="A263" s="3" t="s">
        <v>1060</v>
      </c>
      <c r="B263" t="str">
        <f t="shared" si="37"/>
        <v>G</v>
      </c>
      <c r="C263">
        <f t="shared" si="38"/>
        <v>4</v>
      </c>
      <c r="D263" t="str">
        <f t="shared" si="39"/>
        <v>G.C</v>
      </c>
      <c r="E263">
        <f t="shared" si="40"/>
        <v>6</v>
      </c>
      <c r="F263" t="str">
        <f t="shared" si="36"/>
        <v>G.C.1</v>
      </c>
      <c r="G263" t="e">
        <f t="shared" si="41"/>
        <v>#VALUE!</v>
      </c>
      <c r="H263" t="str">
        <f t="shared" si="42"/>
        <v>G.C.1.3</v>
      </c>
      <c r="I263" t="e">
        <f t="shared" si="44"/>
        <v>#VALUE!</v>
      </c>
      <c r="J263" t="str">
        <f t="shared" si="43"/>
        <v>G.C.1.3</v>
      </c>
    </row>
    <row r="264" spans="1:10" x14ac:dyDescent="0.25">
      <c r="A264" t="s">
        <v>1061</v>
      </c>
      <c r="B264" t="str">
        <f t="shared" si="37"/>
        <v>G</v>
      </c>
      <c r="C264">
        <f t="shared" si="38"/>
        <v>4</v>
      </c>
      <c r="D264" t="str">
        <f t="shared" si="39"/>
        <v>G.C</v>
      </c>
      <c r="E264">
        <f t="shared" si="40"/>
        <v>6</v>
      </c>
      <c r="F264" t="str">
        <f t="shared" si="36"/>
        <v>G.C.1</v>
      </c>
      <c r="G264">
        <f t="shared" si="41"/>
        <v>8</v>
      </c>
      <c r="H264" t="str">
        <f t="shared" si="42"/>
        <v>G.C.1.3</v>
      </c>
      <c r="I264" t="e">
        <f t="shared" si="44"/>
        <v>#VALUE!</v>
      </c>
      <c r="J264" t="str">
        <f t="shared" si="43"/>
        <v>G.C.1.3.3</v>
      </c>
    </row>
    <row r="265" spans="1:10" x14ac:dyDescent="0.25">
      <c r="A265" s="3" t="s">
        <v>1065</v>
      </c>
      <c r="B265" t="str">
        <f t="shared" si="37"/>
        <v>G</v>
      </c>
      <c r="C265">
        <f t="shared" si="38"/>
        <v>4</v>
      </c>
      <c r="D265" t="str">
        <f t="shared" si="39"/>
        <v>G.C</v>
      </c>
      <c r="E265">
        <f t="shared" si="40"/>
        <v>6</v>
      </c>
      <c r="F265" t="str">
        <f t="shared" si="36"/>
        <v>G.C.3</v>
      </c>
      <c r="G265" t="e">
        <f t="shared" si="41"/>
        <v>#VALUE!</v>
      </c>
      <c r="H265" t="str">
        <f t="shared" si="42"/>
        <v>G.C.3.3</v>
      </c>
      <c r="I265" t="e">
        <f t="shared" si="44"/>
        <v>#VALUE!</v>
      </c>
      <c r="J265" t="str">
        <f t="shared" si="43"/>
        <v>G.C.3.3</v>
      </c>
    </row>
    <row r="266" spans="1:10" x14ac:dyDescent="0.25">
      <c r="A266" t="s">
        <v>1067</v>
      </c>
      <c r="B266" t="str">
        <f t="shared" si="37"/>
        <v>G</v>
      </c>
      <c r="C266">
        <f t="shared" si="38"/>
        <v>4</v>
      </c>
      <c r="D266" t="str">
        <f t="shared" si="39"/>
        <v>G.C</v>
      </c>
      <c r="E266">
        <f t="shared" si="40"/>
        <v>6</v>
      </c>
      <c r="F266" t="str">
        <f t="shared" si="36"/>
        <v>G.C.3</v>
      </c>
      <c r="G266">
        <f t="shared" si="41"/>
        <v>8</v>
      </c>
      <c r="H266" t="str">
        <f t="shared" si="42"/>
        <v>G.C.3.3</v>
      </c>
      <c r="I266" t="e">
        <f t="shared" si="44"/>
        <v>#VALUE!</v>
      </c>
      <c r="J266" t="str">
        <f t="shared" si="43"/>
        <v>G.C.3.3.1</v>
      </c>
    </row>
    <row r="267" spans="1:10" x14ac:dyDescent="0.25">
      <c r="A267" s="3" t="s">
        <v>1070</v>
      </c>
      <c r="B267" t="str">
        <f t="shared" si="37"/>
        <v>G</v>
      </c>
      <c r="C267">
        <f t="shared" si="38"/>
        <v>4</v>
      </c>
      <c r="D267" t="str">
        <f t="shared" si="39"/>
        <v>G.C</v>
      </c>
      <c r="E267" t="e">
        <f t="shared" si="40"/>
        <v>#VALUE!</v>
      </c>
      <c r="F267" t="str">
        <f t="shared" si="36"/>
        <v>G.C.4</v>
      </c>
      <c r="G267" t="e">
        <f t="shared" si="41"/>
        <v>#VALUE!</v>
      </c>
      <c r="H267" t="str">
        <f t="shared" si="42"/>
        <v>G.C.4</v>
      </c>
      <c r="I267" t="e">
        <f t="shared" si="44"/>
        <v>#VALUE!</v>
      </c>
      <c r="J267" t="str">
        <f t="shared" si="43"/>
        <v>G.C.4</v>
      </c>
    </row>
    <row r="268" spans="1:10" x14ac:dyDescent="0.25">
      <c r="A268" t="s">
        <v>1071</v>
      </c>
      <c r="B268" t="str">
        <f t="shared" si="37"/>
        <v>G</v>
      </c>
      <c r="C268">
        <f t="shared" si="38"/>
        <v>4</v>
      </c>
      <c r="D268" t="str">
        <f t="shared" si="39"/>
        <v>G.C</v>
      </c>
      <c r="E268">
        <f t="shared" si="40"/>
        <v>6</v>
      </c>
      <c r="F268" t="str">
        <f t="shared" si="36"/>
        <v>G.C.4</v>
      </c>
      <c r="G268" t="e">
        <f t="shared" si="41"/>
        <v>#VALUE!</v>
      </c>
      <c r="H268" t="str">
        <f t="shared" si="42"/>
        <v>G.C.4.1</v>
      </c>
      <c r="I268" t="e">
        <f t="shared" si="44"/>
        <v>#VALUE!</v>
      </c>
      <c r="J268" t="str">
        <f t="shared" si="43"/>
        <v>G.C.4.1</v>
      </c>
    </row>
    <row r="269" spans="1:10" x14ac:dyDescent="0.25">
      <c r="A269" s="3" t="s">
        <v>1074</v>
      </c>
      <c r="B269" t="str">
        <f t="shared" si="37"/>
        <v>G</v>
      </c>
      <c r="C269">
        <f t="shared" si="38"/>
        <v>4</v>
      </c>
      <c r="D269" t="str">
        <f t="shared" si="39"/>
        <v>G.C</v>
      </c>
      <c r="E269" t="e">
        <f t="shared" si="40"/>
        <v>#VALUE!</v>
      </c>
      <c r="F269" t="str">
        <f t="shared" si="36"/>
        <v>G.C.5</v>
      </c>
      <c r="G269" t="e">
        <f t="shared" si="41"/>
        <v>#VALUE!</v>
      </c>
      <c r="H269" t="str">
        <f t="shared" si="42"/>
        <v>G.C.5</v>
      </c>
      <c r="I269" t="e">
        <f t="shared" si="44"/>
        <v>#VALUE!</v>
      </c>
      <c r="J269" t="str">
        <f t="shared" si="43"/>
        <v>G.C.5</v>
      </c>
    </row>
    <row r="270" spans="1:10" x14ac:dyDescent="0.25">
      <c r="A270" t="s">
        <v>1075</v>
      </c>
      <c r="B270" t="str">
        <f t="shared" si="37"/>
        <v>G</v>
      </c>
      <c r="C270">
        <f t="shared" si="38"/>
        <v>4</v>
      </c>
      <c r="D270" t="str">
        <f t="shared" si="39"/>
        <v>G.C</v>
      </c>
      <c r="E270">
        <f t="shared" si="40"/>
        <v>6</v>
      </c>
      <c r="F270" t="str">
        <f t="shared" si="36"/>
        <v>G.C.5</v>
      </c>
      <c r="G270" t="e">
        <f t="shared" si="41"/>
        <v>#VALUE!</v>
      </c>
      <c r="H270" t="str">
        <f t="shared" si="42"/>
        <v>G.C.5.1</v>
      </c>
      <c r="I270" t="e">
        <f t="shared" si="44"/>
        <v>#VALUE!</v>
      </c>
      <c r="J270" t="str">
        <f t="shared" si="43"/>
        <v>G.C.5.1</v>
      </c>
    </row>
    <row r="271" spans="1:10" x14ac:dyDescent="0.25">
      <c r="A271" s="3" t="s">
        <v>1077</v>
      </c>
      <c r="B271" t="str">
        <f t="shared" si="37"/>
        <v>G</v>
      </c>
      <c r="C271">
        <f t="shared" si="38"/>
        <v>4</v>
      </c>
      <c r="D271" t="str">
        <f t="shared" si="39"/>
        <v>G.C</v>
      </c>
      <c r="E271" t="e">
        <f t="shared" si="40"/>
        <v>#VALUE!</v>
      </c>
      <c r="F271" t="str">
        <f t="shared" si="36"/>
        <v>G.C.9</v>
      </c>
      <c r="G271" t="e">
        <f t="shared" si="41"/>
        <v>#VALUE!</v>
      </c>
      <c r="H271" t="str">
        <f t="shared" si="42"/>
        <v>G.C.9</v>
      </c>
      <c r="I271" t="e">
        <f t="shared" si="44"/>
        <v>#VALUE!</v>
      </c>
      <c r="J271" t="str">
        <f t="shared" si="43"/>
        <v>G.C.9</v>
      </c>
    </row>
    <row r="272" spans="1:10" x14ac:dyDescent="0.25">
      <c r="A272" s="3" t="s">
        <v>1078</v>
      </c>
      <c r="B272" t="str">
        <f t="shared" si="37"/>
        <v>G</v>
      </c>
      <c r="C272">
        <f t="shared" si="38"/>
        <v>4</v>
      </c>
      <c r="D272" t="str">
        <f t="shared" si="39"/>
        <v>G.C</v>
      </c>
      <c r="E272">
        <f t="shared" si="40"/>
        <v>6</v>
      </c>
      <c r="F272" t="str">
        <f t="shared" si="36"/>
        <v>G.C.9</v>
      </c>
      <c r="G272" t="e">
        <f t="shared" si="41"/>
        <v>#VALUE!</v>
      </c>
      <c r="H272" t="str">
        <f t="shared" si="42"/>
        <v>G.C.9.1</v>
      </c>
      <c r="I272" t="e">
        <f t="shared" si="44"/>
        <v>#VALUE!</v>
      </c>
      <c r="J272" t="str">
        <f t="shared" si="43"/>
        <v>G.C.9.1</v>
      </c>
    </row>
    <row r="273" spans="1:10" x14ac:dyDescent="0.25">
      <c r="A273" t="s">
        <v>1079</v>
      </c>
      <c r="B273" t="str">
        <f t="shared" si="37"/>
        <v>G</v>
      </c>
      <c r="C273">
        <f t="shared" si="38"/>
        <v>4</v>
      </c>
      <c r="D273" t="str">
        <f t="shared" si="39"/>
        <v>G.C</v>
      </c>
      <c r="E273">
        <f t="shared" si="40"/>
        <v>6</v>
      </c>
      <c r="F273" t="str">
        <f t="shared" si="36"/>
        <v>G.C.9</v>
      </c>
      <c r="G273">
        <f t="shared" si="41"/>
        <v>8</v>
      </c>
      <c r="H273" t="str">
        <f t="shared" si="42"/>
        <v>G.C.9.1</v>
      </c>
      <c r="I273" t="e">
        <f t="shared" si="44"/>
        <v>#VALUE!</v>
      </c>
      <c r="J273" t="str">
        <f t="shared" si="43"/>
        <v>G.C.9.1.1</v>
      </c>
    </row>
    <row r="274" spans="1:10" x14ac:dyDescent="0.25">
      <c r="A274" s="3" t="s">
        <v>1081</v>
      </c>
      <c r="B274" t="str">
        <f t="shared" si="37"/>
        <v>G</v>
      </c>
      <c r="C274">
        <f t="shared" si="38"/>
        <v>4</v>
      </c>
      <c r="D274" t="str">
        <f t="shared" si="39"/>
        <v>G.C</v>
      </c>
      <c r="E274">
        <f t="shared" si="40"/>
        <v>6</v>
      </c>
      <c r="F274" t="str">
        <f t="shared" si="36"/>
        <v>G.C.9</v>
      </c>
      <c r="G274" t="e">
        <f t="shared" si="41"/>
        <v>#VALUE!</v>
      </c>
      <c r="H274" t="str">
        <f t="shared" si="42"/>
        <v>G.C.9.2</v>
      </c>
      <c r="I274" t="e">
        <f t="shared" si="44"/>
        <v>#VALUE!</v>
      </c>
      <c r="J274" t="str">
        <f t="shared" si="43"/>
        <v>G.C.9.2</v>
      </c>
    </row>
    <row r="275" spans="1:10" x14ac:dyDescent="0.25">
      <c r="A275" t="s">
        <v>1082</v>
      </c>
      <c r="B275" t="str">
        <f t="shared" si="37"/>
        <v>G</v>
      </c>
      <c r="C275">
        <f t="shared" si="38"/>
        <v>4</v>
      </c>
      <c r="D275" t="str">
        <f t="shared" si="39"/>
        <v>G.C</v>
      </c>
      <c r="E275">
        <f t="shared" si="40"/>
        <v>6</v>
      </c>
      <c r="F275" t="str">
        <f t="shared" si="36"/>
        <v>G.C.9</v>
      </c>
      <c r="G275">
        <f t="shared" si="41"/>
        <v>8</v>
      </c>
      <c r="H275" t="str">
        <f t="shared" si="42"/>
        <v>G.C.9.2</v>
      </c>
      <c r="I275" t="e">
        <f t="shared" si="44"/>
        <v>#VALUE!</v>
      </c>
      <c r="J275" t="str">
        <f t="shared" si="43"/>
        <v>G.C.9.2.1</v>
      </c>
    </row>
    <row r="276" spans="1:10" x14ac:dyDescent="0.25">
      <c r="A276" t="s">
        <v>1084</v>
      </c>
      <c r="B276" t="str">
        <f t="shared" si="37"/>
        <v>G</v>
      </c>
      <c r="C276">
        <f t="shared" si="38"/>
        <v>4</v>
      </c>
      <c r="D276" t="str">
        <f t="shared" si="39"/>
        <v>G.C</v>
      </c>
      <c r="E276">
        <f t="shared" si="40"/>
        <v>6</v>
      </c>
      <c r="F276" t="str">
        <f t="shared" si="36"/>
        <v>G.C.9</v>
      </c>
      <c r="G276">
        <f t="shared" si="41"/>
        <v>8</v>
      </c>
      <c r="H276" t="str">
        <f t="shared" si="42"/>
        <v>G.C.9.2</v>
      </c>
      <c r="I276" t="e">
        <f t="shared" si="44"/>
        <v>#VALUE!</v>
      </c>
      <c r="J276" t="str">
        <f t="shared" si="43"/>
        <v>G.C.9.2.4</v>
      </c>
    </row>
    <row r="277" spans="1:10" x14ac:dyDescent="0.25">
      <c r="A277" s="3" t="s">
        <v>1087</v>
      </c>
      <c r="B277" t="str">
        <f t="shared" si="37"/>
        <v>G</v>
      </c>
      <c r="C277">
        <f t="shared" si="38"/>
        <v>4</v>
      </c>
      <c r="D277" t="str">
        <f t="shared" si="39"/>
        <v>G.C</v>
      </c>
      <c r="E277">
        <f t="shared" si="40"/>
        <v>6</v>
      </c>
      <c r="F277" t="str">
        <f t="shared" si="36"/>
        <v>G.C.9</v>
      </c>
      <c r="G277" t="e">
        <f t="shared" si="41"/>
        <v>#VALUE!</v>
      </c>
      <c r="H277" t="str">
        <f t="shared" si="42"/>
        <v>G.C.9.3</v>
      </c>
      <c r="I277" t="e">
        <f t="shared" si="44"/>
        <v>#VALUE!</v>
      </c>
      <c r="J277" t="str">
        <f t="shared" si="43"/>
        <v>G.C.9.3</v>
      </c>
    </row>
    <row r="278" spans="1:10" x14ac:dyDescent="0.25">
      <c r="A278" t="s">
        <v>1088</v>
      </c>
      <c r="B278" t="str">
        <f t="shared" si="37"/>
        <v>G</v>
      </c>
      <c r="C278">
        <f t="shared" si="38"/>
        <v>4</v>
      </c>
      <c r="D278" t="str">
        <f t="shared" si="39"/>
        <v>G.C</v>
      </c>
      <c r="E278">
        <f t="shared" si="40"/>
        <v>6</v>
      </c>
      <c r="F278" t="str">
        <f t="shared" si="36"/>
        <v>G.C.9</v>
      </c>
      <c r="G278">
        <f t="shared" si="41"/>
        <v>8</v>
      </c>
      <c r="H278" t="str">
        <f t="shared" si="42"/>
        <v>G.C.9.3</v>
      </c>
      <c r="I278" t="e">
        <f t="shared" si="44"/>
        <v>#VALUE!</v>
      </c>
      <c r="J278" t="str">
        <f t="shared" si="43"/>
        <v>G.C.9.3.3</v>
      </c>
    </row>
    <row r="279" spans="1:10" x14ac:dyDescent="0.25">
      <c r="A279" s="3" t="s">
        <v>1091</v>
      </c>
      <c r="B279" t="str">
        <f t="shared" si="37"/>
        <v>G</v>
      </c>
      <c r="C279">
        <f t="shared" si="38"/>
        <v>4</v>
      </c>
      <c r="D279" t="str">
        <f t="shared" si="39"/>
        <v>G.C</v>
      </c>
      <c r="E279">
        <f t="shared" si="40"/>
        <v>6</v>
      </c>
      <c r="F279" t="str">
        <f t="shared" si="36"/>
        <v>G.C.9</v>
      </c>
      <c r="G279" t="e">
        <f t="shared" si="41"/>
        <v>#VALUE!</v>
      </c>
      <c r="H279" t="str">
        <f t="shared" si="42"/>
        <v>G.C.9.4</v>
      </c>
      <c r="I279" t="e">
        <f t="shared" si="44"/>
        <v>#VALUE!</v>
      </c>
      <c r="J279" t="str">
        <f t="shared" si="43"/>
        <v>G.C.9.4</v>
      </c>
    </row>
    <row r="280" spans="1:10" x14ac:dyDescent="0.25">
      <c r="A280" t="s">
        <v>1092</v>
      </c>
      <c r="B280" t="str">
        <f t="shared" si="37"/>
        <v>G</v>
      </c>
      <c r="C280">
        <f t="shared" si="38"/>
        <v>4</v>
      </c>
      <c r="D280" t="str">
        <f t="shared" si="39"/>
        <v>G.C</v>
      </c>
      <c r="E280">
        <f t="shared" si="40"/>
        <v>6</v>
      </c>
      <c r="F280" t="str">
        <f t="shared" si="36"/>
        <v>G.C.9</v>
      </c>
      <c r="G280">
        <f t="shared" si="41"/>
        <v>8</v>
      </c>
      <c r="H280" t="str">
        <f t="shared" si="42"/>
        <v>G.C.9.4</v>
      </c>
      <c r="I280" t="e">
        <f t="shared" si="44"/>
        <v>#VALUE!</v>
      </c>
      <c r="J280" t="str">
        <f t="shared" si="43"/>
        <v>G.C.9.4.2</v>
      </c>
    </row>
    <row r="281" spans="1:10" x14ac:dyDescent="0.25">
      <c r="A281" t="s">
        <v>1094</v>
      </c>
      <c r="B281" t="str">
        <f t="shared" si="37"/>
        <v>G</v>
      </c>
      <c r="C281">
        <f t="shared" si="38"/>
        <v>4</v>
      </c>
      <c r="D281" t="str">
        <f t="shared" si="39"/>
        <v>G.C</v>
      </c>
      <c r="E281">
        <f t="shared" si="40"/>
        <v>6</v>
      </c>
      <c r="F281" t="str">
        <f t="shared" si="36"/>
        <v>G.C.9</v>
      </c>
      <c r="G281">
        <f t="shared" si="41"/>
        <v>8</v>
      </c>
      <c r="H281" t="str">
        <f t="shared" si="42"/>
        <v>G.C.9.4</v>
      </c>
      <c r="I281" t="e">
        <f t="shared" si="44"/>
        <v>#VALUE!</v>
      </c>
      <c r="J281" t="str">
        <f t="shared" si="43"/>
        <v>G.C.9.4.3</v>
      </c>
    </row>
    <row r="282" spans="1:10" x14ac:dyDescent="0.25">
      <c r="A282" s="3" t="s">
        <v>1096</v>
      </c>
      <c r="B282" t="str">
        <f t="shared" si="37"/>
        <v>G</v>
      </c>
      <c r="C282">
        <f t="shared" si="38"/>
        <v>4</v>
      </c>
      <c r="D282" t="str">
        <f t="shared" si="39"/>
        <v>G.C</v>
      </c>
      <c r="E282">
        <f t="shared" si="40"/>
        <v>6</v>
      </c>
      <c r="F282" t="str">
        <f t="shared" si="36"/>
        <v>G.C.9</v>
      </c>
      <c r="G282" t="e">
        <f t="shared" si="41"/>
        <v>#VALUE!</v>
      </c>
      <c r="H282" t="str">
        <f t="shared" si="42"/>
        <v>G.C.9.5</v>
      </c>
      <c r="I282" t="e">
        <f t="shared" si="44"/>
        <v>#VALUE!</v>
      </c>
      <c r="J282" t="str">
        <f t="shared" si="43"/>
        <v>G.C.9.5</v>
      </c>
    </row>
    <row r="283" spans="1:10" x14ac:dyDescent="0.25">
      <c r="A283" t="s">
        <v>1097</v>
      </c>
      <c r="B283" t="str">
        <f t="shared" si="37"/>
        <v>G</v>
      </c>
      <c r="C283">
        <f t="shared" si="38"/>
        <v>4</v>
      </c>
      <c r="D283" t="str">
        <f t="shared" si="39"/>
        <v>G.C</v>
      </c>
      <c r="E283">
        <f t="shared" si="40"/>
        <v>6</v>
      </c>
      <c r="F283" t="str">
        <f t="shared" si="36"/>
        <v>G.C.9</v>
      </c>
      <c r="G283">
        <f t="shared" si="41"/>
        <v>8</v>
      </c>
      <c r="H283" t="str">
        <f t="shared" si="42"/>
        <v>G.C.9.5</v>
      </c>
      <c r="I283" t="e">
        <f t="shared" si="44"/>
        <v>#VALUE!</v>
      </c>
      <c r="J283" t="str">
        <f t="shared" si="43"/>
        <v>G.C.9.5.1</v>
      </c>
    </row>
    <row r="284" spans="1:10" x14ac:dyDescent="0.25">
      <c r="A284" s="3" t="s">
        <v>1101</v>
      </c>
      <c r="B284" t="str">
        <f t="shared" si="37"/>
        <v>G</v>
      </c>
      <c r="C284">
        <f t="shared" si="38"/>
        <v>4</v>
      </c>
      <c r="D284" t="str">
        <f t="shared" si="39"/>
        <v>G.C</v>
      </c>
      <c r="E284" t="e">
        <f t="shared" si="40"/>
        <v>#VALUE!</v>
      </c>
      <c r="F284" t="str">
        <f t="shared" si="36"/>
        <v>G.C.10</v>
      </c>
      <c r="G284" t="e">
        <f t="shared" si="41"/>
        <v>#VALUE!</v>
      </c>
      <c r="H284" t="str">
        <f t="shared" si="42"/>
        <v>G.C.10</v>
      </c>
      <c r="I284" t="e">
        <f t="shared" si="44"/>
        <v>#VALUE!</v>
      </c>
      <c r="J284" t="str">
        <f t="shared" si="43"/>
        <v>G.C.10</v>
      </c>
    </row>
    <row r="285" spans="1:10" x14ac:dyDescent="0.25">
      <c r="A285" t="s">
        <v>1102</v>
      </c>
      <c r="B285" t="str">
        <f t="shared" si="37"/>
        <v>G</v>
      </c>
      <c r="C285">
        <f t="shared" si="38"/>
        <v>4</v>
      </c>
      <c r="D285" t="str">
        <f t="shared" si="39"/>
        <v>G.C</v>
      </c>
      <c r="E285">
        <f t="shared" si="40"/>
        <v>7</v>
      </c>
      <c r="F285" t="str">
        <f t="shared" si="36"/>
        <v>G.C.10</v>
      </c>
      <c r="G285" t="e">
        <f t="shared" si="41"/>
        <v>#VALUE!</v>
      </c>
      <c r="H285" t="str">
        <f t="shared" si="42"/>
        <v>G.C.10.1</v>
      </c>
      <c r="I285" t="e">
        <f t="shared" si="44"/>
        <v>#VALUE!</v>
      </c>
      <c r="J285" t="str">
        <f t="shared" si="43"/>
        <v>G.C.10.1</v>
      </c>
    </row>
    <row r="286" spans="1:10" x14ac:dyDescent="0.25">
      <c r="A286" t="s">
        <v>1106</v>
      </c>
      <c r="B286" t="str">
        <f t="shared" si="37"/>
        <v>G</v>
      </c>
      <c r="C286">
        <f t="shared" si="38"/>
        <v>4</v>
      </c>
      <c r="D286" t="str">
        <f t="shared" si="39"/>
        <v>G.C</v>
      </c>
      <c r="E286">
        <f t="shared" si="40"/>
        <v>7</v>
      </c>
      <c r="F286" t="str">
        <f t="shared" si="36"/>
        <v>G.C.10</v>
      </c>
      <c r="G286" t="e">
        <f t="shared" si="41"/>
        <v>#VALUE!</v>
      </c>
      <c r="H286" t="str">
        <f t="shared" si="42"/>
        <v>G.C.10.2</v>
      </c>
      <c r="I286" t="e">
        <f t="shared" si="44"/>
        <v>#VALUE!</v>
      </c>
      <c r="J286" t="str">
        <f t="shared" si="43"/>
        <v>G.C.10.2</v>
      </c>
    </row>
    <row r="287" spans="1:10" x14ac:dyDescent="0.25">
      <c r="A287" s="3" t="s">
        <v>1108</v>
      </c>
      <c r="B287" t="str">
        <f t="shared" si="37"/>
        <v>G</v>
      </c>
      <c r="C287">
        <f t="shared" si="38"/>
        <v>4</v>
      </c>
      <c r="D287" t="str">
        <f t="shared" si="39"/>
        <v>G.C</v>
      </c>
      <c r="E287" t="e">
        <f t="shared" si="40"/>
        <v>#VALUE!</v>
      </c>
      <c r="F287" t="str">
        <f t="shared" si="36"/>
        <v>G.C.11</v>
      </c>
      <c r="G287" t="e">
        <f t="shared" si="41"/>
        <v>#VALUE!</v>
      </c>
      <c r="H287" t="str">
        <f t="shared" si="42"/>
        <v>G.C.11</v>
      </c>
      <c r="I287" t="e">
        <f t="shared" si="44"/>
        <v>#VALUE!</v>
      </c>
      <c r="J287" t="str">
        <f t="shared" si="43"/>
        <v>G.C.11</v>
      </c>
    </row>
    <row r="288" spans="1:10" x14ac:dyDescent="0.25">
      <c r="A288" t="s">
        <v>1109</v>
      </c>
      <c r="B288" t="str">
        <f t="shared" si="37"/>
        <v>G</v>
      </c>
      <c r="C288">
        <f t="shared" si="38"/>
        <v>4</v>
      </c>
      <c r="D288" t="str">
        <f t="shared" si="39"/>
        <v>G.C</v>
      </c>
      <c r="E288">
        <f t="shared" si="40"/>
        <v>7</v>
      </c>
      <c r="F288" t="str">
        <f t="shared" si="36"/>
        <v>G.C.11</v>
      </c>
      <c r="G288" t="e">
        <f t="shared" si="41"/>
        <v>#VALUE!</v>
      </c>
      <c r="H288" t="str">
        <f t="shared" si="42"/>
        <v>G.C.11.2</v>
      </c>
      <c r="I288" t="e">
        <f t="shared" si="44"/>
        <v>#VALUE!</v>
      </c>
      <c r="J288" t="str">
        <f t="shared" si="43"/>
        <v>G.C.11.2</v>
      </c>
    </row>
    <row r="289" spans="1:10" x14ac:dyDescent="0.25">
      <c r="A289" s="3" t="s">
        <v>1114</v>
      </c>
      <c r="B289" t="str">
        <f t="shared" si="37"/>
        <v>G</v>
      </c>
      <c r="C289">
        <f t="shared" si="38"/>
        <v>4</v>
      </c>
      <c r="D289" t="str">
        <f t="shared" si="39"/>
        <v>G.C</v>
      </c>
      <c r="E289" t="e">
        <f t="shared" si="40"/>
        <v>#VALUE!</v>
      </c>
      <c r="F289" t="str">
        <f t="shared" si="36"/>
        <v>G.C.12</v>
      </c>
      <c r="G289" t="e">
        <f t="shared" si="41"/>
        <v>#VALUE!</v>
      </c>
      <c r="H289" t="str">
        <f t="shared" si="42"/>
        <v>G.C.12</v>
      </c>
      <c r="I289" t="e">
        <f t="shared" si="44"/>
        <v>#VALUE!</v>
      </c>
      <c r="J289" t="str">
        <f t="shared" si="43"/>
        <v>G.C.12</v>
      </c>
    </row>
    <row r="290" spans="1:10" x14ac:dyDescent="0.25">
      <c r="A290" s="3" t="s">
        <v>1115</v>
      </c>
      <c r="B290" t="str">
        <f t="shared" si="37"/>
        <v>G</v>
      </c>
      <c r="C290">
        <f t="shared" si="38"/>
        <v>4</v>
      </c>
      <c r="D290" t="str">
        <f t="shared" si="39"/>
        <v>G.C</v>
      </c>
      <c r="E290">
        <f t="shared" si="40"/>
        <v>7</v>
      </c>
      <c r="F290" t="str">
        <f t="shared" si="36"/>
        <v>G.C.12</v>
      </c>
      <c r="G290" t="e">
        <f t="shared" si="41"/>
        <v>#VALUE!</v>
      </c>
      <c r="H290" t="str">
        <f t="shared" si="42"/>
        <v>G.C.12.1</v>
      </c>
      <c r="I290" t="e">
        <f t="shared" si="44"/>
        <v>#VALUE!</v>
      </c>
      <c r="J290" t="str">
        <f t="shared" si="43"/>
        <v>G.C.12.1</v>
      </c>
    </row>
    <row r="291" spans="1:10" x14ac:dyDescent="0.25">
      <c r="A291" t="s">
        <v>1117</v>
      </c>
      <c r="B291" t="str">
        <f t="shared" si="37"/>
        <v>G</v>
      </c>
      <c r="C291">
        <f t="shared" si="38"/>
        <v>4</v>
      </c>
      <c r="D291" t="str">
        <f t="shared" si="39"/>
        <v>G.C</v>
      </c>
      <c r="E291">
        <f t="shared" si="40"/>
        <v>7</v>
      </c>
      <c r="F291" t="str">
        <f t="shared" si="36"/>
        <v>G.C.12</v>
      </c>
      <c r="G291">
        <f t="shared" si="41"/>
        <v>9</v>
      </c>
      <c r="H291" t="str">
        <f t="shared" si="42"/>
        <v>G.C.12.1</v>
      </c>
      <c r="I291" t="e">
        <f t="shared" si="44"/>
        <v>#VALUE!</v>
      </c>
      <c r="J291" t="str">
        <f t="shared" si="43"/>
        <v>G.C.12.1.3</v>
      </c>
    </row>
    <row r="292" spans="1:10" x14ac:dyDescent="0.25">
      <c r="A292" s="3" t="s">
        <v>1120</v>
      </c>
      <c r="B292" t="str">
        <f t="shared" si="37"/>
        <v>G</v>
      </c>
      <c r="C292">
        <f t="shared" si="38"/>
        <v>4</v>
      </c>
      <c r="D292" t="str">
        <f t="shared" si="39"/>
        <v>G.C</v>
      </c>
      <c r="E292" t="e">
        <f t="shared" si="40"/>
        <v>#VALUE!</v>
      </c>
      <c r="F292" t="str">
        <f t="shared" si="36"/>
        <v>G.C.EX</v>
      </c>
      <c r="G292" t="e">
        <f t="shared" si="41"/>
        <v>#VALUE!</v>
      </c>
      <c r="H292" t="str">
        <f t="shared" si="42"/>
        <v>G.C.EX</v>
      </c>
      <c r="I292" t="e">
        <f t="shared" si="44"/>
        <v>#VALUE!</v>
      </c>
      <c r="J292" t="str">
        <f t="shared" si="43"/>
        <v>G.C.EX</v>
      </c>
    </row>
    <row r="293" spans="1:10" x14ac:dyDescent="0.25">
      <c r="A293" t="s">
        <v>1121</v>
      </c>
      <c r="B293" t="str">
        <f t="shared" si="37"/>
        <v>G</v>
      </c>
      <c r="C293">
        <f t="shared" si="38"/>
        <v>4</v>
      </c>
      <c r="D293" t="str">
        <f t="shared" si="39"/>
        <v>G.C</v>
      </c>
      <c r="E293">
        <f t="shared" si="40"/>
        <v>7</v>
      </c>
      <c r="F293" t="str">
        <f t="shared" si="36"/>
        <v>G.C.EX</v>
      </c>
      <c r="G293" t="e">
        <f t="shared" si="41"/>
        <v>#VALUE!</v>
      </c>
      <c r="H293" t="str">
        <f t="shared" si="42"/>
        <v>G.C.EX.1</v>
      </c>
      <c r="I293" t="e">
        <f t="shared" si="44"/>
        <v>#VALUE!</v>
      </c>
      <c r="J293" t="str">
        <f t="shared" si="43"/>
        <v>G.C.EX.1</v>
      </c>
    </row>
    <row r="294" spans="1:10" x14ac:dyDescent="0.25">
      <c r="A294" t="s">
        <v>1125</v>
      </c>
      <c r="B294" t="str">
        <f t="shared" si="37"/>
        <v>G</v>
      </c>
      <c r="C294">
        <f t="shared" si="38"/>
        <v>4</v>
      </c>
      <c r="D294" t="str">
        <f t="shared" si="39"/>
        <v>G.C</v>
      </c>
      <c r="E294">
        <f t="shared" si="40"/>
        <v>7</v>
      </c>
      <c r="F294" t="str">
        <f t="shared" si="36"/>
        <v>G.C.EX</v>
      </c>
      <c r="G294" t="e">
        <f t="shared" si="41"/>
        <v>#VALUE!</v>
      </c>
      <c r="H294" t="str">
        <f t="shared" si="42"/>
        <v>G.C.EX.2</v>
      </c>
      <c r="I294" t="e">
        <f t="shared" si="44"/>
        <v>#VALUE!</v>
      </c>
      <c r="J294" t="str">
        <f t="shared" si="43"/>
        <v>G.C.EX.2</v>
      </c>
    </row>
    <row r="295" spans="1:10" x14ac:dyDescent="0.25">
      <c r="A295" s="3" t="s">
        <v>1128</v>
      </c>
      <c r="B295" t="str">
        <f t="shared" si="37"/>
        <v>G</v>
      </c>
      <c r="C295" t="e">
        <f t="shared" si="38"/>
        <v>#VALUE!</v>
      </c>
      <c r="D295" t="str">
        <f t="shared" si="39"/>
        <v>G.D</v>
      </c>
      <c r="E295" t="e">
        <f t="shared" si="40"/>
        <v>#VALUE!</v>
      </c>
      <c r="F295" t="str">
        <f t="shared" si="36"/>
        <v>G.D</v>
      </c>
      <c r="G295" t="e">
        <f t="shared" si="41"/>
        <v>#VALUE!</v>
      </c>
      <c r="H295" t="str">
        <f t="shared" si="42"/>
        <v>G.D</v>
      </c>
      <c r="I295" t="e">
        <f t="shared" si="44"/>
        <v>#VALUE!</v>
      </c>
      <c r="J295" t="str">
        <f t="shared" si="43"/>
        <v>G.D</v>
      </c>
    </row>
    <row r="296" spans="1:10" x14ac:dyDescent="0.25">
      <c r="A296" s="3" t="s">
        <v>1129</v>
      </c>
      <c r="B296" t="str">
        <f t="shared" si="37"/>
        <v>G</v>
      </c>
      <c r="C296">
        <f t="shared" si="38"/>
        <v>4</v>
      </c>
      <c r="D296" t="str">
        <f t="shared" si="39"/>
        <v>G.D</v>
      </c>
      <c r="E296" t="e">
        <f t="shared" si="40"/>
        <v>#VALUE!</v>
      </c>
      <c r="F296" t="str">
        <f t="shared" si="36"/>
        <v>G.D.1</v>
      </c>
      <c r="G296" t="e">
        <f t="shared" si="41"/>
        <v>#VALUE!</v>
      </c>
      <c r="H296" t="str">
        <f t="shared" si="42"/>
        <v>G.D.1</v>
      </c>
      <c r="I296" t="e">
        <f t="shared" si="44"/>
        <v>#VALUE!</v>
      </c>
      <c r="J296" t="str">
        <f t="shared" si="43"/>
        <v>G.D.1</v>
      </c>
    </row>
    <row r="297" spans="1:10" x14ac:dyDescent="0.25">
      <c r="A297" t="s">
        <v>1130</v>
      </c>
      <c r="B297" t="str">
        <f t="shared" si="37"/>
        <v>G</v>
      </c>
      <c r="C297">
        <f t="shared" si="38"/>
        <v>4</v>
      </c>
      <c r="D297" t="str">
        <f t="shared" si="39"/>
        <v>G.D</v>
      </c>
      <c r="E297">
        <f t="shared" si="40"/>
        <v>6</v>
      </c>
      <c r="F297" t="str">
        <f t="shared" si="36"/>
        <v>G.D.1</v>
      </c>
      <c r="G297" t="e">
        <f t="shared" si="41"/>
        <v>#VALUE!</v>
      </c>
      <c r="H297" t="str">
        <f t="shared" si="42"/>
        <v>G.D.1.1</v>
      </c>
      <c r="I297" t="e">
        <f t="shared" si="44"/>
        <v>#VALUE!</v>
      </c>
      <c r="J297" t="str">
        <f t="shared" si="43"/>
        <v>G.D.1.1</v>
      </c>
    </row>
    <row r="298" spans="1:10" x14ac:dyDescent="0.25">
      <c r="A298" t="s">
        <v>1133</v>
      </c>
      <c r="B298" t="str">
        <f t="shared" si="37"/>
        <v>G</v>
      </c>
      <c r="C298">
        <f t="shared" si="38"/>
        <v>4</v>
      </c>
      <c r="D298" t="str">
        <f t="shared" si="39"/>
        <v>G.D</v>
      </c>
      <c r="E298">
        <f t="shared" si="40"/>
        <v>6</v>
      </c>
      <c r="F298" t="str">
        <f t="shared" si="36"/>
        <v>G.D.1</v>
      </c>
      <c r="G298" t="e">
        <f t="shared" si="41"/>
        <v>#VALUE!</v>
      </c>
      <c r="H298" t="str">
        <f t="shared" si="42"/>
        <v>G.D.1.2</v>
      </c>
      <c r="I298" t="e">
        <f t="shared" si="44"/>
        <v>#VALUE!</v>
      </c>
      <c r="J298" t="str">
        <f t="shared" si="43"/>
        <v>G.D.1.2</v>
      </c>
    </row>
    <row r="299" spans="1:10" x14ac:dyDescent="0.25">
      <c r="A299" t="s">
        <v>1136</v>
      </c>
      <c r="B299" t="str">
        <f t="shared" si="37"/>
        <v>G</v>
      </c>
      <c r="C299">
        <f t="shared" si="38"/>
        <v>4</v>
      </c>
      <c r="D299" t="str">
        <f t="shared" si="39"/>
        <v>G.D</v>
      </c>
      <c r="E299">
        <f t="shared" si="40"/>
        <v>6</v>
      </c>
      <c r="F299" t="str">
        <f t="shared" si="36"/>
        <v>G.D.1</v>
      </c>
      <c r="G299" t="e">
        <f t="shared" si="41"/>
        <v>#VALUE!</v>
      </c>
      <c r="H299" t="str">
        <f t="shared" si="42"/>
        <v>G.D.1.3</v>
      </c>
      <c r="I299" t="e">
        <f t="shared" si="44"/>
        <v>#VALUE!</v>
      </c>
      <c r="J299" t="str">
        <f t="shared" si="43"/>
        <v>G.D.1.3</v>
      </c>
    </row>
    <row r="300" spans="1:10" x14ac:dyDescent="0.25">
      <c r="A300" t="s">
        <v>1140</v>
      </c>
      <c r="B300" t="str">
        <f t="shared" si="37"/>
        <v>G</v>
      </c>
      <c r="C300">
        <f t="shared" si="38"/>
        <v>4</v>
      </c>
      <c r="D300" t="str">
        <f t="shared" si="39"/>
        <v>G.D</v>
      </c>
      <c r="E300">
        <f t="shared" si="40"/>
        <v>6</v>
      </c>
      <c r="F300" t="str">
        <f t="shared" si="36"/>
        <v>G.D.1</v>
      </c>
      <c r="G300" t="e">
        <f t="shared" si="41"/>
        <v>#VALUE!</v>
      </c>
      <c r="H300" t="str">
        <f t="shared" si="42"/>
        <v>G.D.1.7</v>
      </c>
      <c r="I300" t="e">
        <f t="shared" si="44"/>
        <v>#VALUE!</v>
      </c>
      <c r="J300" t="str">
        <f t="shared" si="43"/>
        <v>G.D.1.7</v>
      </c>
    </row>
    <row r="301" spans="1:10" x14ac:dyDescent="0.25">
      <c r="A301" t="s">
        <v>1145</v>
      </c>
      <c r="B301" t="str">
        <f t="shared" si="37"/>
        <v>G</v>
      </c>
      <c r="C301">
        <f t="shared" si="38"/>
        <v>4</v>
      </c>
      <c r="D301" t="str">
        <f t="shared" si="39"/>
        <v>G.D</v>
      </c>
      <c r="E301">
        <f t="shared" si="40"/>
        <v>6</v>
      </c>
      <c r="F301" t="str">
        <f t="shared" si="36"/>
        <v>G.D.1</v>
      </c>
      <c r="G301" t="e">
        <f t="shared" si="41"/>
        <v>#VALUE!</v>
      </c>
      <c r="H301" t="str">
        <f t="shared" si="42"/>
        <v>G.D.1.9</v>
      </c>
      <c r="I301" t="e">
        <f t="shared" si="44"/>
        <v>#VALUE!</v>
      </c>
      <c r="J301" t="str">
        <f t="shared" si="43"/>
        <v>G.D.1.9</v>
      </c>
    </row>
    <row r="302" spans="1:10" x14ac:dyDescent="0.25">
      <c r="A302" s="3" t="s">
        <v>1148</v>
      </c>
      <c r="B302" t="str">
        <f t="shared" si="37"/>
        <v>G</v>
      </c>
      <c r="C302">
        <f t="shared" si="38"/>
        <v>4</v>
      </c>
      <c r="D302" t="str">
        <f t="shared" si="39"/>
        <v>G.D</v>
      </c>
      <c r="E302" t="e">
        <f t="shared" si="40"/>
        <v>#VALUE!</v>
      </c>
      <c r="F302" t="str">
        <f t="shared" si="36"/>
        <v>G.D.2</v>
      </c>
      <c r="G302" t="e">
        <f t="shared" si="41"/>
        <v>#VALUE!</v>
      </c>
      <c r="H302" t="str">
        <f t="shared" si="42"/>
        <v>G.D.2</v>
      </c>
      <c r="I302" t="e">
        <f t="shared" si="44"/>
        <v>#VALUE!</v>
      </c>
      <c r="J302" t="str">
        <f t="shared" si="43"/>
        <v>G.D.2</v>
      </c>
    </row>
    <row r="303" spans="1:10" x14ac:dyDescent="0.25">
      <c r="A303" t="s">
        <v>1149</v>
      </c>
      <c r="B303" t="str">
        <f t="shared" si="37"/>
        <v>G</v>
      </c>
      <c r="C303">
        <f t="shared" si="38"/>
        <v>4</v>
      </c>
      <c r="D303" t="str">
        <f t="shared" si="39"/>
        <v>G.D</v>
      </c>
      <c r="E303">
        <f t="shared" si="40"/>
        <v>6</v>
      </c>
      <c r="F303" t="str">
        <f t="shared" si="36"/>
        <v>G.D.2</v>
      </c>
      <c r="G303" t="e">
        <f t="shared" si="41"/>
        <v>#VALUE!</v>
      </c>
      <c r="H303" t="str">
        <f t="shared" si="42"/>
        <v>G.D.2.1</v>
      </c>
      <c r="I303" t="e">
        <f t="shared" si="44"/>
        <v>#VALUE!</v>
      </c>
      <c r="J303" t="str">
        <f t="shared" si="43"/>
        <v>G.D.2.1</v>
      </c>
    </row>
    <row r="304" spans="1:10" x14ac:dyDescent="0.25">
      <c r="A304" t="s">
        <v>1151</v>
      </c>
      <c r="B304" t="str">
        <f t="shared" si="37"/>
        <v>G</v>
      </c>
      <c r="C304">
        <f t="shared" si="38"/>
        <v>4</v>
      </c>
      <c r="D304" t="str">
        <f t="shared" si="39"/>
        <v>G.D</v>
      </c>
      <c r="E304">
        <f t="shared" si="40"/>
        <v>6</v>
      </c>
      <c r="F304" t="str">
        <f t="shared" si="36"/>
        <v>G.D.2</v>
      </c>
      <c r="G304" t="e">
        <f t="shared" si="41"/>
        <v>#VALUE!</v>
      </c>
      <c r="H304" t="str">
        <f t="shared" si="42"/>
        <v>G.D.2.2</v>
      </c>
      <c r="I304" t="e">
        <f t="shared" si="44"/>
        <v>#VALUE!</v>
      </c>
      <c r="J304" t="str">
        <f t="shared" si="43"/>
        <v>G.D.2.2</v>
      </c>
    </row>
    <row r="305" spans="1:10" x14ac:dyDescent="0.25">
      <c r="A305" s="3" t="s">
        <v>1154</v>
      </c>
      <c r="B305" t="str">
        <f t="shared" si="37"/>
        <v>G</v>
      </c>
      <c r="C305">
        <f t="shared" si="38"/>
        <v>4</v>
      </c>
      <c r="D305" t="str">
        <f t="shared" si="39"/>
        <v>G.D</v>
      </c>
      <c r="E305" t="e">
        <f t="shared" si="40"/>
        <v>#VALUE!</v>
      </c>
      <c r="F305" t="str">
        <f t="shared" si="36"/>
        <v>G.D.3</v>
      </c>
      <c r="G305" t="e">
        <f t="shared" si="41"/>
        <v>#VALUE!</v>
      </c>
      <c r="H305" t="str">
        <f t="shared" si="42"/>
        <v>G.D.3</v>
      </c>
      <c r="I305" t="e">
        <f t="shared" si="44"/>
        <v>#VALUE!</v>
      </c>
      <c r="J305" t="str">
        <f t="shared" si="43"/>
        <v>G.D.3</v>
      </c>
    </row>
    <row r="306" spans="1:10" x14ac:dyDescent="0.25">
      <c r="A306" t="s">
        <v>1155</v>
      </c>
      <c r="B306" t="str">
        <f t="shared" si="37"/>
        <v>G</v>
      </c>
      <c r="C306">
        <f t="shared" si="38"/>
        <v>4</v>
      </c>
      <c r="D306" t="str">
        <f t="shared" si="39"/>
        <v>G.D</v>
      </c>
      <c r="E306">
        <f t="shared" si="40"/>
        <v>6</v>
      </c>
      <c r="F306" t="str">
        <f t="shared" si="36"/>
        <v>G.D.3</v>
      </c>
      <c r="G306" t="e">
        <f t="shared" si="41"/>
        <v>#VALUE!</v>
      </c>
      <c r="H306" t="str">
        <f t="shared" si="42"/>
        <v>G.D.3.2</v>
      </c>
      <c r="I306" t="e">
        <f t="shared" si="44"/>
        <v>#VALUE!</v>
      </c>
      <c r="J306" t="str">
        <f t="shared" si="43"/>
        <v>G.D.3.2</v>
      </c>
    </row>
    <row r="307" spans="1:10" x14ac:dyDescent="0.25">
      <c r="A307" s="3" t="s">
        <v>1158</v>
      </c>
      <c r="B307" t="str">
        <f t="shared" si="37"/>
        <v>G</v>
      </c>
      <c r="C307">
        <f t="shared" si="38"/>
        <v>4</v>
      </c>
      <c r="D307" t="str">
        <f t="shared" si="39"/>
        <v>G.D</v>
      </c>
      <c r="E307" t="e">
        <f t="shared" si="40"/>
        <v>#VALUE!</v>
      </c>
      <c r="F307" t="str">
        <f t="shared" si="36"/>
        <v>G.D.4</v>
      </c>
      <c r="G307" t="e">
        <f t="shared" si="41"/>
        <v>#VALUE!</v>
      </c>
      <c r="H307" t="str">
        <f t="shared" si="42"/>
        <v>G.D.4</v>
      </c>
      <c r="I307" t="e">
        <f t="shared" si="44"/>
        <v>#VALUE!</v>
      </c>
      <c r="J307" t="str">
        <f t="shared" si="43"/>
        <v>G.D.4</v>
      </c>
    </row>
    <row r="308" spans="1:10" x14ac:dyDescent="0.25">
      <c r="A308" t="s">
        <v>1160</v>
      </c>
      <c r="B308" t="str">
        <f t="shared" si="37"/>
        <v>G</v>
      </c>
      <c r="C308">
        <f t="shared" si="38"/>
        <v>4</v>
      </c>
      <c r="D308" t="str">
        <f t="shared" si="39"/>
        <v>G.D</v>
      </c>
      <c r="E308">
        <f t="shared" si="40"/>
        <v>6</v>
      </c>
      <c r="F308" t="str">
        <f t="shared" si="36"/>
        <v>G.D.4</v>
      </c>
      <c r="G308" t="e">
        <f t="shared" si="41"/>
        <v>#VALUE!</v>
      </c>
      <c r="H308" t="str">
        <f t="shared" si="42"/>
        <v>G.D.4.1</v>
      </c>
      <c r="I308" t="e">
        <f t="shared" si="44"/>
        <v>#VALUE!</v>
      </c>
      <c r="J308" t="str">
        <f t="shared" si="43"/>
        <v>G.D.4.1</v>
      </c>
    </row>
    <row r="309" spans="1:10" x14ac:dyDescent="0.25">
      <c r="A309" t="s">
        <v>1163</v>
      </c>
      <c r="B309" t="str">
        <f t="shared" si="37"/>
        <v>G</v>
      </c>
      <c r="C309">
        <f t="shared" si="38"/>
        <v>4</v>
      </c>
      <c r="D309" t="str">
        <f t="shared" si="39"/>
        <v>G.D</v>
      </c>
      <c r="E309">
        <f t="shared" si="40"/>
        <v>6</v>
      </c>
      <c r="F309" t="str">
        <f t="shared" si="36"/>
        <v>G.D.4</v>
      </c>
      <c r="G309" t="e">
        <f t="shared" si="41"/>
        <v>#VALUE!</v>
      </c>
      <c r="H309" t="str">
        <f t="shared" si="42"/>
        <v>G.D.4.2</v>
      </c>
      <c r="I309" t="e">
        <f t="shared" si="44"/>
        <v>#VALUE!</v>
      </c>
      <c r="J309" t="str">
        <f t="shared" si="43"/>
        <v>G.D.4.2</v>
      </c>
    </row>
    <row r="310" spans="1:10" x14ac:dyDescent="0.25">
      <c r="A310" t="s">
        <v>1168</v>
      </c>
      <c r="B310" t="str">
        <f t="shared" si="37"/>
        <v>G</v>
      </c>
      <c r="C310">
        <f t="shared" si="38"/>
        <v>4</v>
      </c>
      <c r="D310" t="str">
        <f t="shared" si="39"/>
        <v>G.D</v>
      </c>
      <c r="E310">
        <f t="shared" si="40"/>
        <v>6</v>
      </c>
      <c r="F310" t="str">
        <f t="shared" si="36"/>
        <v>G.D.4</v>
      </c>
      <c r="G310" t="e">
        <f t="shared" si="41"/>
        <v>#VALUE!</v>
      </c>
      <c r="H310" t="str">
        <f t="shared" si="42"/>
        <v>G.D.4.5</v>
      </c>
      <c r="I310" t="e">
        <f t="shared" si="44"/>
        <v>#VALUE!</v>
      </c>
      <c r="J310" t="str">
        <f t="shared" si="43"/>
        <v>G.D.4.5</v>
      </c>
    </row>
    <row r="311" spans="1:10" x14ac:dyDescent="0.25">
      <c r="A311" s="3" t="s">
        <v>1172</v>
      </c>
      <c r="B311" t="str">
        <f t="shared" si="37"/>
        <v>G</v>
      </c>
      <c r="C311">
        <f t="shared" si="38"/>
        <v>4</v>
      </c>
      <c r="D311" t="str">
        <f t="shared" si="39"/>
        <v>G.D</v>
      </c>
      <c r="E311" t="e">
        <f t="shared" si="40"/>
        <v>#VALUE!</v>
      </c>
      <c r="F311" t="str">
        <f t="shared" si="36"/>
        <v>G.D.5</v>
      </c>
      <c r="G311" t="e">
        <f t="shared" si="41"/>
        <v>#VALUE!</v>
      </c>
      <c r="H311" t="str">
        <f t="shared" si="42"/>
        <v>G.D.5</v>
      </c>
      <c r="I311" t="e">
        <f t="shared" si="44"/>
        <v>#VALUE!</v>
      </c>
      <c r="J311" t="str">
        <f t="shared" si="43"/>
        <v>G.D.5</v>
      </c>
    </row>
    <row r="312" spans="1:10" x14ac:dyDescent="0.25">
      <c r="A312" t="s">
        <v>1173</v>
      </c>
      <c r="B312" t="str">
        <f t="shared" si="37"/>
        <v>G</v>
      </c>
      <c r="C312">
        <f t="shared" si="38"/>
        <v>4</v>
      </c>
      <c r="D312" t="str">
        <f t="shared" si="39"/>
        <v>G.D</v>
      </c>
      <c r="E312">
        <f t="shared" si="40"/>
        <v>6</v>
      </c>
      <c r="F312" t="str">
        <f t="shared" si="36"/>
        <v>G.D.5</v>
      </c>
      <c r="G312" t="e">
        <f t="shared" si="41"/>
        <v>#VALUE!</v>
      </c>
      <c r="H312" t="str">
        <f t="shared" si="42"/>
        <v>G.D.5.2</v>
      </c>
      <c r="I312" t="e">
        <f t="shared" si="44"/>
        <v>#VALUE!</v>
      </c>
      <c r="J312" t="str">
        <f t="shared" si="43"/>
        <v>G.D.5.2</v>
      </c>
    </row>
    <row r="313" spans="1:10" x14ac:dyDescent="0.25">
      <c r="A313" s="3" t="s">
        <v>1177</v>
      </c>
      <c r="B313" t="str">
        <f t="shared" si="37"/>
        <v>G</v>
      </c>
      <c r="C313">
        <f t="shared" si="38"/>
        <v>4</v>
      </c>
      <c r="D313" t="str">
        <f t="shared" si="39"/>
        <v>G.D</v>
      </c>
      <c r="E313" t="e">
        <f t="shared" si="40"/>
        <v>#VALUE!</v>
      </c>
      <c r="F313" t="str">
        <f t="shared" si="36"/>
        <v>G.D.EX</v>
      </c>
      <c r="G313" t="e">
        <f t="shared" si="41"/>
        <v>#VALUE!</v>
      </c>
      <c r="H313" t="str">
        <f t="shared" si="42"/>
        <v>G.D.EX</v>
      </c>
      <c r="I313" t="e">
        <f t="shared" si="44"/>
        <v>#VALUE!</v>
      </c>
      <c r="J313" t="str">
        <f t="shared" si="43"/>
        <v>G.D.EX</v>
      </c>
    </row>
    <row r="314" spans="1:10" x14ac:dyDescent="0.25">
      <c r="A314" t="s">
        <v>1178</v>
      </c>
      <c r="B314" t="str">
        <f t="shared" si="37"/>
        <v>G</v>
      </c>
      <c r="C314">
        <f t="shared" si="38"/>
        <v>4</v>
      </c>
      <c r="D314" t="str">
        <f t="shared" si="39"/>
        <v>G.D</v>
      </c>
      <c r="E314">
        <f t="shared" si="40"/>
        <v>7</v>
      </c>
      <c r="F314" t="str">
        <f t="shared" si="36"/>
        <v>G.D.EX</v>
      </c>
      <c r="G314" t="e">
        <f t="shared" si="41"/>
        <v>#VALUE!</v>
      </c>
      <c r="H314" t="str">
        <f t="shared" si="42"/>
        <v>G.D.EX.1</v>
      </c>
      <c r="I314" t="e">
        <f t="shared" si="44"/>
        <v>#VALUE!</v>
      </c>
      <c r="J314" t="str">
        <f t="shared" si="43"/>
        <v>G.D.EX.1</v>
      </c>
    </row>
    <row r="315" spans="1:10" x14ac:dyDescent="0.25">
      <c r="A315" s="5" t="s">
        <v>1182</v>
      </c>
      <c r="B315" t="str">
        <f t="shared" si="37"/>
        <v>H</v>
      </c>
      <c r="C315" t="e">
        <f t="shared" si="38"/>
        <v>#VALUE!</v>
      </c>
      <c r="D315" t="str">
        <f t="shared" si="39"/>
        <v>H</v>
      </c>
      <c r="E315" t="e">
        <f t="shared" si="40"/>
        <v>#VALUE!</v>
      </c>
      <c r="F315" t="str">
        <f t="shared" si="36"/>
        <v>H</v>
      </c>
      <c r="G315" t="e">
        <f t="shared" si="41"/>
        <v>#VALUE!</v>
      </c>
      <c r="H315" t="str">
        <f t="shared" si="42"/>
        <v>H</v>
      </c>
      <c r="I315" t="e">
        <f t="shared" si="44"/>
        <v>#VALUE!</v>
      </c>
      <c r="J315" t="str">
        <f t="shared" si="43"/>
        <v>H</v>
      </c>
    </row>
    <row r="316" spans="1:10" x14ac:dyDescent="0.25">
      <c r="A316" s="3" t="s">
        <v>1185</v>
      </c>
      <c r="B316" t="str">
        <f t="shared" si="37"/>
        <v>H</v>
      </c>
      <c r="C316" t="e">
        <f t="shared" si="38"/>
        <v>#VALUE!</v>
      </c>
      <c r="D316" t="str">
        <f t="shared" si="39"/>
        <v>H.1</v>
      </c>
      <c r="E316" t="e">
        <f t="shared" si="40"/>
        <v>#VALUE!</v>
      </c>
      <c r="F316" t="str">
        <f t="shared" si="36"/>
        <v>H.1</v>
      </c>
      <c r="G316" t="e">
        <f t="shared" si="41"/>
        <v>#VALUE!</v>
      </c>
      <c r="H316" t="str">
        <f t="shared" si="42"/>
        <v>H.1</v>
      </c>
      <c r="I316" t="e">
        <f t="shared" si="44"/>
        <v>#VALUE!</v>
      </c>
      <c r="J316" t="str">
        <f t="shared" si="43"/>
        <v>H.1</v>
      </c>
    </row>
    <row r="317" spans="1:10" x14ac:dyDescent="0.25">
      <c r="A317" t="s">
        <v>1187</v>
      </c>
      <c r="B317" t="str">
        <f t="shared" si="37"/>
        <v>H</v>
      </c>
      <c r="C317">
        <f t="shared" si="38"/>
        <v>4</v>
      </c>
      <c r="D317" t="str">
        <f t="shared" si="39"/>
        <v>H.1</v>
      </c>
      <c r="E317" t="e">
        <f t="shared" si="40"/>
        <v>#VALUE!</v>
      </c>
      <c r="F317" t="str">
        <f t="shared" si="36"/>
        <v>H.1.1</v>
      </c>
      <c r="G317" t="e">
        <f t="shared" si="41"/>
        <v>#VALUE!</v>
      </c>
      <c r="H317" t="str">
        <f t="shared" si="42"/>
        <v>H.1.1</v>
      </c>
      <c r="I317" t="e">
        <f t="shared" si="44"/>
        <v>#VALUE!</v>
      </c>
      <c r="J317" t="str">
        <f t="shared" si="43"/>
        <v>H.1.1</v>
      </c>
    </row>
    <row r="318" spans="1:10" x14ac:dyDescent="0.25">
      <c r="A318" t="s">
        <v>1191</v>
      </c>
      <c r="B318" t="str">
        <f t="shared" si="37"/>
        <v>H</v>
      </c>
      <c r="C318">
        <f t="shared" si="38"/>
        <v>4</v>
      </c>
      <c r="D318" t="str">
        <f t="shared" si="39"/>
        <v>H.1</v>
      </c>
      <c r="E318" t="e">
        <f t="shared" si="40"/>
        <v>#VALUE!</v>
      </c>
      <c r="F318" t="str">
        <f t="shared" si="36"/>
        <v>H.1.3</v>
      </c>
      <c r="G318" t="e">
        <f t="shared" si="41"/>
        <v>#VALUE!</v>
      </c>
      <c r="H318" t="str">
        <f t="shared" si="42"/>
        <v>H.1.3</v>
      </c>
      <c r="I318" t="e">
        <f t="shared" si="44"/>
        <v>#VALUE!</v>
      </c>
      <c r="J318" t="str">
        <f t="shared" si="43"/>
        <v>H.1.3</v>
      </c>
    </row>
    <row r="319" spans="1:10" x14ac:dyDescent="0.25">
      <c r="A319" t="s">
        <v>1195</v>
      </c>
      <c r="B319" t="str">
        <f t="shared" si="37"/>
        <v>H</v>
      </c>
      <c r="C319">
        <f t="shared" si="38"/>
        <v>4</v>
      </c>
      <c r="D319" t="str">
        <f t="shared" si="39"/>
        <v>H.1</v>
      </c>
      <c r="E319" t="e">
        <f t="shared" si="40"/>
        <v>#VALUE!</v>
      </c>
      <c r="F319" t="str">
        <f t="shared" si="36"/>
        <v>H.1.5</v>
      </c>
      <c r="G319" t="e">
        <f t="shared" si="41"/>
        <v>#VALUE!</v>
      </c>
      <c r="H319" t="str">
        <f t="shared" si="42"/>
        <v>H.1.5</v>
      </c>
      <c r="I319" t="e">
        <f t="shared" si="44"/>
        <v>#VALUE!</v>
      </c>
      <c r="J319" t="str">
        <f t="shared" si="43"/>
        <v>H.1.5</v>
      </c>
    </row>
    <row r="320" spans="1:10" x14ac:dyDescent="0.25">
      <c r="A320" s="3" t="s">
        <v>1200</v>
      </c>
      <c r="B320" t="str">
        <f t="shared" si="37"/>
        <v>H</v>
      </c>
      <c r="C320">
        <f t="shared" si="38"/>
        <v>4</v>
      </c>
      <c r="D320" t="str">
        <f t="shared" si="39"/>
        <v>H.1</v>
      </c>
      <c r="E320" t="e">
        <f t="shared" si="40"/>
        <v>#VALUE!</v>
      </c>
      <c r="F320" t="str">
        <f t="shared" si="36"/>
        <v>H.1.6</v>
      </c>
      <c r="G320" t="e">
        <f t="shared" si="41"/>
        <v>#VALUE!</v>
      </c>
      <c r="H320" t="str">
        <f t="shared" si="42"/>
        <v>H.1.6</v>
      </c>
      <c r="I320" t="e">
        <f t="shared" si="44"/>
        <v>#VALUE!</v>
      </c>
      <c r="J320" t="str">
        <f t="shared" si="43"/>
        <v>H.1.6</v>
      </c>
    </row>
    <row r="321" spans="1:10" x14ac:dyDescent="0.25">
      <c r="A321" t="s">
        <v>1202</v>
      </c>
      <c r="B321" t="str">
        <f t="shared" si="37"/>
        <v>H</v>
      </c>
      <c r="C321">
        <f t="shared" si="38"/>
        <v>4</v>
      </c>
      <c r="D321" t="str">
        <f t="shared" si="39"/>
        <v>H.1</v>
      </c>
      <c r="E321">
        <f t="shared" si="40"/>
        <v>6</v>
      </c>
      <c r="F321" t="str">
        <f t="shared" si="36"/>
        <v>H.1.6</v>
      </c>
      <c r="G321" t="e">
        <f t="shared" si="41"/>
        <v>#VALUE!</v>
      </c>
      <c r="H321" t="str">
        <f t="shared" si="42"/>
        <v>H.1.6.1</v>
      </c>
      <c r="I321" t="e">
        <f t="shared" si="44"/>
        <v>#VALUE!</v>
      </c>
      <c r="J321" t="str">
        <f t="shared" si="43"/>
        <v>H.1.6.1</v>
      </c>
    </row>
    <row r="322" spans="1:10" x14ac:dyDescent="0.25">
      <c r="A322" s="3" t="s">
        <v>1205</v>
      </c>
      <c r="B322" t="str">
        <f t="shared" si="37"/>
        <v>H</v>
      </c>
      <c r="C322">
        <f t="shared" si="38"/>
        <v>4</v>
      </c>
      <c r="D322" t="str">
        <f t="shared" si="39"/>
        <v>H.1</v>
      </c>
      <c r="E322" t="e">
        <f t="shared" si="40"/>
        <v>#VALUE!</v>
      </c>
      <c r="F322" t="str">
        <f t="shared" ref="F322:F345" si="45">MID(A322,1,IF(ISNUMBER(E322),E322-1,99))</f>
        <v>H.1.7</v>
      </c>
      <c r="G322" t="e">
        <f t="shared" si="41"/>
        <v>#VALUE!</v>
      </c>
      <c r="H322" t="str">
        <f t="shared" si="42"/>
        <v>H.1.7</v>
      </c>
      <c r="I322" t="e">
        <f t="shared" si="44"/>
        <v>#VALUE!</v>
      </c>
      <c r="J322" t="str">
        <f t="shared" si="43"/>
        <v>H.1.7</v>
      </c>
    </row>
    <row r="323" spans="1:10" x14ac:dyDescent="0.25">
      <c r="A323" t="s">
        <v>1207</v>
      </c>
      <c r="B323" t="str">
        <f t="shared" ref="B323:B345" si="46">LEFT(A323,1)</f>
        <v>H</v>
      </c>
      <c r="C323">
        <f t="shared" ref="C323:C345" si="47">FIND(".",A323,3)</f>
        <v>4</v>
      </c>
      <c r="D323" t="str">
        <f t="shared" ref="D323:D345" si="48">MID(A323,1,IF(ISNUMBER(C323),C323-1,99))</f>
        <v>H.1</v>
      </c>
      <c r="E323">
        <f t="shared" ref="E323:E345" si="49">FIND(".",A323,LEN(D323)+2)</f>
        <v>6</v>
      </c>
      <c r="F323" t="str">
        <f t="shared" si="45"/>
        <v>H.1.7</v>
      </c>
      <c r="G323" t="e">
        <f t="shared" ref="G323:G345" si="50">FIND(".",A323,LEN(F323)+2)</f>
        <v>#VALUE!</v>
      </c>
      <c r="H323" t="str">
        <f t="shared" ref="H323:H345" si="51">MID(A323,1,IF(ISNUMBER(G323),G323-1,99))</f>
        <v>H.1.7.1</v>
      </c>
      <c r="I323" t="e">
        <f t="shared" si="44"/>
        <v>#VALUE!</v>
      </c>
      <c r="J323" t="str">
        <f t="shared" ref="J323:J345" si="52">MID(A323,1,IF(ISNUMBER(I323),I323-1,99))</f>
        <v>H.1.7.1</v>
      </c>
    </row>
    <row r="324" spans="1:10" x14ac:dyDescent="0.25">
      <c r="A324" t="s">
        <v>1212</v>
      </c>
      <c r="B324" t="str">
        <f t="shared" si="46"/>
        <v>H</v>
      </c>
      <c r="C324">
        <f t="shared" si="47"/>
        <v>4</v>
      </c>
      <c r="D324" t="str">
        <f t="shared" si="48"/>
        <v>H.1</v>
      </c>
      <c r="E324">
        <f t="shared" si="49"/>
        <v>6</v>
      </c>
      <c r="F324" t="str">
        <f t="shared" si="45"/>
        <v>H.1.7</v>
      </c>
      <c r="G324" t="e">
        <f t="shared" si="50"/>
        <v>#VALUE!</v>
      </c>
      <c r="H324" t="str">
        <f t="shared" si="51"/>
        <v>H.1.7.4</v>
      </c>
      <c r="I324" t="e">
        <f t="shared" ref="I324:I345" si="53">FIND(".",A324,LEN(H324)+2)</f>
        <v>#VALUE!</v>
      </c>
      <c r="J324" t="str">
        <f t="shared" si="52"/>
        <v>H.1.7.4</v>
      </c>
    </row>
    <row r="325" spans="1:10" x14ac:dyDescent="0.25">
      <c r="A325" s="3" t="s">
        <v>1216</v>
      </c>
      <c r="B325" t="str">
        <f t="shared" si="46"/>
        <v>H</v>
      </c>
      <c r="C325" t="e">
        <f t="shared" si="47"/>
        <v>#VALUE!</v>
      </c>
      <c r="D325" t="str">
        <f t="shared" si="48"/>
        <v>H.2</v>
      </c>
      <c r="E325" t="e">
        <f t="shared" si="49"/>
        <v>#VALUE!</v>
      </c>
      <c r="F325" t="str">
        <f t="shared" si="45"/>
        <v>H.2</v>
      </c>
      <c r="G325" t="e">
        <f t="shared" si="50"/>
        <v>#VALUE!</v>
      </c>
      <c r="H325" t="str">
        <f t="shared" si="51"/>
        <v>H.2</v>
      </c>
      <c r="I325" t="e">
        <f t="shared" si="53"/>
        <v>#VALUE!</v>
      </c>
      <c r="J325" t="str">
        <f t="shared" si="52"/>
        <v>H.2</v>
      </c>
    </row>
    <row r="326" spans="1:10" x14ac:dyDescent="0.25">
      <c r="A326" t="s">
        <v>1218</v>
      </c>
      <c r="B326" t="str">
        <f t="shared" si="46"/>
        <v>H</v>
      </c>
      <c r="C326">
        <f t="shared" si="47"/>
        <v>4</v>
      </c>
      <c r="D326" t="str">
        <f t="shared" si="48"/>
        <v>H.2</v>
      </c>
      <c r="E326" t="e">
        <f t="shared" si="49"/>
        <v>#VALUE!</v>
      </c>
      <c r="F326" t="str">
        <f t="shared" si="45"/>
        <v>H.2.1</v>
      </c>
      <c r="G326" t="e">
        <f t="shared" si="50"/>
        <v>#VALUE!</v>
      </c>
      <c r="H326" t="str">
        <f t="shared" si="51"/>
        <v>H.2.1</v>
      </c>
      <c r="I326" t="e">
        <f t="shared" si="53"/>
        <v>#VALUE!</v>
      </c>
      <c r="J326" t="str">
        <f t="shared" si="52"/>
        <v>H.2.1</v>
      </c>
    </row>
    <row r="327" spans="1:10" x14ac:dyDescent="0.25">
      <c r="A327" t="s">
        <v>1222</v>
      </c>
      <c r="B327" t="str">
        <f t="shared" si="46"/>
        <v>H</v>
      </c>
      <c r="C327">
        <f t="shared" si="47"/>
        <v>4</v>
      </c>
      <c r="D327" t="str">
        <f t="shared" si="48"/>
        <v>H.2</v>
      </c>
      <c r="E327" t="e">
        <f t="shared" si="49"/>
        <v>#VALUE!</v>
      </c>
      <c r="F327" t="str">
        <f t="shared" si="45"/>
        <v>H.2.2</v>
      </c>
      <c r="G327" t="e">
        <f t="shared" si="50"/>
        <v>#VALUE!</v>
      </c>
      <c r="H327" t="str">
        <f t="shared" si="51"/>
        <v>H.2.2</v>
      </c>
      <c r="I327" t="e">
        <f t="shared" si="53"/>
        <v>#VALUE!</v>
      </c>
      <c r="J327" t="str">
        <f t="shared" si="52"/>
        <v>H.2.2</v>
      </c>
    </row>
    <row r="328" spans="1:10" x14ac:dyDescent="0.25">
      <c r="A328" t="s">
        <v>1226</v>
      </c>
      <c r="B328" t="str">
        <f t="shared" si="46"/>
        <v>H</v>
      </c>
      <c r="C328">
        <f t="shared" si="47"/>
        <v>4</v>
      </c>
      <c r="D328" t="str">
        <f t="shared" si="48"/>
        <v>H.2</v>
      </c>
      <c r="E328" t="e">
        <f t="shared" si="49"/>
        <v>#VALUE!</v>
      </c>
      <c r="F328" t="str">
        <f t="shared" si="45"/>
        <v>H.2.3</v>
      </c>
      <c r="G328" t="e">
        <f t="shared" si="50"/>
        <v>#VALUE!</v>
      </c>
      <c r="H328" t="str">
        <f t="shared" si="51"/>
        <v>H.2.3</v>
      </c>
      <c r="I328" t="e">
        <f t="shared" si="53"/>
        <v>#VALUE!</v>
      </c>
      <c r="J328" t="str">
        <f t="shared" si="52"/>
        <v>H.2.3</v>
      </c>
    </row>
    <row r="329" spans="1:10" x14ac:dyDescent="0.25">
      <c r="A329" t="s">
        <v>1230</v>
      </c>
      <c r="B329" t="str">
        <f t="shared" si="46"/>
        <v>H</v>
      </c>
      <c r="C329">
        <f t="shared" si="47"/>
        <v>4</v>
      </c>
      <c r="D329" t="str">
        <f t="shared" si="48"/>
        <v>H.2</v>
      </c>
      <c r="E329" t="e">
        <f t="shared" si="49"/>
        <v>#VALUE!</v>
      </c>
      <c r="F329" t="str">
        <f t="shared" si="45"/>
        <v>H.2.4</v>
      </c>
      <c r="G329" t="e">
        <f t="shared" si="50"/>
        <v>#VALUE!</v>
      </c>
      <c r="H329" t="str">
        <f t="shared" si="51"/>
        <v>H.2.4</v>
      </c>
      <c r="I329" t="e">
        <f t="shared" si="53"/>
        <v>#VALUE!</v>
      </c>
      <c r="J329" t="str">
        <f t="shared" si="52"/>
        <v>H.2.4</v>
      </c>
    </row>
    <row r="330" spans="1:10" x14ac:dyDescent="0.25">
      <c r="A330" s="3" t="s">
        <v>1234</v>
      </c>
      <c r="B330" t="str">
        <f t="shared" si="46"/>
        <v>H</v>
      </c>
      <c r="C330" t="e">
        <f t="shared" si="47"/>
        <v>#VALUE!</v>
      </c>
      <c r="D330" t="str">
        <f t="shared" si="48"/>
        <v>H.3</v>
      </c>
      <c r="E330" t="e">
        <f t="shared" si="49"/>
        <v>#VALUE!</v>
      </c>
      <c r="F330" t="str">
        <f t="shared" si="45"/>
        <v>H.3</v>
      </c>
      <c r="G330" t="e">
        <f t="shared" si="50"/>
        <v>#VALUE!</v>
      </c>
      <c r="H330" t="str">
        <f t="shared" si="51"/>
        <v>H.3</v>
      </c>
      <c r="I330" t="e">
        <f t="shared" si="53"/>
        <v>#VALUE!</v>
      </c>
      <c r="J330" t="str">
        <f t="shared" si="52"/>
        <v>H.3</v>
      </c>
    </row>
    <row r="331" spans="1:10" x14ac:dyDescent="0.25">
      <c r="A331" t="s">
        <v>1236</v>
      </c>
      <c r="B331" t="str">
        <f t="shared" si="46"/>
        <v>H</v>
      </c>
      <c r="C331">
        <f t="shared" si="47"/>
        <v>4</v>
      </c>
      <c r="D331" t="str">
        <f t="shared" si="48"/>
        <v>H.3</v>
      </c>
      <c r="E331" t="e">
        <f t="shared" si="49"/>
        <v>#VALUE!</v>
      </c>
      <c r="F331" t="str">
        <f t="shared" si="45"/>
        <v>H.3.1</v>
      </c>
      <c r="G331" t="e">
        <f t="shared" si="50"/>
        <v>#VALUE!</v>
      </c>
      <c r="H331" t="str">
        <f t="shared" si="51"/>
        <v>H.3.1</v>
      </c>
      <c r="I331" t="e">
        <f t="shared" si="53"/>
        <v>#VALUE!</v>
      </c>
      <c r="J331" t="str">
        <f t="shared" si="52"/>
        <v>H.3.1</v>
      </c>
    </row>
    <row r="332" spans="1:10" x14ac:dyDescent="0.25">
      <c r="A332" t="s">
        <v>1239</v>
      </c>
      <c r="B332" t="str">
        <f t="shared" si="46"/>
        <v>H</v>
      </c>
      <c r="C332">
        <f t="shared" si="47"/>
        <v>4</v>
      </c>
      <c r="D332" t="str">
        <f t="shared" si="48"/>
        <v>H.3</v>
      </c>
      <c r="E332" t="e">
        <f t="shared" si="49"/>
        <v>#VALUE!</v>
      </c>
      <c r="F332" t="str">
        <f t="shared" si="45"/>
        <v>H.3.2</v>
      </c>
      <c r="G332" t="e">
        <f t="shared" si="50"/>
        <v>#VALUE!</v>
      </c>
      <c r="H332" t="str">
        <f t="shared" si="51"/>
        <v>H.3.2</v>
      </c>
      <c r="I332" t="e">
        <f t="shared" si="53"/>
        <v>#VALUE!</v>
      </c>
      <c r="J332" t="str">
        <f t="shared" si="52"/>
        <v>H.3.2</v>
      </c>
    </row>
    <row r="333" spans="1:10" x14ac:dyDescent="0.25">
      <c r="A333" s="3" t="s">
        <v>1242</v>
      </c>
      <c r="B333" t="str">
        <f t="shared" si="46"/>
        <v>H</v>
      </c>
      <c r="C333" t="e">
        <f t="shared" si="47"/>
        <v>#VALUE!</v>
      </c>
      <c r="D333" t="str">
        <f t="shared" si="48"/>
        <v>H.4</v>
      </c>
      <c r="E333" t="e">
        <f t="shared" si="49"/>
        <v>#VALUE!</v>
      </c>
      <c r="F333" t="str">
        <f t="shared" si="45"/>
        <v>H.4</v>
      </c>
      <c r="G333" t="e">
        <f t="shared" si="50"/>
        <v>#VALUE!</v>
      </c>
      <c r="H333" t="str">
        <f t="shared" si="51"/>
        <v>H.4</v>
      </c>
      <c r="I333" t="e">
        <f t="shared" si="53"/>
        <v>#VALUE!</v>
      </c>
      <c r="J333" t="str">
        <f t="shared" si="52"/>
        <v>H.4</v>
      </c>
    </row>
    <row r="334" spans="1:10" x14ac:dyDescent="0.25">
      <c r="A334" t="s">
        <v>1244</v>
      </c>
      <c r="B334" t="str">
        <f t="shared" si="46"/>
        <v>H</v>
      </c>
      <c r="C334">
        <f t="shared" si="47"/>
        <v>4</v>
      </c>
      <c r="D334" t="str">
        <f t="shared" si="48"/>
        <v>H.4</v>
      </c>
      <c r="E334" t="e">
        <f t="shared" si="49"/>
        <v>#VALUE!</v>
      </c>
      <c r="F334" t="str">
        <f t="shared" si="45"/>
        <v>H.4.1</v>
      </c>
      <c r="G334" t="e">
        <f t="shared" si="50"/>
        <v>#VALUE!</v>
      </c>
      <c r="H334" t="str">
        <f t="shared" si="51"/>
        <v>H.4.1</v>
      </c>
      <c r="I334" t="e">
        <f t="shared" si="53"/>
        <v>#VALUE!</v>
      </c>
      <c r="J334" t="str">
        <f t="shared" si="52"/>
        <v>H.4.1</v>
      </c>
    </row>
    <row r="335" spans="1:10" x14ac:dyDescent="0.25">
      <c r="A335" t="s">
        <v>1249</v>
      </c>
      <c r="B335" t="str">
        <f t="shared" si="46"/>
        <v>H</v>
      </c>
      <c r="C335">
        <f t="shared" si="47"/>
        <v>4</v>
      </c>
      <c r="D335" t="str">
        <f t="shared" si="48"/>
        <v>H.4</v>
      </c>
      <c r="E335" t="e">
        <f t="shared" si="49"/>
        <v>#VALUE!</v>
      </c>
      <c r="F335" t="str">
        <f t="shared" si="45"/>
        <v>H.4.2</v>
      </c>
      <c r="G335" t="e">
        <f t="shared" si="50"/>
        <v>#VALUE!</v>
      </c>
      <c r="H335" t="str">
        <f t="shared" si="51"/>
        <v>H.4.2</v>
      </c>
      <c r="I335" t="e">
        <f t="shared" si="53"/>
        <v>#VALUE!</v>
      </c>
      <c r="J335" t="str">
        <f t="shared" si="52"/>
        <v>H.4.2</v>
      </c>
    </row>
    <row r="336" spans="1:10" x14ac:dyDescent="0.25">
      <c r="A336" t="s">
        <v>1253</v>
      </c>
      <c r="B336" t="str">
        <f t="shared" si="46"/>
        <v>H</v>
      </c>
      <c r="C336">
        <f t="shared" si="47"/>
        <v>4</v>
      </c>
      <c r="D336" t="str">
        <f t="shared" si="48"/>
        <v>H.4</v>
      </c>
      <c r="E336" t="e">
        <f t="shared" si="49"/>
        <v>#VALUE!</v>
      </c>
      <c r="F336" t="str">
        <f t="shared" si="45"/>
        <v>H.4.3</v>
      </c>
      <c r="G336" t="e">
        <f t="shared" si="50"/>
        <v>#VALUE!</v>
      </c>
      <c r="H336" t="str">
        <f t="shared" si="51"/>
        <v>H.4.3</v>
      </c>
      <c r="I336" t="e">
        <f t="shared" si="53"/>
        <v>#VALUE!</v>
      </c>
      <c r="J336" t="str">
        <f t="shared" si="52"/>
        <v>H.4.3</v>
      </c>
    </row>
    <row r="337" spans="1:10" x14ac:dyDescent="0.25">
      <c r="A337" t="s">
        <v>1257</v>
      </c>
      <c r="B337" t="str">
        <f t="shared" si="46"/>
        <v>H</v>
      </c>
      <c r="C337">
        <f t="shared" si="47"/>
        <v>4</v>
      </c>
      <c r="D337" t="str">
        <f t="shared" si="48"/>
        <v>H.4</v>
      </c>
      <c r="E337" t="e">
        <f t="shared" si="49"/>
        <v>#VALUE!</v>
      </c>
      <c r="F337" t="str">
        <f t="shared" si="45"/>
        <v>H.4.4</v>
      </c>
      <c r="G337" t="e">
        <f t="shared" si="50"/>
        <v>#VALUE!</v>
      </c>
      <c r="H337" t="str">
        <f t="shared" si="51"/>
        <v>H.4.4</v>
      </c>
      <c r="I337" t="e">
        <f t="shared" si="53"/>
        <v>#VALUE!</v>
      </c>
      <c r="J337" t="str">
        <f t="shared" si="52"/>
        <v>H.4.4</v>
      </c>
    </row>
    <row r="338" spans="1:10" x14ac:dyDescent="0.25">
      <c r="A338" s="3" t="s">
        <v>1261</v>
      </c>
      <c r="B338" t="str">
        <f t="shared" si="46"/>
        <v>H</v>
      </c>
      <c r="C338" t="e">
        <f t="shared" si="47"/>
        <v>#VALUE!</v>
      </c>
      <c r="D338" t="str">
        <f t="shared" si="48"/>
        <v>H.5</v>
      </c>
      <c r="E338" t="e">
        <f t="shared" si="49"/>
        <v>#VALUE!</v>
      </c>
      <c r="F338" t="str">
        <f t="shared" si="45"/>
        <v>H.5</v>
      </c>
      <c r="G338" t="e">
        <f t="shared" si="50"/>
        <v>#VALUE!</v>
      </c>
      <c r="H338" t="str">
        <f t="shared" si="51"/>
        <v>H.5</v>
      </c>
      <c r="I338" t="e">
        <f t="shared" si="53"/>
        <v>#VALUE!</v>
      </c>
      <c r="J338" t="str">
        <f t="shared" si="52"/>
        <v>H.5</v>
      </c>
    </row>
    <row r="339" spans="1:10" x14ac:dyDescent="0.25">
      <c r="A339" t="s">
        <v>1263</v>
      </c>
      <c r="B339" t="str">
        <f t="shared" si="46"/>
        <v>H</v>
      </c>
      <c r="C339">
        <f t="shared" si="47"/>
        <v>4</v>
      </c>
      <c r="D339" t="str">
        <f t="shared" si="48"/>
        <v>H.5</v>
      </c>
      <c r="E339" t="e">
        <f t="shared" si="49"/>
        <v>#VALUE!</v>
      </c>
      <c r="F339" t="str">
        <f t="shared" si="45"/>
        <v>H.5.2</v>
      </c>
      <c r="G339" t="e">
        <f t="shared" si="50"/>
        <v>#VALUE!</v>
      </c>
      <c r="H339" t="str">
        <f t="shared" si="51"/>
        <v>H.5.2</v>
      </c>
      <c r="I339" t="e">
        <f t="shared" si="53"/>
        <v>#VALUE!</v>
      </c>
      <c r="J339" t="str">
        <f t="shared" si="52"/>
        <v>H.5.2</v>
      </c>
    </row>
    <row r="340" spans="1:10" x14ac:dyDescent="0.25">
      <c r="A340" s="3" t="s">
        <v>1267</v>
      </c>
      <c r="B340" t="str">
        <f t="shared" si="46"/>
        <v>H</v>
      </c>
      <c r="C340" t="e">
        <f t="shared" si="47"/>
        <v>#VALUE!</v>
      </c>
      <c r="D340" t="str">
        <f t="shared" si="48"/>
        <v>H.EX</v>
      </c>
      <c r="E340" t="e">
        <f t="shared" si="49"/>
        <v>#VALUE!</v>
      </c>
      <c r="F340" t="str">
        <f t="shared" si="45"/>
        <v>H.EX</v>
      </c>
      <c r="G340" t="e">
        <f t="shared" si="50"/>
        <v>#VALUE!</v>
      </c>
      <c r="H340" t="str">
        <f t="shared" si="51"/>
        <v>H.EX</v>
      </c>
      <c r="I340" t="e">
        <f t="shared" si="53"/>
        <v>#VALUE!</v>
      </c>
      <c r="J340" t="str">
        <f t="shared" si="52"/>
        <v>H.EX</v>
      </c>
    </row>
    <row r="341" spans="1:10" x14ac:dyDescent="0.25">
      <c r="A341" t="s">
        <v>1269</v>
      </c>
      <c r="B341" t="str">
        <f t="shared" si="46"/>
        <v>H</v>
      </c>
      <c r="C341">
        <f t="shared" si="47"/>
        <v>5</v>
      </c>
      <c r="D341" t="str">
        <f t="shared" si="48"/>
        <v>H.EX</v>
      </c>
      <c r="E341" t="e">
        <f t="shared" si="49"/>
        <v>#VALUE!</v>
      </c>
      <c r="F341" t="str">
        <f t="shared" si="45"/>
        <v>H.EX.1</v>
      </c>
      <c r="G341" t="e">
        <f t="shared" si="50"/>
        <v>#VALUE!</v>
      </c>
      <c r="H341" t="str">
        <f t="shared" si="51"/>
        <v>H.EX.1</v>
      </c>
      <c r="I341" t="e">
        <f t="shared" si="53"/>
        <v>#VALUE!</v>
      </c>
      <c r="J341" t="str">
        <f t="shared" si="52"/>
        <v>H.EX.1</v>
      </c>
    </row>
    <row r="342" spans="1:10" x14ac:dyDescent="0.25">
      <c r="A342" t="s">
        <v>1272</v>
      </c>
      <c r="B342" t="str">
        <f t="shared" si="46"/>
        <v>H</v>
      </c>
      <c r="C342">
        <f t="shared" si="47"/>
        <v>5</v>
      </c>
      <c r="D342" t="str">
        <f t="shared" si="48"/>
        <v>H.EX</v>
      </c>
      <c r="E342" t="e">
        <f t="shared" si="49"/>
        <v>#VALUE!</v>
      </c>
      <c r="F342" t="str">
        <f t="shared" si="45"/>
        <v>H.EX.2</v>
      </c>
      <c r="G342" t="e">
        <f t="shared" si="50"/>
        <v>#VALUE!</v>
      </c>
      <c r="H342" t="str">
        <f t="shared" si="51"/>
        <v>H.EX.2</v>
      </c>
      <c r="I342" t="e">
        <f t="shared" si="53"/>
        <v>#VALUE!</v>
      </c>
      <c r="J342" t="str">
        <f t="shared" si="52"/>
        <v>H.EX.2</v>
      </c>
    </row>
    <row r="343" spans="1:10" x14ac:dyDescent="0.25">
      <c r="A343" s="5" t="s">
        <v>1276</v>
      </c>
      <c r="B343" t="str">
        <f t="shared" si="46"/>
        <v>I</v>
      </c>
      <c r="C343" t="e">
        <f t="shared" si="47"/>
        <v>#VALUE!</v>
      </c>
      <c r="D343" t="str">
        <f t="shared" si="48"/>
        <v>I</v>
      </c>
      <c r="E343" t="e">
        <f t="shared" si="49"/>
        <v>#VALUE!</v>
      </c>
      <c r="F343" t="str">
        <f t="shared" si="45"/>
        <v>I</v>
      </c>
      <c r="G343" t="e">
        <f t="shared" si="50"/>
        <v>#VALUE!</v>
      </c>
      <c r="H343" t="str">
        <f t="shared" si="51"/>
        <v>I</v>
      </c>
      <c r="I343" t="e">
        <f t="shared" si="53"/>
        <v>#VALUE!</v>
      </c>
      <c r="J343" t="str">
        <f t="shared" si="52"/>
        <v>I</v>
      </c>
    </row>
    <row r="344" spans="1:10" x14ac:dyDescent="0.25">
      <c r="A344" t="s">
        <v>1279</v>
      </c>
      <c r="B344" t="str">
        <f t="shared" si="46"/>
        <v>I</v>
      </c>
      <c r="C344" t="e">
        <f t="shared" si="47"/>
        <v>#VALUE!</v>
      </c>
      <c r="D344" t="str">
        <f t="shared" si="48"/>
        <v>I.1</v>
      </c>
      <c r="E344" t="e">
        <f t="shared" si="49"/>
        <v>#VALUE!</v>
      </c>
      <c r="F344" t="str">
        <f t="shared" si="45"/>
        <v>I.1</v>
      </c>
      <c r="G344" t="e">
        <f t="shared" si="50"/>
        <v>#VALUE!</v>
      </c>
      <c r="H344" t="str">
        <f t="shared" si="51"/>
        <v>I.1</v>
      </c>
      <c r="I344" t="e">
        <f t="shared" si="53"/>
        <v>#VALUE!</v>
      </c>
      <c r="J344" t="str">
        <f t="shared" si="52"/>
        <v>I.1</v>
      </c>
    </row>
    <row r="345" spans="1:10" x14ac:dyDescent="0.25">
      <c r="A345" t="s">
        <v>1281</v>
      </c>
      <c r="B345" t="str">
        <f t="shared" si="46"/>
        <v>I</v>
      </c>
      <c r="C345" t="e">
        <f t="shared" si="47"/>
        <v>#VALUE!</v>
      </c>
      <c r="D345" t="str">
        <f t="shared" si="48"/>
        <v>I.2</v>
      </c>
      <c r="E345" t="e">
        <f t="shared" si="49"/>
        <v>#VALUE!</v>
      </c>
      <c r="F345" t="str">
        <f t="shared" si="45"/>
        <v>I.2</v>
      </c>
      <c r="G345" t="e">
        <f t="shared" si="50"/>
        <v>#VALUE!</v>
      </c>
      <c r="H345" t="str">
        <f t="shared" si="51"/>
        <v>I.2</v>
      </c>
      <c r="I345" t="e">
        <f t="shared" si="53"/>
        <v>#VALUE!</v>
      </c>
      <c r="J345" t="str">
        <f t="shared" si="52"/>
        <v>I.2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53"/>
  <sheetViews>
    <sheetView topLeftCell="A329" workbookViewId="0">
      <selection activeCell="A4" sqref="A4:A351"/>
    </sheetView>
  </sheetViews>
  <sheetFormatPr baseColWidth="10" defaultRowHeight="15" x14ac:dyDescent="0.25"/>
  <cols>
    <col min="1" max="1" width="17.5703125" bestFit="1" customWidth="1"/>
  </cols>
  <sheetData>
    <row r="3" spans="1:1" x14ac:dyDescent="0.25">
      <c r="A3" s="30" t="s">
        <v>1542</v>
      </c>
    </row>
    <row r="4" spans="1:1" x14ac:dyDescent="0.25">
      <c r="A4" s="31" t="s">
        <v>20</v>
      </c>
    </row>
    <row r="5" spans="1:1" x14ac:dyDescent="0.25">
      <c r="A5" s="31" t="s">
        <v>24</v>
      </c>
    </row>
    <row r="6" spans="1:1" x14ac:dyDescent="0.25">
      <c r="A6" s="31" t="s">
        <v>26</v>
      </c>
    </row>
    <row r="7" spans="1:1" x14ac:dyDescent="0.25">
      <c r="A7" s="31" t="s">
        <v>35</v>
      </c>
    </row>
    <row r="8" spans="1:1" x14ac:dyDescent="0.25">
      <c r="A8" s="31" t="s">
        <v>41</v>
      </c>
    </row>
    <row r="9" spans="1:1" x14ac:dyDescent="0.25">
      <c r="A9" s="31" t="s">
        <v>49</v>
      </c>
    </row>
    <row r="10" spans="1:1" x14ac:dyDescent="0.25">
      <c r="A10" s="31" t="s">
        <v>51</v>
      </c>
    </row>
    <row r="11" spans="1:1" x14ac:dyDescent="0.25">
      <c r="A11" s="31" t="s">
        <v>55</v>
      </c>
    </row>
    <row r="12" spans="1:1" x14ac:dyDescent="0.25">
      <c r="A12" s="31" t="s">
        <v>61</v>
      </c>
    </row>
    <row r="13" spans="1:1" x14ac:dyDescent="0.25">
      <c r="A13" s="31" t="s">
        <v>69</v>
      </c>
    </row>
    <row r="14" spans="1:1" x14ac:dyDescent="0.25">
      <c r="A14" s="31" t="s">
        <v>71</v>
      </c>
    </row>
    <row r="15" spans="1:1" x14ac:dyDescent="0.25">
      <c r="A15" s="31" t="s">
        <v>73</v>
      </c>
    </row>
    <row r="16" spans="1:1" x14ac:dyDescent="0.25">
      <c r="A16" s="31" t="s">
        <v>79</v>
      </c>
    </row>
    <row r="17" spans="1:1" x14ac:dyDescent="0.25">
      <c r="A17" s="31" t="s">
        <v>84</v>
      </c>
    </row>
    <row r="18" spans="1:1" x14ac:dyDescent="0.25">
      <c r="A18" s="31" t="s">
        <v>88</v>
      </c>
    </row>
    <row r="19" spans="1:1" x14ac:dyDescent="0.25">
      <c r="A19" s="31" t="s">
        <v>177</v>
      </c>
    </row>
    <row r="20" spans="1:1" x14ac:dyDescent="0.25">
      <c r="A20" s="31" t="s">
        <v>179</v>
      </c>
    </row>
    <row r="21" spans="1:1" x14ac:dyDescent="0.25">
      <c r="A21" s="31" t="s">
        <v>183</v>
      </c>
    </row>
    <row r="22" spans="1:1" x14ac:dyDescent="0.25">
      <c r="A22" s="31" t="s">
        <v>185</v>
      </c>
    </row>
    <row r="23" spans="1:1" x14ac:dyDescent="0.25">
      <c r="A23" s="31" t="s">
        <v>93</v>
      </c>
    </row>
    <row r="24" spans="1:1" x14ac:dyDescent="0.25">
      <c r="A24" s="31" t="s">
        <v>95</v>
      </c>
    </row>
    <row r="25" spans="1:1" x14ac:dyDescent="0.25">
      <c r="A25" s="31" t="s">
        <v>97</v>
      </c>
    </row>
    <row r="26" spans="1:1" x14ac:dyDescent="0.25">
      <c r="A26" s="31" t="s">
        <v>104</v>
      </c>
    </row>
    <row r="27" spans="1:1" x14ac:dyDescent="0.25">
      <c r="A27" s="31" t="s">
        <v>110</v>
      </c>
    </row>
    <row r="28" spans="1:1" x14ac:dyDescent="0.25">
      <c r="A28" s="31" t="s">
        <v>112</v>
      </c>
    </row>
    <row r="29" spans="1:1" x14ac:dyDescent="0.25">
      <c r="A29" s="31" t="s">
        <v>114</v>
      </c>
    </row>
    <row r="30" spans="1:1" x14ac:dyDescent="0.25">
      <c r="A30" s="31" t="s">
        <v>121</v>
      </c>
    </row>
    <row r="31" spans="1:1" x14ac:dyDescent="0.25">
      <c r="A31" s="31" t="s">
        <v>126</v>
      </c>
    </row>
    <row r="32" spans="1:1" x14ac:dyDescent="0.25">
      <c r="A32" s="31" t="s">
        <v>128</v>
      </c>
    </row>
    <row r="33" spans="1:1" x14ac:dyDescent="0.25">
      <c r="A33" s="31" t="s">
        <v>130</v>
      </c>
    </row>
    <row r="34" spans="1:1" x14ac:dyDescent="0.25">
      <c r="A34" s="31" t="s">
        <v>132</v>
      </c>
    </row>
    <row r="35" spans="1:1" x14ac:dyDescent="0.25">
      <c r="A35" s="31" t="s">
        <v>134</v>
      </c>
    </row>
    <row r="36" spans="1:1" x14ac:dyDescent="0.25">
      <c r="A36" s="31" t="s">
        <v>137</v>
      </c>
    </row>
    <row r="37" spans="1:1" x14ac:dyDescent="0.25">
      <c r="A37" s="31" t="s">
        <v>139</v>
      </c>
    </row>
    <row r="38" spans="1:1" x14ac:dyDescent="0.25">
      <c r="A38" s="31" t="s">
        <v>142</v>
      </c>
    </row>
    <row r="39" spans="1:1" x14ac:dyDescent="0.25">
      <c r="A39" s="31" t="s">
        <v>145</v>
      </c>
    </row>
    <row r="40" spans="1:1" x14ac:dyDescent="0.25">
      <c r="A40" s="31" t="s">
        <v>148</v>
      </c>
    </row>
    <row r="41" spans="1:1" x14ac:dyDescent="0.25">
      <c r="A41" s="31" t="s">
        <v>150</v>
      </c>
    </row>
    <row r="42" spans="1:1" x14ac:dyDescent="0.25">
      <c r="A42" s="31" t="s">
        <v>152</v>
      </c>
    </row>
    <row r="43" spans="1:1" x14ac:dyDescent="0.25">
      <c r="A43" s="31" t="s">
        <v>157</v>
      </c>
    </row>
    <row r="44" spans="1:1" x14ac:dyDescent="0.25">
      <c r="A44" s="31" t="s">
        <v>159</v>
      </c>
    </row>
    <row r="45" spans="1:1" x14ac:dyDescent="0.25">
      <c r="A45" s="31" t="s">
        <v>162</v>
      </c>
    </row>
    <row r="46" spans="1:1" x14ac:dyDescent="0.25">
      <c r="A46" s="31" t="s">
        <v>166</v>
      </c>
    </row>
    <row r="47" spans="1:1" x14ac:dyDescent="0.25">
      <c r="A47" s="31" t="s">
        <v>169</v>
      </c>
    </row>
    <row r="48" spans="1:1" x14ac:dyDescent="0.25">
      <c r="A48" s="31" t="s">
        <v>173</v>
      </c>
    </row>
    <row r="49" spans="1:1" x14ac:dyDescent="0.25">
      <c r="A49" s="31" t="s">
        <v>189</v>
      </c>
    </row>
    <row r="50" spans="1:1" x14ac:dyDescent="0.25">
      <c r="A50" s="31" t="s">
        <v>191</v>
      </c>
    </row>
    <row r="51" spans="1:1" x14ac:dyDescent="0.25">
      <c r="A51" s="31" t="s">
        <v>193</v>
      </c>
    </row>
    <row r="52" spans="1:1" x14ac:dyDescent="0.25">
      <c r="A52" s="31" t="s">
        <v>201</v>
      </c>
    </row>
    <row r="53" spans="1:1" x14ac:dyDescent="0.25">
      <c r="A53" s="31" t="s">
        <v>207</v>
      </c>
    </row>
    <row r="54" spans="1:1" x14ac:dyDescent="0.25">
      <c r="A54" s="31" t="s">
        <v>214</v>
      </c>
    </row>
    <row r="55" spans="1:1" x14ac:dyDescent="0.25">
      <c r="A55" s="31" t="s">
        <v>220</v>
      </c>
    </row>
    <row r="56" spans="1:1" x14ac:dyDescent="0.25">
      <c r="A56" s="31" t="s">
        <v>227</v>
      </c>
    </row>
    <row r="57" spans="1:1" x14ac:dyDescent="0.25">
      <c r="A57" s="31" t="s">
        <v>232</v>
      </c>
    </row>
    <row r="58" spans="1:1" x14ac:dyDescent="0.25">
      <c r="A58" s="31" t="s">
        <v>234</v>
      </c>
    </row>
    <row r="59" spans="1:1" x14ac:dyDescent="0.25">
      <c r="A59" s="31" t="s">
        <v>236</v>
      </c>
    </row>
    <row r="60" spans="1:1" x14ac:dyDescent="0.25">
      <c r="A60" s="31" t="s">
        <v>243</v>
      </c>
    </row>
    <row r="61" spans="1:1" x14ac:dyDescent="0.25">
      <c r="A61" s="31" t="s">
        <v>248</v>
      </c>
    </row>
    <row r="62" spans="1:1" x14ac:dyDescent="0.25">
      <c r="A62" s="31" t="s">
        <v>252</v>
      </c>
    </row>
    <row r="63" spans="1:1" x14ac:dyDescent="0.25">
      <c r="A63" s="31" t="s">
        <v>254</v>
      </c>
    </row>
    <row r="64" spans="1:1" x14ac:dyDescent="0.25">
      <c r="A64" s="31" t="s">
        <v>256</v>
      </c>
    </row>
    <row r="65" spans="1:1" x14ac:dyDescent="0.25">
      <c r="A65" s="31" t="s">
        <v>262</v>
      </c>
    </row>
    <row r="66" spans="1:1" x14ac:dyDescent="0.25">
      <c r="A66" s="31" t="s">
        <v>267</v>
      </c>
    </row>
    <row r="67" spans="1:1" x14ac:dyDescent="0.25">
      <c r="A67" s="31" t="s">
        <v>271</v>
      </c>
    </row>
    <row r="68" spans="1:1" x14ac:dyDescent="0.25">
      <c r="A68" s="31" t="s">
        <v>273</v>
      </c>
    </row>
    <row r="69" spans="1:1" x14ac:dyDescent="0.25">
      <c r="A69" s="31" t="s">
        <v>275</v>
      </c>
    </row>
    <row r="70" spans="1:1" x14ac:dyDescent="0.25">
      <c r="A70" s="31" t="s">
        <v>280</v>
      </c>
    </row>
    <row r="71" spans="1:1" x14ac:dyDescent="0.25">
      <c r="A71" s="31" t="s">
        <v>284</v>
      </c>
    </row>
    <row r="72" spans="1:1" x14ac:dyDescent="0.25">
      <c r="A72" s="31" t="s">
        <v>288</v>
      </c>
    </row>
    <row r="73" spans="1:1" x14ac:dyDescent="0.25">
      <c r="A73" s="31" t="s">
        <v>290</v>
      </c>
    </row>
    <row r="74" spans="1:1" x14ac:dyDescent="0.25">
      <c r="A74" s="31" t="s">
        <v>1559</v>
      </c>
    </row>
    <row r="75" spans="1:1" x14ac:dyDescent="0.25">
      <c r="A75" s="31" t="s">
        <v>292</v>
      </c>
    </row>
    <row r="76" spans="1:1" x14ac:dyDescent="0.25">
      <c r="A76" s="31" t="s">
        <v>296</v>
      </c>
    </row>
    <row r="77" spans="1:1" x14ac:dyDescent="0.25">
      <c r="A77" s="31" t="s">
        <v>298</v>
      </c>
    </row>
    <row r="78" spans="1:1" x14ac:dyDescent="0.25">
      <c r="A78" s="31" t="s">
        <v>304</v>
      </c>
    </row>
    <row r="79" spans="1:1" x14ac:dyDescent="0.25">
      <c r="A79" s="31" t="s">
        <v>306</v>
      </c>
    </row>
    <row r="80" spans="1:1" x14ac:dyDescent="0.25">
      <c r="A80" s="31" t="s">
        <v>314</v>
      </c>
    </row>
    <row r="81" spans="1:1" x14ac:dyDescent="0.25">
      <c r="A81" s="31" t="s">
        <v>320</v>
      </c>
    </row>
    <row r="82" spans="1:1" x14ac:dyDescent="0.25">
      <c r="A82" s="31" t="s">
        <v>322</v>
      </c>
    </row>
    <row r="83" spans="1:1" x14ac:dyDescent="0.25">
      <c r="A83" s="31" t="s">
        <v>324</v>
      </c>
    </row>
    <row r="84" spans="1:1" x14ac:dyDescent="0.25">
      <c r="A84" s="31" t="s">
        <v>326</v>
      </c>
    </row>
    <row r="85" spans="1:1" x14ac:dyDescent="0.25">
      <c r="A85" s="31" t="s">
        <v>334</v>
      </c>
    </row>
    <row r="86" spans="1:1" x14ac:dyDescent="0.25">
      <c r="A86" s="31" t="s">
        <v>336</v>
      </c>
    </row>
    <row r="87" spans="1:1" x14ac:dyDescent="0.25">
      <c r="A87" s="31" t="s">
        <v>342</v>
      </c>
    </row>
    <row r="88" spans="1:1" x14ac:dyDescent="0.25">
      <c r="A88" s="31" t="s">
        <v>348</v>
      </c>
    </row>
    <row r="89" spans="1:1" x14ac:dyDescent="0.25">
      <c r="A89" s="31" t="s">
        <v>350</v>
      </c>
    </row>
    <row r="90" spans="1:1" x14ac:dyDescent="0.25">
      <c r="A90" s="31" t="s">
        <v>463</v>
      </c>
    </row>
    <row r="91" spans="1:1" x14ac:dyDescent="0.25">
      <c r="A91" s="31" t="s">
        <v>465</v>
      </c>
    </row>
    <row r="92" spans="1:1" x14ac:dyDescent="0.25">
      <c r="A92" s="31" t="s">
        <v>471</v>
      </c>
    </row>
    <row r="93" spans="1:1" x14ac:dyDescent="0.25">
      <c r="A93" s="31" t="s">
        <v>473</v>
      </c>
    </row>
    <row r="94" spans="1:1" x14ac:dyDescent="0.25">
      <c r="A94" s="31" t="s">
        <v>479</v>
      </c>
    </row>
    <row r="95" spans="1:1" x14ac:dyDescent="0.25">
      <c r="A95" s="31" t="s">
        <v>484</v>
      </c>
    </row>
    <row r="96" spans="1:1" x14ac:dyDescent="0.25">
      <c r="A96" s="31" t="s">
        <v>490</v>
      </c>
    </row>
    <row r="97" spans="1:1" x14ac:dyDescent="0.25">
      <c r="A97" s="31" t="s">
        <v>496</v>
      </c>
    </row>
    <row r="98" spans="1:1" x14ac:dyDescent="0.25">
      <c r="A98" s="31" t="s">
        <v>503</v>
      </c>
    </row>
    <row r="99" spans="1:1" x14ac:dyDescent="0.25">
      <c r="A99" s="31" t="s">
        <v>505</v>
      </c>
    </row>
    <row r="100" spans="1:1" x14ac:dyDescent="0.25">
      <c r="A100" s="31" t="s">
        <v>507</v>
      </c>
    </row>
    <row r="101" spans="1:1" x14ac:dyDescent="0.25">
      <c r="A101" s="31" t="s">
        <v>512</v>
      </c>
    </row>
    <row r="102" spans="1:1" x14ac:dyDescent="0.25">
      <c r="A102" s="31" t="s">
        <v>514</v>
      </c>
    </row>
    <row r="103" spans="1:1" x14ac:dyDescent="0.25">
      <c r="A103" s="31" t="s">
        <v>356</v>
      </c>
    </row>
    <row r="104" spans="1:1" x14ac:dyDescent="0.25">
      <c r="A104" s="31" t="s">
        <v>358</v>
      </c>
    </row>
    <row r="105" spans="1:1" x14ac:dyDescent="0.25">
      <c r="A105" s="31" t="s">
        <v>365</v>
      </c>
    </row>
    <row r="106" spans="1:1" x14ac:dyDescent="0.25">
      <c r="A106" s="31" t="s">
        <v>367</v>
      </c>
    </row>
    <row r="107" spans="1:1" x14ac:dyDescent="0.25">
      <c r="A107" s="31" t="s">
        <v>371</v>
      </c>
    </row>
    <row r="108" spans="1:1" x14ac:dyDescent="0.25">
      <c r="A108" s="31" t="s">
        <v>373</v>
      </c>
    </row>
    <row r="109" spans="1:1" x14ac:dyDescent="0.25">
      <c r="A109" s="31" t="s">
        <v>381</v>
      </c>
    </row>
    <row r="110" spans="1:1" x14ac:dyDescent="0.25">
      <c r="A110" s="31" t="s">
        <v>383</v>
      </c>
    </row>
    <row r="111" spans="1:1" x14ac:dyDescent="0.25">
      <c r="A111" s="31" t="s">
        <v>389</v>
      </c>
    </row>
    <row r="112" spans="1:1" x14ac:dyDescent="0.25">
      <c r="A112" s="31" t="s">
        <v>391</v>
      </c>
    </row>
    <row r="113" spans="1:1" x14ac:dyDescent="0.25">
      <c r="A113" s="31" t="s">
        <v>393</v>
      </c>
    </row>
    <row r="114" spans="1:1" x14ac:dyDescent="0.25">
      <c r="A114" s="31" t="s">
        <v>399</v>
      </c>
    </row>
    <row r="115" spans="1:1" x14ac:dyDescent="0.25">
      <c r="A115" s="31" t="s">
        <v>401</v>
      </c>
    </row>
    <row r="116" spans="1:1" x14ac:dyDescent="0.25">
      <c r="A116" s="31" t="s">
        <v>409</v>
      </c>
    </row>
    <row r="117" spans="1:1" x14ac:dyDescent="0.25">
      <c r="A117" s="31" t="s">
        <v>411</v>
      </c>
    </row>
    <row r="118" spans="1:1" x14ac:dyDescent="0.25">
      <c r="A118" s="31" t="s">
        <v>418</v>
      </c>
    </row>
    <row r="119" spans="1:1" x14ac:dyDescent="0.25">
      <c r="A119" s="31" t="s">
        <v>424</v>
      </c>
    </row>
    <row r="120" spans="1:1" x14ac:dyDescent="0.25">
      <c r="A120" s="31" t="s">
        <v>426</v>
      </c>
    </row>
    <row r="121" spans="1:1" x14ac:dyDescent="0.25">
      <c r="A121" s="31" t="s">
        <v>431</v>
      </c>
    </row>
    <row r="122" spans="1:1" x14ac:dyDescent="0.25">
      <c r="A122" s="31" t="s">
        <v>438</v>
      </c>
    </row>
    <row r="123" spans="1:1" x14ac:dyDescent="0.25">
      <c r="A123" s="31" t="s">
        <v>443</v>
      </c>
    </row>
    <row r="124" spans="1:1" x14ac:dyDescent="0.25">
      <c r="A124" s="31" t="s">
        <v>445</v>
      </c>
    </row>
    <row r="125" spans="1:1" x14ac:dyDescent="0.25">
      <c r="A125" s="31" t="s">
        <v>453</v>
      </c>
    </row>
    <row r="126" spans="1:1" x14ac:dyDescent="0.25">
      <c r="A126" s="31" t="s">
        <v>458</v>
      </c>
    </row>
    <row r="127" spans="1:1" x14ac:dyDescent="0.25">
      <c r="A127" s="31" t="s">
        <v>460</v>
      </c>
    </row>
    <row r="128" spans="1:1" x14ac:dyDescent="0.25">
      <c r="A128" s="31" t="s">
        <v>520</v>
      </c>
    </row>
    <row r="129" spans="1:1" x14ac:dyDescent="0.25">
      <c r="A129" s="31" t="s">
        <v>522</v>
      </c>
    </row>
    <row r="130" spans="1:1" x14ac:dyDescent="0.25">
      <c r="A130" s="31" t="s">
        <v>568</v>
      </c>
    </row>
    <row r="131" spans="1:1" x14ac:dyDescent="0.25">
      <c r="A131" s="31" t="s">
        <v>571</v>
      </c>
    </row>
    <row r="132" spans="1:1" x14ac:dyDescent="0.25">
      <c r="A132" s="31" t="s">
        <v>577</v>
      </c>
    </row>
    <row r="133" spans="1:1" x14ac:dyDescent="0.25">
      <c r="A133" s="31" t="s">
        <v>583</v>
      </c>
    </row>
    <row r="134" spans="1:1" x14ac:dyDescent="0.25">
      <c r="A134" s="31" t="s">
        <v>588</v>
      </c>
    </row>
    <row r="135" spans="1:1" x14ac:dyDescent="0.25">
      <c r="A135" s="31" t="s">
        <v>593</v>
      </c>
    </row>
    <row r="136" spans="1:1" x14ac:dyDescent="0.25">
      <c r="A136" s="31" t="s">
        <v>600</v>
      </c>
    </row>
    <row r="137" spans="1:1" x14ac:dyDescent="0.25">
      <c r="A137" s="31" t="s">
        <v>604</v>
      </c>
    </row>
    <row r="138" spans="1:1" x14ac:dyDescent="0.25">
      <c r="A138" s="31" t="s">
        <v>527</v>
      </c>
    </row>
    <row r="139" spans="1:1" x14ac:dyDescent="0.25">
      <c r="A139" s="31" t="s">
        <v>534</v>
      </c>
    </row>
    <row r="140" spans="1:1" x14ac:dyDescent="0.25">
      <c r="A140" s="31" t="s">
        <v>540</v>
      </c>
    </row>
    <row r="141" spans="1:1" x14ac:dyDescent="0.25">
      <c r="A141" s="31" t="s">
        <v>544</v>
      </c>
    </row>
    <row r="142" spans="1:1" x14ac:dyDescent="0.25">
      <c r="A142" s="31" t="s">
        <v>550</v>
      </c>
    </row>
    <row r="143" spans="1:1" x14ac:dyDescent="0.25">
      <c r="A143" s="31" t="s">
        <v>555</v>
      </c>
    </row>
    <row r="144" spans="1:1" x14ac:dyDescent="0.25">
      <c r="A144" s="31" t="s">
        <v>559</v>
      </c>
    </row>
    <row r="145" spans="1:1" x14ac:dyDescent="0.25">
      <c r="A145" s="31" t="s">
        <v>563</v>
      </c>
    </row>
    <row r="146" spans="1:1" x14ac:dyDescent="0.25">
      <c r="A146" s="31" t="s">
        <v>610</v>
      </c>
    </row>
    <row r="147" spans="1:1" x14ac:dyDescent="0.25">
      <c r="A147" s="31" t="s">
        <v>612</v>
      </c>
    </row>
    <row r="148" spans="1:1" x14ac:dyDescent="0.25">
      <c r="A148" s="31" t="s">
        <v>614</v>
      </c>
    </row>
    <row r="149" spans="1:1" x14ac:dyDescent="0.25">
      <c r="A149" s="31" t="s">
        <v>656</v>
      </c>
    </row>
    <row r="150" spans="1:1" x14ac:dyDescent="0.25">
      <c r="A150" s="31" t="s">
        <v>620</v>
      </c>
    </row>
    <row r="151" spans="1:1" x14ac:dyDescent="0.25">
      <c r="A151" s="31" t="s">
        <v>625</v>
      </c>
    </row>
    <row r="152" spans="1:1" x14ac:dyDescent="0.25">
      <c r="A152" s="31" t="s">
        <v>630</v>
      </c>
    </row>
    <row r="153" spans="1:1" x14ac:dyDescent="0.25">
      <c r="A153" s="31" t="s">
        <v>633</v>
      </c>
    </row>
    <row r="154" spans="1:1" x14ac:dyDescent="0.25">
      <c r="A154" s="31" t="s">
        <v>637</v>
      </c>
    </row>
    <row r="155" spans="1:1" x14ac:dyDescent="0.25">
      <c r="A155" s="31" t="s">
        <v>641</v>
      </c>
    </row>
    <row r="156" spans="1:1" x14ac:dyDescent="0.25">
      <c r="A156" s="31" t="s">
        <v>645</v>
      </c>
    </row>
    <row r="157" spans="1:1" x14ac:dyDescent="0.25">
      <c r="A157" s="31" t="s">
        <v>651</v>
      </c>
    </row>
    <row r="158" spans="1:1" x14ac:dyDescent="0.25">
      <c r="A158" s="31" t="s">
        <v>663</v>
      </c>
    </row>
    <row r="159" spans="1:1" x14ac:dyDescent="0.25">
      <c r="A159" s="31" t="s">
        <v>665</v>
      </c>
    </row>
    <row r="160" spans="1:1" x14ac:dyDescent="0.25">
      <c r="A160" s="31" t="s">
        <v>667</v>
      </c>
    </row>
    <row r="161" spans="1:1" x14ac:dyDescent="0.25">
      <c r="A161" s="31" t="s">
        <v>670</v>
      </c>
    </row>
    <row r="162" spans="1:1" x14ac:dyDescent="0.25">
      <c r="A162" s="31" t="s">
        <v>677</v>
      </c>
    </row>
    <row r="163" spans="1:1" x14ac:dyDescent="0.25">
      <c r="A163" s="31" t="s">
        <v>681</v>
      </c>
    </row>
    <row r="164" spans="1:1" x14ac:dyDescent="0.25">
      <c r="A164" s="31" t="s">
        <v>685</v>
      </c>
    </row>
    <row r="165" spans="1:1" x14ac:dyDescent="0.25">
      <c r="A165" s="31" t="s">
        <v>687</v>
      </c>
    </row>
    <row r="166" spans="1:1" x14ac:dyDescent="0.25">
      <c r="A166" s="31" t="s">
        <v>691</v>
      </c>
    </row>
    <row r="167" spans="1:1" x14ac:dyDescent="0.25">
      <c r="A167" s="31" t="s">
        <v>695</v>
      </c>
    </row>
    <row r="168" spans="1:1" x14ac:dyDescent="0.25">
      <c r="A168" s="31" t="s">
        <v>698</v>
      </c>
    </row>
    <row r="169" spans="1:1" x14ac:dyDescent="0.25">
      <c r="A169" s="31" t="s">
        <v>700</v>
      </c>
    </row>
    <row r="170" spans="1:1" x14ac:dyDescent="0.25">
      <c r="A170" s="31" t="s">
        <v>704</v>
      </c>
    </row>
    <row r="171" spans="1:1" x14ac:dyDescent="0.25">
      <c r="A171" s="31" t="s">
        <v>708</v>
      </c>
    </row>
    <row r="172" spans="1:1" x14ac:dyDescent="0.25">
      <c r="A172" s="31" t="s">
        <v>712</v>
      </c>
    </row>
    <row r="173" spans="1:1" x14ac:dyDescent="0.25">
      <c r="A173" s="31" t="s">
        <v>716</v>
      </c>
    </row>
    <row r="174" spans="1:1" x14ac:dyDescent="0.25">
      <c r="A174" s="31" t="s">
        <v>719</v>
      </c>
    </row>
    <row r="175" spans="1:1" x14ac:dyDescent="0.25">
      <c r="A175" s="31" t="s">
        <v>721</v>
      </c>
    </row>
    <row r="176" spans="1:1" x14ac:dyDescent="0.25">
      <c r="A176" s="31" t="s">
        <v>724</v>
      </c>
    </row>
    <row r="177" spans="1:1" x14ac:dyDescent="0.25">
      <c r="A177" s="31" t="s">
        <v>728</v>
      </c>
    </row>
    <row r="178" spans="1:1" x14ac:dyDescent="0.25">
      <c r="A178" s="31" t="s">
        <v>731</v>
      </c>
    </row>
    <row r="179" spans="1:1" x14ac:dyDescent="0.25">
      <c r="A179" s="31" t="s">
        <v>733</v>
      </c>
    </row>
    <row r="180" spans="1:1" x14ac:dyDescent="0.25">
      <c r="A180" s="31" t="s">
        <v>738</v>
      </c>
    </row>
    <row r="181" spans="1:1" x14ac:dyDescent="0.25">
      <c r="A181" s="31" t="s">
        <v>740</v>
      </c>
    </row>
    <row r="182" spans="1:1" x14ac:dyDescent="0.25">
      <c r="A182" s="31" t="s">
        <v>742</v>
      </c>
    </row>
    <row r="183" spans="1:1" x14ac:dyDescent="0.25">
      <c r="A183" s="31" t="s">
        <v>787</v>
      </c>
    </row>
    <row r="184" spans="1:1" x14ac:dyDescent="0.25">
      <c r="A184" s="31" t="s">
        <v>792</v>
      </c>
    </row>
    <row r="185" spans="1:1" x14ac:dyDescent="0.25">
      <c r="A185" s="31" t="s">
        <v>799</v>
      </c>
    </row>
    <row r="186" spans="1:1" x14ac:dyDescent="0.25">
      <c r="A186" s="31" t="s">
        <v>802</v>
      </c>
    </row>
    <row r="187" spans="1:1" x14ac:dyDescent="0.25">
      <c r="A187" s="31" t="s">
        <v>806</v>
      </c>
    </row>
    <row r="188" spans="1:1" x14ac:dyDescent="0.25">
      <c r="A188" s="31" t="s">
        <v>747</v>
      </c>
    </row>
    <row r="189" spans="1:1" x14ac:dyDescent="0.25">
      <c r="A189" s="31" t="s">
        <v>752</v>
      </c>
    </row>
    <row r="190" spans="1:1" x14ac:dyDescent="0.25">
      <c r="A190" s="31" t="s">
        <v>757</v>
      </c>
    </row>
    <row r="191" spans="1:1" x14ac:dyDescent="0.25">
      <c r="A191" s="31" t="s">
        <v>763</v>
      </c>
    </row>
    <row r="192" spans="1:1" x14ac:dyDescent="0.25">
      <c r="A192" s="31" t="s">
        <v>767</v>
      </c>
    </row>
    <row r="193" spans="1:1" x14ac:dyDescent="0.25">
      <c r="A193" s="31" t="s">
        <v>772</v>
      </c>
    </row>
    <row r="194" spans="1:1" x14ac:dyDescent="0.25">
      <c r="A194" s="31" t="s">
        <v>777</v>
      </c>
    </row>
    <row r="195" spans="1:1" x14ac:dyDescent="0.25">
      <c r="A195" s="31" t="s">
        <v>782</v>
      </c>
    </row>
    <row r="196" spans="1:1" x14ac:dyDescent="0.25">
      <c r="A196" s="31" t="s">
        <v>811</v>
      </c>
    </row>
    <row r="197" spans="1:1" x14ac:dyDescent="0.25">
      <c r="A197" s="31" t="s">
        <v>814</v>
      </c>
    </row>
    <row r="198" spans="1:1" x14ac:dyDescent="0.25">
      <c r="A198" s="31" t="s">
        <v>816</v>
      </c>
    </row>
    <row r="199" spans="1:1" x14ac:dyDescent="0.25">
      <c r="A199" s="31" t="s">
        <v>844</v>
      </c>
    </row>
    <row r="200" spans="1:1" x14ac:dyDescent="0.25">
      <c r="A200" s="31" t="s">
        <v>823</v>
      </c>
    </row>
    <row r="201" spans="1:1" x14ac:dyDescent="0.25">
      <c r="A201" s="31" t="s">
        <v>828</v>
      </c>
    </row>
    <row r="202" spans="1:1" x14ac:dyDescent="0.25">
      <c r="A202" s="31" t="s">
        <v>833</v>
      </c>
    </row>
    <row r="203" spans="1:1" x14ac:dyDescent="0.25">
      <c r="A203" s="31" t="s">
        <v>840</v>
      </c>
    </row>
    <row r="204" spans="1:1" x14ac:dyDescent="0.25">
      <c r="A204" s="31" t="s">
        <v>849</v>
      </c>
    </row>
    <row r="205" spans="1:1" x14ac:dyDescent="0.25">
      <c r="A205" s="31" t="s">
        <v>851</v>
      </c>
    </row>
    <row r="206" spans="1:1" x14ac:dyDescent="0.25">
      <c r="A206" s="31" t="s">
        <v>853</v>
      </c>
    </row>
    <row r="207" spans="1:1" x14ac:dyDescent="0.25">
      <c r="A207" s="31" t="s">
        <v>858</v>
      </c>
    </row>
    <row r="208" spans="1:1" x14ac:dyDescent="0.25">
      <c r="A208" s="31" t="s">
        <v>1402</v>
      </c>
    </row>
    <row r="209" spans="1:1" x14ac:dyDescent="0.25">
      <c r="A209" s="31" t="s">
        <v>1403</v>
      </c>
    </row>
    <row r="210" spans="1:1" x14ac:dyDescent="0.25">
      <c r="A210" s="31" t="s">
        <v>869</v>
      </c>
    </row>
    <row r="211" spans="1:1" x14ac:dyDescent="0.25">
      <c r="A211" s="31" t="s">
        <v>871</v>
      </c>
    </row>
    <row r="212" spans="1:1" x14ac:dyDescent="0.25">
      <c r="A212" s="31" t="s">
        <v>876</v>
      </c>
    </row>
    <row r="213" spans="1:1" x14ac:dyDescent="0.25">
      <c r="A213" s="31" t="s">
        <v>879</v>
      </c>
    </row>
    <row r="214" spans="1:1" x14ac:dyDescent="0.25">
      <c r="A214" s="31" t="s">
        <v>881</v>
      </c>
    </row>
    <row r="215" spans="1:1" x14ac:dyDescent="0.25">
      <c r="A215" s="31" t="s">
        <v>883</v>
      </c>
    </row>
    <row r="216" spans="1:1" x14ac:dyDescent="0.25">
      <c r="A216" s="31" t="s">
        <v>887</v>
      </c>
    </row>
    <row r="217" spans="1:1" x14ac:dyDescent="0.25">
      <c r="A217" s="31" t="s">
        <v>892</v>
      </c>
    </row>
    <row r="218" spans="1:1" x14ac:dyDescent="0.25">
      <c r="A218" s="31" t="s">
        <v>895</v>
      </c>
    </row>
    <row r="219" spans="1:1" x14ac:dyDescent="0.25">
      <c r="A219" s="31" t="s">
        <v>899</v>
      </c>
    </row>
    <row r="220" spans="1:1" x14ac:dyDescent="0.25">
      <c r="A220" s="31" t="s">
        <v>905</v>
      </c>
    </row>
    <row r="221" spans="1:1" x14ac:dyDescent="0.25">
      <c r="A221" s="31" t="s">
        <v>908</v>
      </c>
    </row>
    <row r="222" spans="1:1" x14ac:dyDescent="0.25">
      <c r="A222" s="31" t="s">
        <v>910</v>
      </c>
    </row>
    <row r="223" spans="1:1" x14ac:dyDescent="0.25">
      <c r="A223" s="31" t="s">
        <v>913</v>
      </c>
    </row>
    <row r="224" spans="1:1" x14ac:dyDescent="0.25">
      <c r="A224" s="31" t="s">
        <v>917</v>
      </c>
    </row>
    <row r="225" spans="1:1" x14ac:dyDescent="0.25">
      <c r="A225" s="31" t="s">
        <v>921</v>
      </c>
    </row>
    <row r="226" spans="1:1" x14ac:dyDescent="0.25">
      <c r="A226" s="31" t="s">
        <v>923</v>
      </c>
    </row>
    <row r="227" spans="1:1" x14ac:dyDescent="0.25">
      <c r="A227" s="31" t="s">
        <v>928</v>
      </c>
    </row>
    <row r="228" spans="1:1" x14ac:dyDescent="0.25">
      <c r="A228" s="31" t="s">
        <v>930</v>
      </c>
    </row>
    <row r="229" spans="1:1" x14ac:dyDescent="0.25">
      <c r="A229" s="31" t="s">
        <v>936</v>
      </c>
    </row>
    <row r="230" spans="1:1" x14ac:dyDescent="0.25">
      <c r="A230" s="31" t="s">
        <v>941</v>
      </c>
    </row>
    <row r="231" spans="1:1" x14ac:dyDescent="0.25">
      <c r="A231" s="31" t="s">
        <v>943</v>
      </c>
    </row>
    <row r="232" spans="1:1" x14ac:dyDescent="0.25">
      <c r="A232" s="31" t="s">
        <v>945</v>
      </c>
    </row>
    <row r="233" spans="1:1" x14ac:dyDescent="0.25">
      <c r="A233" s="31" t="s">
        <v>952</v>
      </c>
    </row>
    <row r="234" spans="1:1" x14ac:dyDescent="0.25">
      <c r="A234" s="31" t="s">
        <v>959</v>
      </c>
    </row>
    <row r="235" spans="1:1" x14ac:dyDescent="0.25">
      <c r="A235" s="31" t="s">
        <v>961</v>
      </c>
    </row>
    <row r="236" spans="1:1" x14ac:dyDescent="0.25">
      <c r="A236" s="31" t="s">
        <v>963</v>
      </c>
    </row>
    <row r="237" spans="1:1" x14ac:dyDescent="0.25">
      <c r="A237" s="31" t="s">
        <v>968</v>
      </c>
    </row>
    <row r="238" spans="1:1" x14ac:dyDescent="0.25">
      <c r="A238" s="31" t="s">
        <v>975</v>
      </c>
    </row>
    <row r="239" spans="1:1" x14ac:dyDescent="0.25">
      <c r="A239" s="31" t="s">
        <v>978</v>
      </c>
    </row>
    <row r="240" spans="1:1" x14ac:dyDescent="0.25">
      <c r="A240" s="31" t="s">
        <v>979</v>
      </c>
    </row>
    <row r="241" spans="1:1" x14ac:dyDescent="0.25">
      <c r="A241" s="31" t="s">
        <v>980</v>
      </c>
    </row>
    <row r="242" spans="1:1" x14ac:dyDescent="0.25">
      <c r="A242" s="31" t="s">
        <v>985</v>
      </c>
    </row>
    <row r="243" spans="1:1" x14ac:dyDescent="0.25">
      <c r="A243" s="31" t="s">
        <v>989</v>
      </c>
    </row>
    <row r="244" spans="1:1" x14ac:dyDescent="0.25">
      <c r="A244" s="31" t="s">
        <v>992</v>
      </c>
    </row>
    <row r="245" spans="1:1" x14ac:dyDescent="0.25">
      <c r="A245" s="31" t="s">
        <v>996</v>
      </c>
    </row>
    <row r="246" spans="1:1" x14ac:dyDescent="0.25">
      <c r="A246" s="31" t="s">
        <v>999</v>
      </c>
    </row>
    <row r="247" spans="1:1" x14ac:dyDescent="0.25">
      <c r="A247" s="31" t="s">
        <v>1560</v>
      </c>
    </row>
    <row r="248" spans="1:1" x14ac:dyDescent="0.25">
      <c r="A248" s="31" t="s">
        <v>1003</v>
      </c>
    </row>
    <row r="249" spans="1:1" x14ac:dyDescent="0.25">
      <c r="A249" s="31" t="s">
        <v>1005</v>
      </c>
    </row>
    <row r="250" spans="1:1" x14ac:dyDescent="0.25">
      <c r="A250" s="31" t="s">
        <v>1010</v>
      </c>
    </row>
    <row r="251" spans="1:1" x14ac:dyDescent="0.25">
      <c r="A251" s="31" t="s">
        <v>1017</v>
      </c>
    </row>
    <row r="252" spans="1:1" x14ac:dyDescent="0.25">
      <c r="A252" s="31" t="s">
        <v>1018</v>
      </c>
    </row>
    <row r="253" spans="1:1" x14ac:dyDescent="0.25">
      <c r="A253" s="31" t="s">
        <v>1020</v>
      </c>
    </row>
    <row r="254" spans="1:1" x14ac:dyDescent="0.25">
      <c r="A254" s="31" t="s">
        <v>1025</v>
      </c>
    </row>
    <row r="255" spans="1:1" x14ac:dyDescent="0.25">
      <c r="A255" s="31" t="s">
        <v>1027</v>
      </c>
    </row>
    <row r="256" spans="1:1" x14ac:dyDescent="0.25">
      <c r="A256" s="31" t="s">
        <v>1032</v>
      </c>
    </row>
    <row r="257" spans="1:1" x14ac:dyDescent="0.25">
      <c r="A257" s="31" t="s">
        <v>1034</v>
      </c>
    </row>
    <row r="258" spans="1:1" x14ac:dyDescent="0.25">
      <c r="A258" s="31" t="s">
        <v>1039</v>
      </c>
    </row>
    <row r="259" spans="1:1" x14ac:dyDescent="0.25">
      <c r="A259" s="31" t="s">
        <v>1043</v>
      </c>
    </row>
    <row r="260" spans="1:1" x14ac:dyDescent="0.25">
      <c r="A260" s="31" t="s">
        <v>1044</v>
      </c>
    </row>
    <row r="261" spans="1:1" x14ac:dyDescent="0.25">
      <c r="A261" s="31" t="s">
        <v>1046</v>
      </c>
    </row>
    <row r="262" spans="1:1" x14ac:dyDescent="0.25">
      <c r="A262" s="31" t="s">
        <v>1511</v>
      </c>
    </row>
    <row r="263" spans="1:1" x14ac:dyDescent="0.25">
      <c r="A263" s="31" t="s">
        <v>1048</v>
      </c>
    </row>
    <row r="264" spans="1:1" x14ac:dyDescent="0.25">
      <c r="A264" s="31" t="s">
        <v>1049</v>
      </c>
    </row>
    <row r="265" spans="1:1" x14ac:dyDescent="0.25">
      <c r="A265" s="31" t="s">
        <v>1054</v>
      </c>
    </row>
    <row r="266" spans="1:1" x14ac:dyDescent="0.25">
      <c r="A266" s="31" t="s">
        <v>1055</v>
      </c>
    </row>
    <row r="267" spans="1:1" x14ac:dyDescent="0.25">
      <c r="A267" s="31" t="s">
        <v>1060</v>
      </c>
    </row>
    <row r="268" spans="1:1" x14ac:dyDescent="0.25">
      <c r="A268" s="31" t="s">
        <v>1061</v>
      </c>
    </row>
    <row r="269" spans="1:1" x14ac:dyDescent="0.25">
      <c r="A269" s="31" t="s">
        <v>1101</v>
      </c>
    </row>
    <row r="270" spans="1:1" x14ac:dyDescent="0.25">
      <c r="A270" s="31" t="s">
        <v>1102</v>
      </c>
    </row>
    <row r="271" spans="1:1" x14ac:dyDescent="0.25">
      <c r="A271" s="31" t="s">
        <v>1106</v>
      </c>
    </row>
    <row r="272" spans="1:1" x14ac:dyDescent="0.25">
      <c r="A272" s="31" t="s">
        <v>1108</v>
      </c>
    </row>
    <row r="273" spans="1:1" x14ac:dyDescent="0.25">
      <c r="A273" s="31" t="s">
        <v>1109</v>
      </c>
    </row>
    <row r="274" spans="1:1" x14ac:dyDescent="0.25">
      <c r="A274" s="31" t="s">
        <v>1114</v>
      </c>
    </row>
    <row r="275" spans="1:1" x14ac:dyDescent="0.25">
      <c r="A275" s="31" t="s">
        <v>1115</v>
      </c>
    </row>
    <row r="276" spans="1:1" x14ac:dyDescent="0.25">
      <c r="A276" s="31" t="s">
        <v>1117</v>
      </c>
    </row>
    <row r="277" spans="1:1" x14ac:dyDescent="0.25">
      <c r="A277" s="31" t="s">
        <v>1561</v>
      </c>
    </row>
    <row r="278" spans="1:1" x14ac:dyDescent="0.25">
      <c r="A278" s="31" t="s">
        <v>1065</v>
      </c>
    </row>
    <row r="279" spans="1:1" x14ac:dyDescent="0.25">
      <c r="A279" s="31" t="s">
        <v>1067</v>
      </c>
    </row>
    <row r="280" spans="1:1" x14ac:dyDescent="0.25">
      <c r="A280" s="31" t="s">
        <v>1070</v>
      </c>
    </row>
    <row r="281" spans="1:1" x14ac:dyDescent="0.25">
      <c r="A281" s="31" t="s">
        <v>1071</v>
      </c>
    </row>
    <row r="282" spans="1:1" x14ac:dyDescent="0.25">
      <c r="A282" s="31" t="s">
        <v>1074</v>
      </c>
    </row>
    <row r="283" spans="1:1" x14ac:dyDescent="0.25">
      <c r="A283" s="31" t="s">
        <v>1075</v>
      </c>
    </row>
    <row r="284" spans="1:1" x14ac:dyDescent="0.25">
      <c r="A284" s="31" t="s">
        <v>1077</v>
      </c>
    </row>
    <row r="285" spans="1:1" x14ac:dyDescent="0.25">
      <c r="A285" s="31" t="s">
        <v>1078</v>
      </c>
    </row>
    <row r="286" spans="1:1" x14ac:dyDescent="0.25">
      <c r="A286" s="31" t="s">
        <v>1079</v>
      </c>
    </row>
    <row r="287" spans="1:1" x14ac:dyDescent="0.25">
      <c r="A287" s="31" t="s">
        <v>1081</v>
      </c>
    </row>
    <row r="288" spans="1:1" x14ac:dyDescent="0.25">
      <c r="A288" s="31" t="s">
        <v>1082</v>
      </c>
    </row>
    <row r="289" spans="1:1" x14ac:dyDescent="0.25">
      <c r="A289" s="31" t="s">
        <v>1084</v>
      </c>
    </row>
    <row r="290" spans="1:1" x14ac:dyDescent="0.25">
      <c r="A290" s="31" t="s">
        <v>1087</v>
      </c>
    </row>
    <row r="291" spans="1:1" x14ac:dyDescent="0.25">
      <c r="A291" s="31" t="s">
        <v>1088</v>
      </c>
    </row>
    <row r="292" spans="1:1" x14ac:dyDescent="0.25">
      <c r="A292" s="31" t="s">
        <v>1091</v>
      </c>
    </row>
    <row r="293" spans="1:1" x14ac:dyDescent="0.25">
      <c r="A293" s="31" t="s">
        <v>1092</v>
      </c>
    </row>
    <row r="294" spans="1:1" x14ac:dyDescent="0.25">
      <c r="A294" s="31" t="s">
        <v>1094</v>
      </c>
    </row>
    <row r="295" spans="1:1" x14ac:dyDescent="0.25">
      <c r="A295" s="31" t="s">
        <v>1096</v>
      </c>
    </row>
    <row r="296" spans="1:1" x14ac:dyDescent="0.25">
      <c r="A296" s="31" t="s">
        <v>1097</v>
      </c>
    </row>
    <row r="297" spans="1:1" x14ac:dyDescent="0.25">
      <c r="A297" s="31" t="s">
        <v>1120</v>
      </c>
    </row>
    <row r="298" spans="1:1" x14ac:dyDescent="0.25">
      <c r="A298" s="31" t="s">
        <v>1121</v>
      </c>
    </row>
    <row r="299" spans="1:1" x14ac:dyDescent="0.25">
      <c r="A299" s="31" t="s">
        <v>1125</v>
      </c>
    </row>
    <row r="300" spans="1:1" x14ac:dyDescent="0.25">
      <c r="A300" s="31" t="s">
        <v>1047</v>
      </c>
    </row>
    <row r="301" spans="1:1" x14ac:dyDescent="0.25">
      <c r="A301" s="31" t="s">
        <v>1128</v>
      </c>
    </row>
    <row r="302" spans="1:1" x14ac:dyDescent="0.25">
      <c r="A302" s="31" t="s">
        <v>1129</v>
      </c>
    </row>
    <row r="303" spans="1:1" x14ac:dyDescent="0.25">
      <c r="A303" s="31" t="s">
        <v>1130</v>
      </c>
    </row>
    <row r="304" spans="1:1" x14ac:dyDescent="0.25">
      <c r="A304" s="31" t="s">
        <v>1133</v>
      </c>
    </row>
    <row r="305" spans="1:1" x14ac:dyDescent="0.25">
      <c r="A305" s="31" t="s">
        <v>1136</v>
      </c>
    </row>
    <row r="306" spans="1:1" x14ac:dyDescent="0.25">
      <c r="A306" s="31" t="s">
        <v>1140</v>
      </c>
    </row>
    <row r="307" spans="1:1" x14ac:dyDescent="0.25">
      <c r="A307" s="31" t="s">
        <v>1145</v>
      </c>
    </row>
    <row r="308" spans="1:1" x14ac:dyDescent="0.25">
      <c r="A308" s="31" t="s">
        <v>1148</v>
      </c>
    </row>
    <row r="309" spans="1:1" x14ac:dyDescent="0.25">
      <c r="A309" s="31" t="s">
        <v>1149</v>
      </c>
    </row>
    <row r="310" spans="1:1" x14ac:dyDescent="0.25">
      <c r="A310" s="31" t="s">
        <v>1151</v>
      </c>
    </row>
    <row r="311" spans="1:1" x14ac:dyDescent="0.25">
      <c r="A311" s="31" t="s">
        <v>1154</v>
      </c>
    </row>
    <row r="312" spans="1:1" x14ac:dyDescent="0.25">
      <c r="A312" s="31" t="s">
        <v>1155</v>
      </c>
    </row>
    <row r="313" spans="1:1" x14ac:dyDescent="0.25">
      <c r="A313" s="31" t="s">
        <v>1158</v>
      </c>
    </row>
    <row r="314" spans="1:1" x14ac:dyDescent="0.25">
      <c r="A314" s="31" t="s">
        <v>1160</v>
      </c>
    </row>
    <row r="315" spans="1:1" x14ac:dyDescent="0.25">
      <c r="A315" s="31" t="s">
        <v>1163</v>
      </c>
    </row>
    <row r="316" spans="1:1" x14ac:dyDescent="0.25">
      <c r="A316" s="31" t="s">
        <v>1168</v>
      </c>
    </row>
    <row r="317" spans="1:1" x14ac:dyDescent="0.25">
      <c r="A317" s="31" t="s">
        <v>1172</v>
      </c>
    </row>
    <row r="318" spans="1:1" x14ac:dyDescent="0.25">
      <c r="A318" s="31" t="s">
        <v>1173</v>
      </c>
    </row>
    <row r="319" spans="1:1" x14ac:dyDescent="0.25">
      <c r="A319" s="31" t="s">
        <v>1177</v>
      </c>
    </row>
    <row r="320" spans="1:1" x14ac:dyDescent="0.25">
      <c r="A320" s="31" t="s">
        <v>1178</v>
      </c>
    </row>
    <row r="321" spans="1:1" x14ac:dyDescent="0.25">
      <c r="A321" s="31" t="s">
        <v>1182</v>
      </c>
    </row>
    <row r="322" spans="1:1" x14ac:dyDescent="0.25">
      <c r="A322" s="31" t="s">
        <v>1185</v>
      </c>
    </row>
    <row r="323" spans="1:1" x14ac:dyDescent="0.25">
      <c r="A323" s="31" t="s">
        <v>1187</v>
      </c>
    </row>
    <row r="324" spans="1:1" x14ac:dyDescent="0.25">
      <c r="A324" s="31" t="s">
        <v>1191</v>
      </c>
    </row>
    <row r="325" spans="1:1" x14ac:dyDescent="0.25">
      <c r="A325" s="31" t="s">
        <v>1195</v>
      </c>
    </row>
    <row r="326" spans="1:1" x14ac:dyDescent="0.25">
      <c r="A326" s="31" t="s">
        <v>1200</v>
      </c>
    </row>
    <row r="327" spans="1:1" x14ac:dyDescent="0.25">
      <c r="A327" s="31" t="s">
        <v>1202</v>
      </c>
    </row>
    <row r="328" spans="1:1" x14ac:dyDescent="0.25">
      <c r="A328" s="31" t="s">
        <v>1205</v>
      </c>
    </row>
    <row r="329" spans="1:1" x14ac:dyDescent="0.25">
      <c r="A329" s="31" t="s">
        <v>1207</v>
      </c>
    </row>
    <row r="330" spans="1:1" x14ac:dyDescent="0.25">
      <c r="A330" s="31" t="s">
        <v>1212</v>
      </c>
    </row>
    <row r="331" spans="1:1" x14ac:dyDescent="0.25">
      <c r="A331" s="31" t="s">
        <v>1216</v>
      </c>
    </row>
    <row r="332" spans="1:1" x14ac:dyDescent="0.25">
      <c r="A332" s="31" t="s">
        <v>1218</v>
      </c>
    </row>
    <row r="333" spans="1:1" x14ac:dyDescent="0.25">
      <c r="A333" s="31" t="s">
        <v>1222</v>
      </c>
    </row>
    <row r="334" spans="1:1" x14ac:dyDescent="0.25">
      <c r="A334" s="31" t="s">
        <v>1226</v>
      </c>
    </row>
    <row r="335" spans="1:1" x14ac:dyDescent="0.25">
      <c r="A335" s="31" t="s">
        <v>1230</v>
      </c>
    </row>
    <row r="336" spans="1:1" x14ac:dyDescent="0.25">
      <c r="A336" s="31" t="s">
        <v>1234</v>
      </c>
    </row>
    <row r="337" spans="1:1" x14ac:dyDescent="0.25">
      <c r="A337" s="31" t="s">
        <v>1236</v>
      </c>
    </row>
    <row r="338" spans="1:1" x14ac:dyDescent="0.25">
      <c r="A338" s="31" t="s">
        <v>1239</v>
      </c>
    </row>
    <row r="339" spans="1:1" x14ac:dyDescent="0.25">
      <c r="A339" s="31" t="s">
        <v>1242</v>
      </c>
    </row>
    <row r="340" spans="1:1" x14ac:dyDescent="0.25">
      <c r="A340" s="31" t="s">
        <v>1244</v>
      </c>
    </row>
    <row r="341" spans="1:1" x14ac:dyDescent="0.25">
      <c r="A341" s="31" t="s">
        <v>1249</v>
      </c>
    </row>
    <row r="342" spans="1:1" x14ac:dyDescent="0.25">
      <c r="A342" s="31" t="s">
        <v>1253</v>
      </c>
    </row>
    <row r="343" spans="1:1" x14ac:dyDescent="0.25">
      <c r="A343" s="31" t="s">
        <v>1257</v>
      </c>
    </row>
    <row r="344" spans="1:1" x14ac:dyDescent="0.25">
      <c r="A344" s="31" t="s">
        <v>1261</v>
      </c>
    </row>
    <row r="345" spans="1:1" x14ac:dyDescent="0.25">
      <c r="A345" s="31" t="s">
        <v>1263</v>
      </c>
    </row>
    <row r="346" spans="1:1" x14ac:dyDescent="0.25">
      <c r="A346" s="31" t="s">
        <v>1267</v>
      </c>
    </row>
    <row r="347" spans="1:1" x14ac:dyDescent="0.25">
      <c r="A347" s="31" t="s">
        <v>1269</v>
      </c>
    </row>
    <row r="348" spans="1:1" x14ac:dyDescent="0.25">
      <c r="A348" s="31" t="s">
        <v>1272</v>
      </c>
    </row>
    <row r="349" spans="1:1" x14ac:dyDescent="0.25">
      <c r="A349" s="31" t="s">
        <v>1276</v>
      </c>
    </row>
    <row r="350" spans="1:1" x14ac:dyDescent="0.25">
      <c r="A350" s="31" t="s">
        <v>1279</v>
      </c>
    </row>
    <row r="351" spans="1:1" x14ac:dyDescent="0.25">
      <c r="A351" s="31" t="s">
        <v>1281</v>
      </c>
    </row>
    <row r="352" spans="1:1" x14ac:dyDescent="0.25">
      <c r="A352" s="31" t="s">
        <v>1543</v>
      </c>
    </row>
    <row r="353" spans="1:1" x14ac:dyDescent="0.25">
      <c r="A353" s="31" t="s">
        <v>1544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Hoja2</vt:lpstr>
      <vt:lpstr>Hoja5</vt:lpstr>
      <vt:lpstr>res_gantt</vt:lpstr>
      <vt:lpstr>gantt_res</vt:lpstr>
      <vt:lpstr>gantttab</vt:lpstr>
      <vt:lpstr>gantt</vt:lpstr>
      <vt:lpstr>gantt (test)</vt:lpstr>
      <vt:lpstr>gantt_seg</vt:lpstr>
      <vt:lpstr>dyn_</vt:lpstr>
      <vt:lpstr>gantt_seg2</vt:lpstr>
      <vt:lpstr>seg_gantt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2021-01-21T01:22:06Z</dcterms:created>
  <dcterms:modified xsi:type="dcterms:W3CDTF">2021-01-24T23:25:43Z</dcterms:modified>
</cp:coreProperties>
</file>