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20115" windowHeight="7200" tabRatio="787"/>
  </bookViews>
  <sheets>
    <sheet name="res_elem_seg" sheetId="22" r:id="rId1"/>
    <sheet name="ELEM_SEG" sheetId="20" r:id="rId2"/>
    <sheet name="res_elem" sheetId="21" r:id="rId3"/>
    <sheet name="ELEM_REF" sheetId="19" r:id="rId4"/>
    <sheet name="PROYECTO" sheetId="18" r:id="rId5"/>
    <sheet name="ELEMENTO" sheetId="15" r:id="rId6"/>
    <sheet name="LOTE" sheetId="1" r:id="rId7"/>
    <sheet name="EDIFICIO" sheetId="2" r:id="rId8"/>
    <sheet name="LOSA" sheetId="16" r:id="rId9"/>
    <sheet name="NIVEL" sheetId="14" r:id="rId10"/>
    <sheet name="PISO" sheetId="3" r:id="rId11"/>
    <sheet name="DEPTO" sheetId="4" r:id="rId12"/>
    <sheet name="GANTT" sheetId="5" r:id="rId13"/>
    <sheet name="DETALLEPART" sheetId="6" r:id="rId14"/>
    <sheet name="DETALLEPART (pre)" sheetId="9" r:id="rId15"/>
    <sheet name="REGISTO" sheetId="7" r:id="rId16"/>
    <sheet name="AVANCE" sheetId="8" r:id="rId17"/>
    <sheet name="DER" sheetId="10" r:id="rId18"/>
    <sheet name="sample" sheetId="11" r:id="rId19"/>
    <sheet name="ELEMENTO_pre" sheetId="12" r:id="rId20"/>
  </sheets>
  <definedNames>
    <definedName name="_xlnm._FilterDatabase" localSheetId="11" hidden="1">DEPTO!$B$1:$H$331</definedName>
    <definedName name="_xlnm._FilterDatabase" localSheetId="13" hidden="1">DETALLEPART!$A$1:$E$228</definedName>
    <definedName name="_xlnm._FilterDatabase" localSheetId="3" hidden="1">ELEM_REF!$A$1:$P$612</definedName>
    <definedName name="_xlnm._FilterDatabase" localSheetId="5" hidden="1">ELEMENTO!$A$1:$I$612</definedName>
  </definedNames>
  <calcPr calcId="145621"/>
  <pivotCaches>
    <pivotCache cacheId="3" r:id="rId21"/>
  </pivotCaches>
</workbook>
</file>

<file path=xl/calcChain.xml><?xml version="1.0" encoding="utf-8"?>
<calcChain xmlns="http://schemas.openxmlformats.org/spreadsheetml/2006/main">
  <c r="B2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3" i="19"/>
  <c r="D242" i="19"/>
  <c r="E242" i="19"/>
  <c r="F242" i="19"/>
  <c r="G242" i="19"/>
  <c r="D243" i="19"/>
  <c r="E243" i="19"/>
  <c r="F243" i="19"/>
  <c r="G243" i="19"/>
  <c r="D244" i="19"/>
  <c r="E244" i="19"/>
  <c r="F244" i="19"/>
  <c r="G244" i="19"/>
  <c r="D245" i="19"/>
  <c r="E245" i="19"/>
  <c r="F245" i="19"/>
  <c r="G245" i="19"/>
  <c r="D246" i="19"/>
  <c r="E246" i="19"/>
  <c r="F246" i="19"/>
  <c r="G246" i="19"/>
  <c r="D247" i="19"/>
  <c r="E247" i="19"/>
  <c r="F247" i="19"/>
  <c r="G247" i="19"/>
  <c r="D248" i="19"/>
  <c r="E248" i="19"/>
  <c r="F248" i="19"/>
  <c r="G248" i="19"/>
  <c r="D249" i="19"/>
  <c r="E249" i="19"/>
  <c r="F249" i="19"/>
  <c r="G249" i="19"/>
  <c r="D250" i="19"/>
  <c r="E250" i="19"/>
  <c r="F250" i="19"/>
  <c r="G250" i="19"/>
  <c r="D251" i="19"/>
  <c r="E251" i="19"/>
  <c r="F251" i="19"/>
  <c r="G251" i="19"/>
  <c r="D252" i="19"/>
  <c r="E252" i="19"/>
  <c r="F252" i="19"/>
  <c r="G252" i="19"/>
  <c r="D253" i="19"/>
  <c r="E253" i="19"/>
  <c r="F253" i="19"/>
  <c r="G253" i="19"/>
  <c r="D254" i="19"/>
  <c r="E254" i="19"/>
  <c r="F254" i="19"/>
  <c r="G254" i="19"/>
  <c r="D255" i="19"/>
  <c r="E255" i="19"/>
  <c r="F255" i="19"/>
  <c r="G255" i="19"/>
  <c r="D256" i="19"/>
  <c r="E256" i="19"/>
  <c r="F256" i="19"/>
  <c r="G256" i="19"/>
  <c r="D257" i="19"/>
  <c r="E257" i="19"/>
  <c r="F257" i="19"/>
  <c r="G257" i="19"/>
  <c r="D258" i="19"/>
  <c r="E258" i="19"/>
  <c r="F258" i="19"/>
  <c r="G258" i="19"/>
  <c r="D259" i="19"/>
  <c r="E259" i="19"/>
  <c r="F259" i="19"/>
  <c r="G259" i="19"/>
  <c r="D260" i="19"/>
  <c r="E260" i="19"/>
  <c r="F260" i="19"/>
  <c r="G260" i="19"/>
  <c r="D261" i="19"/>
  <c r="E261" i="19"/>
  <c r="F261" i="19"/>
  <c r="G261" i="19"/>
  <c r="D262" i="19"/>
  <c r="E262" i="19"/>
  <c r="F262" i="19"/>
  <c r="G262" i="19"/>
  <c r="D263" i="19"/>
  <c r="E263" i="19"/>
  <c r="F263" i="19"/>
  <c r="G263" i="19"/>
  <c r="D264" i="19"/>
  <c r="E264" i="19"/>
  <c r="F264" i="19"/>
  <c r="G264" i="19"/>
  <c r="D265" i="19"/>
  <c r="E265" i="19"/>
  <c r="F265" i="19"/>
  <c r="G265" i="19"/>
  <c r="D266" i="19"/>
  <c r="E266" i="19"/>
  <c r="F266" i="19"/>
  <c r="G266" i="19"/>
  <c r="D267" i="19"/>
  <c r="E267" i="19"/>
  <c r="F267" i="19"/>
  <c r="G267" i="19"/>
  <c r="D268" i="19"/>
  <c r="E268" i="19"/>
  <c r="F268" i="19"/>
  <c r="G268" i="19"/>
  <c r="D269" i="19"/>
  <c r="E269" i="19"/>
  <c r="F269" i="19"/>
  <c r="G269" i="19"/>
  <c r="D270" i="19"/>
  <c r="E270" i="19"/>
  <c r="F270" i="19"/>
  <c r="G270" i="19"/>
  <c r="D271" i="19"/>
  <c r="E271" i="19"/>
  <c r="F271" i="19"/>
  <c r="G271" i="19"/>
  <c r="D272" i="19"/>
  <c r="E272" i="19"/>
  <c r="F272" i="19"/>
  <c r="G272" i="19"/>
  <c r="D273" i="19"/>
  <c r="E273" i="19"/>
  <c r="F273" i="19"/>
  <c r="G273" i="19"/>
  <c r="D274" i="19"/>
  <c r="E274" i="19"/>
  <c r="F274" i="19"/>
  <c r="G274" i="19"/>
  <c r="D275" i="19"/>
  <c r="E275" i="19"/>
  <c r="F275" i="19"/>
  <c r="G275" i="19"/>
  <c r="D276" i="19"/>
  <c r="E276" i="19"/>
  <c r="F276" i="19"/>
  <c r="G276" i="19"/>
  <c r="D277" i="19"/>
  <c r="E277" i="19"/>
  <c r="F277" i="19"/>
  <c r="G277" i="19"/>
  <c r="D278" i="19"/>
  <c r="E278" i="19"/>
  <c r="F278" i="19"/>
  <c r="G278" i="19"/>
  <c r="D279" i="19"/>
  <c r="E279" i="19"/>
  <c r="F279" i="19"/>
  <c r="G279" i="19"/>
  <c r="D280" i="19"/>
  <c r="E280" i="19"/>
  <c r="F280" i="19"/>
  <c r="G280" i="19"/>
  <c r="D281" i="19"/>
  <c r="E281" i="19"/>
  <c r="F281" i="19"/>
  <c r="G281" i="19"/>
  <c r="D282" i="19"/>
  <c r="E282" i="19"/>
  <c r="F282" i="19"/>
  <c r="G282" i="19"/>
  <c r="D283" i="19"/>
  <c r="E283" i="19"/>
  <c r="F283" i="19"/>
  <c r="G283" i="19"/>
  <c r="D284" i="19"/>
  <c r="E284" i="19"/>
  <c r="F284" i="19"/>
  <c r="G284" i="19"/>
  <c r="D285" i="19"/>
  <c r="E285" i="19"/>
  <c r="F285" i="19"/>
  <c r="G285" i="19"/>
  <c r="D286" i="19"/>
  <c r="E286" i="19"/>
  <c r="F286" i="19"/>
  <c r="G286" i="19"/>
  <c r="D287" i="19"/>
  <c r="E287" i="19"/>
  <c r="F287" i="19"/>
  <c r="G287" i="19"/>
  <c r="D288" i="19"/>
  <c r="E288" i="19"/>
  <c r="F288" i="19"/>
  <c r="G288" i="19"/>
  <c r="D289" i="19"/>
  <c r="E289" i="19"/>
  <c r="F289" i="19"/>
  <c r="G289" i="19"/>
  <c r="D290" i="19"/>
  <c r="E290" i="19"/>
  <c r="F290" i="19"/>
  <c r="G290" i="19"/>
  <c r="D291" i="19"/>
  <c r="E291" i="19"/>
  <c r="F291" i="19"/>
  <c r="G291" i="19"/>
  <c r="D292" i="19"/>
  <c r="E292" i="19"/>
  <c r="F292" i="19"/>
  <c r="G292" i="19"/>
  <c r="D293" i="19"/>
  <c r="E293" i="19"/>
  <c r="F293" i="19"/>
  <c r="G293" i="19"/>
  <c r="D294" i="19"/>
  <c r="E294" i="19"/>
  <c r="F294" i="19"/>
  <c r="G294" i="19"/>
  <c r="D295" i="19"/>
  <c r="E295" i="19"/>
  <c r="F295" i="19"/>
  <c r="G295" i="19"/>
  <c r="D296" i="19"/>
  <c r="E296" i="19"/>
  <c r="F296" i="19"/>
  <c r="G296" i="19"/>
  <c r="D297" i="19"/>
  <c r="E297" i="19"/>
  <c r="F297" i="19"/>
  <c r="G297" i="19"/>
  <c r="D298" i="19"/>
  <c r="E298" i="19"/>
  <c r="F298" i="19"/>
  <c r="G298" i="19"/>
  <c r="D299" i="19"/>
  <c r="E299" i="19"/>
  <c r="F299" i="19"/>
  <c r="G299" i="19"/>
  <c r="D300" i="19"/>
  <c r="E300" i="19"/>
  <c r="F300" i="19"/>
  <c r="G300" i="19"/>
  <c r="D301" i="19"/>
  <c r="E301" i="19"/>
  <c r="F301" i="19"/>
  <c r="G301" i="19"/>
  <c r="D302" i="19"/>
  <c r="E302" i="19"/>
  <c r="F302" i="19"/>
  <c r="G302" i="19"/>
  <c r="D303" i="19"/>
  <c r="E303" i="19"/>
  <c r="F303" i="19"/>
  <c r="G303" i="19"/>
  <c r="D304" i="19"/>
  <c r="E304" i="19"/>
  <c r="F304" i="19"/>
  <c r="G304" i="19"/>
  <c r="D305" i="19"/>
  <c r="E305" i="19"/>
  <c r="F305" i="19"/>
  <c r="G305" i="19"/>
  <c r="D306" i="19"/>
  <c r="E306" i="19"/>
  <c r="F306" i="19"/>
  <c r="G306" i="19"/>
  <c r="D307" i="19"/>
  <c r="E307" i="19"/>
  <c r="F307" i="19"/>
  <c r="G307" i="19"/>
  <c r="D308" i="19"/>
  <c r="E308" i="19"/>
  <c r="F308" i="19"/>
  <c r="G308" i="19"/>
  <c r="D309" i="19"/>
  <c r="E309" i="19"/>
  <c r="F309" i="19"/>
  <c r="G309" i="19"/>
  <c r="D310" i="19"/>
  <c r="E310" i="19"/>
  <c r="F310" i="19"/>
  <c r="G310" i="19"/>
  <c r="D311" i="19"/>
  <c r="E311" i="19"/>
  <c r="F311" i="19"/>
  <c r="G311" i="19"/>
  <c r="D312" i="19"/>
  <c r="E312" i="19"/>
  <c r="F312" i="19"/>
  <c r="G312" i="19"/>
  <c r="D313" i="19"/>
  <c r="E313" i="19"/>
  <c r="F313" i="19"/>
  <c r="G313" i="19"/>
  <c r="D314" i="19"/>
  <c r="E314" i="19"/>
  <c r="F314" i="19"/>
  <c r="G314" i="19"/>
  <c r="D315" i="19"/>
  <c r="E315" i="19"/>
  <c r="F315" i="19"/>
  <c r="G315" i="19"/>
  <c r="D316" i="19"/>
  <c r="E316" i="19"/>
  <c r="F316" i="19"/>
  <c r="G316" i="19"/>
  <c r="D317" i="19"/>
  <c r="E317" i="19"/>
  <c r="F317" i="19"/>
  <c r="G317" i="19"/>
  <c r="D318" i="19"/>
  <c r="E318" i="19"/>
  <c r="F318" i="19"/>
  <c r="G318" i="19"/>
  <c r="D319" i="19"/>
  <c r="E319" i="19"/>
  <c r="F319" i="19"/>
  <c r="G319" i="19"/>
  <c r="D320" i="19"/>
  <c r="E320" i="19"/>
  <c r="F320" i="19"/>
  <c r="G320" i="19"/>
  <c r="D321" i="19"/>
  <c r="E321" i="19"/>
  <c r="F321" i="19"/>
  <c r="G321" i="19"/>
  <c r="D322" i="19"/>
  <c r="E322" i="19"/>
  <c r="F322" i="19"/>
  <c r="G322" i="19"/>
  <c r="D323" i="19"/>
  <c r="E323" i="19"/>
  <c r="F323" i="19"/>
  <c r="G323" i="19"/>
  <c r="D324" i="19"/>
  <c r="E324" i="19"/>
  <c r="F324" i="19"/>
  <c r="G324" i="19"/>
  <c r="D325" i="19"/>
  <c r="E325" i="19"/>
  <c r="F325" i="19"/>
  <c r="G325" i="19"/>
  <c r="D326" i="19"/>
  <c r="E326" i="19"/>
  <c r="F326" i="19"/>
  <c r="G326" i="19"/>
  <c r="D327" i="19"/>
  <c r="E327" i="19"/>
  <c r="F327" i="19"/>
  <c r="G327" i="19"/>
  <c r="D328" i="19"/>
  <c r="E328" i="19"/>
  <c r="F328" i="19"/>
  <c r="G328" i="19"/>
  <c r="D329" i="19"/>
  <c r="E329" i="19"/>
  <c r="F329" i="19"/>
  <c r="G329" i="19"/>
  <c r="D330" i="19"/>
  <c r="E330" i="19"/>
  <c r="F330" i="19"/>
  <c r="G330" i="19"/>
  <c r="D331" i="19"/>
  <c r="E331" i="19"/>
  <c r="F331" i="19"/>
  <c r="G331" i="19"/>
  <c r="D332" i="19"/>
  <c r="E332" i="19"/>
  <c r="F332" i="19"/>
  <c r="G332" i="19"/>
  <c r="D333" i="19"/>
  <c r="E333" i="19"/>
  <c r="F333" i="19"/>
  <c r="G333" i="19"/>
  <c r="D334" i="19"/>
  <c r="E334" i="19"/>
  <c r="F334" i="19"/>
  <c r="G334" i="19"/>
  <c r="D335" i="19"/>
  <c r="E335" i="19"/>
  <c r="F335" i="19"/>
  <c r="G335" i="19"/>
  <c r="D336" i="19"/>
  <c r="E336" i="19"/>
  <c r="F336" i="19"/>
  <c r="G336" i="19"/>
  <c r="D337" i="19"/>
  <c r="E337" i="19"/>
  <c r="F337" i="19"/>
  <c r="G337" i="19"/>
  <c r="D338" i="19"/>
  <c r="E338" i="19"/>
  <c r="F338" i="19"/>
  <c r="G338" i="19"/>
  <c r="D339" i="19"/>
  <c r="E339" i="19"/>
  <c r="F339" i="19"/>
  <c r="G339" i="19"/>
  <c r="D340" i="19"/>
  <c r="E340" i="19"/>
  <c r="F340" i="19"/>
  <c r="G340" i="19"/>
  <c r="D341" i="19"/>
  <c r="E341" i="19"/>
  <c r="F341" i="19"/>
  <c r="G341" i="19"/>
  <c r="D342" i="19"/>
  <c r="E342" i="19"/>
  <c r="F342" i="19"/>
  <c r="G342" i="19"/>
  <c r="D343" i="19"/>
  <c r="E343" i="19"/>
  <c r="F343" i="19"/>
  <c r="G343" i="19"/>
  <c r="D344" i="19"/>
  <c r="E344" i="19"/>
  <c r="F344" i="19"/>
  <c r="G344" i="19"/>
  <c r="D345" i="19"/>
  <c r="E345" i="19"/>
  <c r="F345" i="19"/>
  <c r="G345" i="19"/>
  <c r="D346" i="19"/>
  <c r="E346" i="19"/>
  <c r="F346" i="19"/>
  <c r="G346" i="19"/>
  <c r="D347" i="19"/>
  <c r="E347" i="19"/>
  <c r="F347" i="19"/>
  <c r="G347" i="19"/>
  <c r="D348" i="19"/>
  <c r="E348" i="19"/>
  <c r="F348" i="19"/>
  <c r="G348" i="19"/>
  <c r="D349" i="19"/>
  <c r="E349" i="19"/>
  <c r="F349" i="19"/>
  <c r="G349" i="19"/>
  <c r="D350" i="19"/>
  <c r="E350" i="19"/>
  <c r="F350" i="19"/>
  <c r="G350" i="19"/>
  <c r="D351" i="19"/>
  <c r="E351" i="19"/>
  <c r="F351" i="19"/>
  <c r="G351" i="19"/>
  <c r="D352" i="19"/>
  <c r="E352" i="19"/>
  <c r="F352" i="19"/>
  <c r="G352" i="19"/>
  <c r="D353" i="19"/>
  <c r="E353" i="19"/>
  <c r="F353" i="19"/>
  <c r="G353" i="19"/>
  <c r="D354" i="19"/>
  <c r="E354" i="19"/>
  <c r="F354" i="19"/>
  <c r="G354" i="19"/>
  <c r="D355" i="19"/>
  <c r="E355" i="19"/>
  <c r="F355" i="19"/>
  <c r="G355" i="19"/>
  <c r="D356" i="19"/>
  <c r="E356" i="19"/>
  <c r="F356" i="19"/>
  <c r="G356" i="19"/>
  <c r="D357" i="19"/>
  <c r="E357" i="19"/>
  <c r="F357" i="19"/>
  <c r="G357" i="19"/>
  <c r="D358" i="19"/>
  <c r="E358" i="19"/>
  <c r="F358" i="19"/>
  <c r="G358" i="19"/>
  <c r="D359" i="19"/>
  <c r="E359" i="19"/>
  <c r="F359" i="19"/>
  <c r="G359" i="19"/>
  <c r="D360" i="19"/>
  <c r="E360" i="19"/>
  <c r="F360" i="19"/>
  <c r="G360" i="19"/>
  <c r="D361" i="19"/>
  <c r="E361" i="19"/>
  <c r="F361" i="19"/>
  <c r="G361" i="19"/>
  <c r="D362" i="19"/>
  <c r="E362" i="19"/>
  <c r="F362" i="19"/>
  <c r="G362" i="19"/>
  <c r="D363" i="19"/>
  <c r="E363" i="19"/>
  <c r="F363" i="19"/>
  <c r="G363" i="19"/>
  <c r="D364" i="19"/>
  <c r="E364" i="19"/>
  <c r="F364" i="19"/>
  <c r="G364" i="19"/>
  <c r="D365" i="19"/>
  <c r="E365" i="19"/>
  <c r="F365" i="19"/>
  <c r="G365" i="19"/>
  <c r="D366" i="19"/>
  <c r="E366" i="19"/>
  <c r="F366" i="19"/>
  <c r="G366" i="19"/>
  <c r="D367" i="19"/>
  <c r="E367" i="19"/>
  <c r="F367" i="19"/>
  <c r="G367" i="19"/>
  <c r="D368" i="19"/>
  <c r="E368" i="19"/>
  <c r="F368" i="19"/>
  <c r="G368" i="19"/>
  <c r="D369" i="19"/>
  <c r="E369" i="19"/>
  <c r="F369" i="19"/>
  <c r="G369" i="19"/>
  <c r="D370" i="19"/>
  <c r="E370" i="19"/>
  <c r="F370" i="19"/>
  <c r="G370" i="19"/>
  <c r="D371" i="19"/>
  <c r="E371" i="19"/>
  <c r="F371" i="19"/>
  <c r="G371" i="19"/>
  <c r="D372" i="19"/>
  <c r="E372" i="19"/>
  <c r="F372" i="19"/>
  <c r="G372" i="19"/>
  <c r="D373" i="19"/>
  <c r="E373" i="19"/>
  <c r="F373" i="19"/>
  <c r="G373" i="19"/>
  <c r="D374" i="19"/>
  <c r="E374" i="19"/>
  <c r="F374" i="19"/>
  <c r="G374" i="19"/>
  <c r="D375" i="19"/>
  <c r="E375" i="19"/>
  <c r="F375" i="19"/>
  <c r="G375" i="19"/>
  <c r="D376" i="19"/>
  <c r="E376" i="19"/>
  <c r="F376" i="19"/>
  <c r="G376" i="19"/>
  <c r="D377" i="19"/>
  <c r="E377" i="19"/>
  <c r="F377" i="19"/>
  <c r="G377" i="19"/>
  <c r="D378" i="19"/>
  <c r="E378" i="19"/>
  <c r="F378" i="19"/>
  <c r="G378" i="19"/>
  <c r="D379" i="19"/>
  <c r="E379" i="19"/>
  <c r="F379" i="19"/>
  <c r="G379" i="19"/>
  <c r="D380" i="19"/>
  <c r="E380" i="19"/>
  <c r="F380" i="19"/>
  <c r="G380" i="19"/>
  <c r="D381" i="19"/>
  <c r="E381" i="19"/>
  <c r="F381" i="19"/>
  <c r="G381" i="19"/>
  <c r="D382" i="19"/>
  <c r="E382" i="19"/>
  <c r="F382" i="19"/>
  <c r="G382" i="19"/>
  <c r="D383" i="19"/>
  <c r="E383" i="19"/>
  <c r="F383" i="19"/>
  <c r="G383" i="19"/>
  <c r="D384" i="19"/>
  <c r="E384" i="19"/>
  <c r="F384" i="19"/>
  <c r="G384" i="19"/>
  <c r="D385" i="19"/>
  <c r="E385" i="19"/>
  <c r="F385" i="19"/>
  <c r="G385" i="19"/>
  <c r="D386" i="19"/>
  <c r="E386" i="19"/>
  <c r="F386" i="19"/>
  <c r="G386" i="19"/>
  <c r="D387" i="19"/>
  <c r="E387" i="19"/>
  <c r="F387" i="19"/>
  <c r="G387" i="19"/>
  <c r="D388" i="19"/>
  <c r="E388" i="19"/>
  <c r="F388" i="19"/>
  <c r="G388" i="19"/>
  <c r="D389" i="19"/>
  <c r="E389" i="19"/>
  <c r="F389" i="19"/>
  <c r="G389" i="19"/>
  <c r="D390" i="19"/>
  <c r="E390" i="19"/>
  <c r="F390" i="19"/>
  <c r="G390" i="19"/>
  <c r="D391" i="19"/>
  <c r="E391" i="19"/>
  <c r="F391" i="19"/>
  <c r="G391" i="19"/>
  <c r="D392" i="19"/>
  <c r="E392" i="19"/>
  <c r="F392" i="19"/>
  <c r="G392" i="19"/>
  <c r="D393" i="19"/>
  <c r="E393" i="19"/>
  <c r="F393" i="19"/>
  <c r="G393" i="19"/>
  <c r="D394" i="19"/>
  <c r="E394" i="19"/>
  <c r="F394" i="19"/>
  <c r="G394" i="19"/>
  <c r="D395" i="19"/>
  <c r="E395" i="19"/>
  <c r="F395" i="19"/>
  <c r="G395" i="19"/>
  <c r="D396" i="19"/>
  <c r="E396" i="19"/>
  <c r="F396" i="19"/>
  <c r="G396" i="19"/>
  <c r="D397" i="19"/>
  <c r="E397" i="19"/>
  <c r="F397" i="19"/>
  <c r="G397" i="19"/>
  <c r="D398" i="19"/>
  <c r="E398" i="19"/>
  <c r="F398" i="19"/>
  <c r="G398" i="19"/>
  <c r="D399" i="19"/>
  <c r="E399" i="19"/>
  <c r="F399" i="19"/>
  <c r="G399" i="19"/>
  <c r="D400" i="19"/>
  <c r="E400" i="19"/>
  <c r="F400" i="19"/>
  <c r="G400" i="19"/>
  <c r="D401" i="19"/>
  <c r="E401" i="19"/>
  <c r="F401" i="19"/>
  <c r="G401" i="19"/>
  <c r="D402" i="19"/>
  <c r="E402" i="19"/>
  <c r="F402" i="19"/>
  <c r="G402" i="19"/>
  <c r="D403" i="19"/>
  <c r="E403" i="19"/>
  <c r="F403" i="19"/>
  <c r="G403" i="19"/>
  <c r="D404" i="19"/>
  <c r="E404" i="19"/>
  <c r="F404" i="19"/>
  <c r="G404" i="19"/>
  <c r="D405" i="19"/>
  <c r="E405" i="19"/>
  <c r="F405" i="19"/>
  <c r="G405" i="19"/>
  <c r="D406" i="19"/>
  <c r="E406" i="19"/>
  <c r="F406" i="19"/>
  <c r="G406" i="19"/>
  <c r="D407" i="19"/>
  <c r="E407" i="19"/>
  <c r="F407" i="19"/>
  <c r="G407" i="19"/>
  <c r="D408" i="19"/>
  <c r="E408" i="19"/>
  <c r="F408" i="19"/>
  <c r="G408" i="19"/>
  <c r="D409" i="19"/>
  <c r="E409" i="19"/>
  <c r="F409" i="19"/>
  <c r="G409" i="19"/>
  <c r="D410" i="19"/>
  <c r="E410" i="19"/>
  <c r="F410" i="19"/>
  <c r="G410" i="19"/>
  <c r="D411" i="19"/>
  <c r="E411" i="19"/>
  <c r="F411" i="19"/>
  <c r="G411" i="19"/>
  <c r="D412" i="19"/>
  <c r="E412" i="19"/>
  <c r="F412" i="19"/>
  <c r="G412" i="19"/>
  <c r="D413" i="19"/>
  <c r="E413" i="19"/>
  <c r="F413" i="19"/>
  <c r="G413" i="19"/>
  <c r="D414" i="19"/>
  <c r="E414" i="19"/>
  <c r="F414" i="19"/>
  <c r="G414" i="19"/>
  <c r="D415" i="19"/>
  <c r="E415" i="19"/>
  <c r="F415" i="19"/>
  <c r="G415" i="19"/>
  <c r="D416" i="19"/>
  <c r="E416" i="19"/>
  <c r="F416" i="19"/>
  <c r="G416" i="19"/>
  <c r="D417" i="19"/>
  <c r="E417" i="19"/>
  <c r="F417" i="19"/>
  <c r="G417" i="19"/>
  <c r="D418" i="19"/>
  <c r="E418" i="19"/>
  <c r="F418" i="19"/>
  <c r="G418" i="19"/>
  <c r="D419" i="19"/>
  <c r="E419" i="19"/>
  <c r="F419" i="19"/>
  <c r="G419" i="19"/>
  <c r="D420" i="19"/>
  <c r="E420" i="19"/>
  <c r="F420" i="19"/>
  <c r="G420" i="19"/>
  <c r="D421" i="19"/>
  <c r="E421" i="19"/>
  <c r="F421" i="19"/>
  <c r="G421" i="19"/>
  <c r="D422" i="19"/>
  <c r="E422" i="19"/>
  <c r="F422" i="19"/>
  <c r="G422" i="19"/>
  <c r="D423" i="19"/>
  <c r="E423" i="19"/>
  <c r="F423" i="19"/>
  <c r="G423" i="19"/>
  <c r="D424" i="19"/>
  <c r="E424" i="19"/>
  <c r="F424" i="19"/>
  <c r="G424" i="19"/>
  <c r="D425" i="19"/>
  <c r="E425" i="19"/>
  <c r="F425" i="19"/>
  <c r="G425" i="19"/>
  <c r="D426" i="19"/>
  <c r="E426" i="19"/>
  <c r="F426" i="19"/>
  <c r="G426" i="19"/>
  <c r="D427" i="19"/>
  <c r="E427" i="19"/>
  <c r="F427" i="19"/>
  <c r="G427" i="19"/>
  <c r="D428" i="19"/>
  <c r="E428" i="19"/>
  <c r="F428" i="19"/>
  <c r="G428" i="19"/>
  <c r="D429" i="19"/>
  <c r="E429" i="19"/>
  <c r="F429" i="19"/>
  <c r="G429" i="19"/>
  <c r="D430" i="19"/>
  <c r="E430" i="19"/>
  <c r="F430" i="19"/>
  <c r="G430" i="19"/>
  <c r="D431" i="19"/>
  <c r="E431" i="19"/>
  <c r="F431" i="19"/>
  <c r="G431" i="19"/>
  <c r="D432" i="19"/>
  <c r="E432" i="19"/>
  <c r="F432" i="19"/>
  <c r="G432" i="19"/>
  <c r="D433" i="19"/>
  <c r="E433" i="19"/>
  <c r="F433" i="19"/>
  <c r="G433" i="19"/>
  <c r="D434" i="19"/>
  <c r="E434" i="19"/>
  <c r="F434" i="19"/>
  <c r="G434" i="19"/>
  <c r="D435" i="19"/>
  <c r="E435" i="19"/>
  <c r="F435" i="19"/>
  <c r="G435" i="19"/>
  <c r="D436" i="19"/>
  <c r="E436" i="19"/>
  <c r="F436" i="19"/>
  <c r="G436" i="19"/>
  <c r="D437" i="19"/>
  <c r="E437" i="19"/>
  <c r="F437" i="19"/>
  <c r="G437" i="19"/>
  <c r="D438" i="19"/>
  <c r="E438" i="19"/>
  <c r="F438" i="19"/>
  <c r="G438" i="19"/>
  <c r="D439" i="19"/>
  <c r="E439" i="19"/>
  <c r="F439" i="19"/>
  <c r="G439" i="19"/>
  <c r="D440" i="19"/>
  <c r="E440" i="19"/>
  <c r="F440" i="19"/>
  <c r="G440" i="19"/>
  <c r="D441" i="19"/>
  <c r="E441" i="19"/>
  <c r="F441" i="19"/>
  <c r="G441" i="19"/>
  <c r="D442" i="19"/>
  <c r="E442" i="19"/>
  <c r="F442" i="19"/>
  <c r="G442" i="19"/>
  <c r="D443" i="19"/>
  <c r="E443" i="19"/>
  <c r="F443" i="19"/>
  <c r="G443" i="19"/>
  <c r="D444" i="19"/>
  <c r="E444" i="19"/>
  <c r="F444" i="19"/>
  <c r="G444" i="19"/>
  <c r="D445" i="19"/>
  <c r="E445" i="19"/>
  <c r="F445" i="19"/>
  <c r="G445" i="19"/>
  <c r="D446" i="19"/>
  <c r="E446" i="19"/>
  <c r="F446" i="19"/>
  <c r="G446" i="19"/>
  <c r="D447" i="19"/>
  <c r="E447" i="19"/>
  <c r="F447" i="19"/>
  <c r="G447" i="19"/>
  <c r="D448" i="19"/>
  <c r="E448" i="19"/>
  <c r="F448" i="19"/>
  <c r="G448" i="19"/>
  <c r="D449" i="19"/>
  <c r="E449" i="19"/>
  <c r="F449" i="19"/>
  <c r="G449" i="19"/>
  <c r="D450" i="19"/>
  <c r="E450" i="19"/>
  <c r="F450" i="19"/>
  <c r="G450" i="19"/>
  <c r="D451" i="19"/>
  <c r="E451" i="19"/>
  <c r="F451" i="19"/>
  <c r="G451" i="19"/>
  <c r="D452" i="19"/>
  <c r="E452" i="19"/>
  <c r="F452" i="19"/>
  <c r="G452" i="19"/>
  <c r="D453" i="19"/>
  <c r="E453" i="19"/>
  <c r="F453" i="19"/>
  <c r="G453" i="19"/>
  <c r="D454" i="19"/>
  <c r="E454" i="19"/>
  <c r="F454" i="19"/>
  <c r="G454" i="19"/>
  <c r="D455" i="19"/>
  <c r="E455" i="19"/>
  <c r="F455" i="19"/>
  <c r="G455" i="19"/>
  <c r="D456" i="19"/>
  <c r="E456" i="19"/>
  <c r="F456" i="19"/>
  <c r="G456" i="19"/>
  <c r="D457" i="19"/>
  <c r="E457" i="19"/>
  <c r="F457" i="19"/>
  <c r="G457" i="19"/>
  <c r="D458" i="19"/>
  <c r="E458" i="19"/>
  <c r="F458" i="19"/>
  <c r="G458" i="19"/>
  <c r="D459" i="19"/>
  <c r="E459" i="19"/>
  <c r="F459" i="19"/>
  <c r="G459" i="19"/>
  <c r="D460" i="19"/>
  <c r="E460" i="19"/>
  <c r="F460" i="19"/>
  <c r="G460" i="19"/>
  <c r="D461" i="19"/>
  <c r="E461" i="19"/>
  <c r="F461" i="19"/>
  <c r="G461" i="19"/>
  <c r="D462" i="19"/>
  <c r="E462" i="19"/>
  <c r="F462" i="19"/>
  <c r="G462" i="19"/>
  <c r="D463" i="19"/>
  <c r="E463" i="19"/>
  <c r="F463" i="19"/>
  <c r="G463" i="19"/>
  <c r="D464" i="19"/>
  <c r="E464" i="19"/>
  <c r="F464" i="19"/>
  <c r="G464" i="19"/>
  <c r="D465" i="19"/>
  <c r="E465" i="19"/>
  <c r="F465" i="19"/>
  <c r="G465" i="19"/>
  <c r="D466" i="19"/>
  <c r="E466" i="19"/>
  <c r="F466" i="19"/>
  <c r="G466" i="19"/>
  <c r="D467" i="19"/>
  <c r="E467" i="19"/>
  <c r="F467" i="19"/>
  <c r="G467" i="19"/>
  <c r="D468" i="19"/>
  <c r="E468" i="19"/>
  <c r="F468" i="19"/>
  <c r="G468" i="19"/>
  <c r="D469" i="19"/>
  <c r="E469" i="19"/>
  <c r="F469" i="19"/>
  <c r="G469" i="19"/>
  <c r="D470" i="19"/>
  <c r="E470" i="19"/>
  <c r="F470" i="19"/>
  <c r="G470" i="19"/>
  <c r="D471" i="19"/>
  <c r="E471" i="19"/>
  <c r="F471" i="19"/>
  <c r="G471" i="19"/>
  <c r="D472" i="19"/>
  <c r="E472" i="19"/>
  <c r="F472" i="19"/>
  <c r="G472" i="19"/>
  <c r="D473" i="19"/>
  <c r="E473" i="19"/>
  <c r="F473" i="19"/>
  <c r="G473" i="19"/>
  <c r="D474" i="19"/>
  <c r="E474" i="19"/>
  <c r="F474" i="19"/>
  <c r="G474" i="19"/>
  <c r="D475" i="19"/>
  <c r="E475" i="19"/>
  <c r="F475" i="19"/>
  <c r="G475" i="19"/>
  <c r="D476" i="19"/>
  <c r="E476" i="19"/>
  <c r="F476" i="19"/>
  <c r="G476" i="19"/>
  <c r="D477" i="19"/>
  <c r="E477" i="19"/>
  <c r="F477" i="19"/>
  <c r="G477" i="19"/>
  <c r="D478" i="19"/>
  <c r="E478" i="19"/>
  <c r="F478" i="19"/>
  <c r="G478" i="19"/>
  <c r="D479" i="19"/>
  <c r="E479" i="19"/>
  <c r="F479" i="19"/>
  <c r="G479" i="19"/>
  <c r="D480" i="19"/>
  <c r="E480" i="19"/>
  <c r="F480" i="19"/>
  <c r="G480" i="19"/>
  <c r="D481" i="19"/>
  <c r="E481" i="19"/>
  <c r="F481" i="19"/>
  <c r="G481" i="19"/>
  <c r="D482" i="19"/>
  <c r="E482" i="19"/>
  <c r="F482" i="19"/>
  <c r="G482" i="19"/>
  <c r="D483" i="19"/>
  <c r="E483" i="19"/>
  <c r="F483" i="19"/>
  <c r="G483" i="19"/>
  <c r="D484" i="19"/>
  <c r="E484" i="19"/>
  <c r="F484" i="19"/>
  <c r="G484" i="19"/>
  <c r="D485" i="19"/>
  <c r="E485" i="19"/>
  <c r="F485" i="19"/>
  <c r="G485" i="19"/>
  <c r="D486" i="19"/>
  <c r="E486" i="19"/>
  <c r="F486" i="19"/>
  <c r="G486" i="19"/>
  <c r="D487" i="19"/>
  <c r="E487" i="19"/>
  <c r="F487" i="19"/>
  <c r="G487" i="19"/>
  <c r="D488" i="19"/>
  <c r="E488" i="19"/>
  <c r="F488" i="19"/>
  <c r="G488" i="19"/>
  <c r="D489" i="19"/>
  <c r="E489" i="19"/>
  <c r="F489" i="19"/>
  <c r="G489" i="19"/>
  <c r="D490" i="19"/>
  <c r="E490" i="19"/>
  <c r="F490" i="19"/>
  <c r="G490" i="19"/>
  <c r="D491" i="19"/>
  <c r="E491" i="19"/>
  <c r="F491" i="19"/>
  <c r="G491" i="19"/>
  <c r="D492" i="19"/>
  <c r="E492" i="19"/>
  <c r="F492" i="19"/>
  <c r="G492" i="19"/>
  <c r="D493" i="19"/>
  <c r="E493" i="19"/>
  <c r="F493" i="19"/>
  <c r="G493" i="19"/>
  <c r="D494" i="19"/>
  <c r="E494" i="19"/>
  <c r="F494" i="19"/>
  <c r="G494" i="19"/>
  <c r="D495" i="19"/>
  <c r="E495" i="19"/>
  <c r="F495" i="19"/>
  <c r="G495" i="19"/>
  <c r="D496" i="19"/>
  <c r="E496" i="19"/>
  <c r="F496" i="19"/>
  <c r="G496" i="19"/>
  <c r="D497" i="19"/>
  <c r="E497" i="19"/>
  <c r="F497" i="19"/>
  <c r="G497" i="19"/>
  <c r="D498" i="19"/>
  <c r="E498" i="19"/>
  <c r="F498" i="19"/>
  <c r="G498" i="19"/>
  <c r="D499" i="19"/>
  <c r="E499" i="19"/>
  <c r="F499" i="19"/>
  <c r="G499" i="19"/>
  <c r="D500" i="19"/>
  <c r="E500" i="19"/>
  <c r="F500" i="19"/>
  <c r="G500" i="19"/>
  <c r="D501" i="19"/>
  <c r="E501" i="19"/>
  <c r="F501" i="19"/>
  <c r="G501" i="19"/>
  <c r="D502" i="19"/>
  <c r="E502" i="19"/>
  <c r="F502" i="19"/>
  <c r="G502" i="19"/>
  <c r="D503" i="19"/>
  <c r="E503" i="19"/>
  <c r="F503" i="19"/>
  <c r="G503" i="19"/>
  <c r="D504" i="19"/>
  <c r="E504" i="19"/>
  <c r="F504" i="19"/>
  <c r="G504" i="19"/>
  <c r="D505" i="19"/>
  <c r="E505" i="19"/>
  <c r="F505" i="19"/>
  <c r="G505" i="19"/>
  <c r="D506" i="19"/>
  <c r="E506" i="19"/>
  <c r="F506" i="19"/>
  <c r="G506" i="19"/>
  <c r="D507" i="19"/>
  <c r="E507" i="19"/>
  <c r="F507" i="19"/>
  <c r="G507" i="19"/>
  <c r="D508" i="19"/>
  <c r="E508" i="19"/>
  <c r="F508" i="19"/>
  <c r="G508" i="19"/>
  <c r="D509" i="19"/>
  <c r="E509" i="19"/>
  <c r="F509" i="19"/>
  <c r="G509" i="19"/>
  <c r="D510" i="19"/>
  <c r="E510" i="19"/>
  <c r="F510" i="19"/>
  <c r="G510" i="19"/>
  <c r="D511" i="19"/>
  <c r="E511" i="19"/>
  <c r="F511" i="19"/>
  <c r="G511" i="19"/>
  <c r="D512" i="19"/>
  <c r="E512" i="19"/>
  <c r="F512" i="19"/>
  <c r="G512" i="19"/>
  <c r="D513" i="19"/>
  <c r="E513" i="19"/>
  <c r="F513" i="19"/>
  <c r="G513" i="19"/>
  <c r="D514" i="19"/>
  <c r="E514" i="19"/>
  <c r="F514" i="19"/>
  <c r="G514" i="19"/>
  <c r="D515" i="19"/>
  <c r="E515" i="19"/>
  <c r="F515" i="19"/>
  <c r="G515" i="19"/>
  <c r="D516" i="19"/>
  <c r="E516" i="19"/>
  <c r="F516" i="19"/>
  <c r="G516" i="19"/>
  <c r="D517" i="19"/>
  <c r="E517" i="19"/>
  <c r="F517" i="19"/>
  <c r="G517" i="19"/>
  <c r="D518" i="19"/>
  <c r="E518" i="19"/>
  <c r="F518" i="19"/>
  <c r="G518" i="19"/>
  <c r="D519" i="19"/>
  <c r="E519" i="19"/>
  <c r="F519" i="19"/>
  <c r="G519" i="19"/>
  <c r="D520" i="19"/>
  <c r="E520" i="19"/>
  <c r="F520" i="19"/>
  <c r="G520" i="19"/>
  <c r="D521" i="19"/>
  <c r="E521" i="19"/>
  <c r="F521" i="19"/>
  <c r="G521" i="19"/>
  <c r="D522" i="19"/>
  <c r="E522" i="19"/>
  <c r="F522" i="19"/>
  <c r="G522" i="19"/>
  <c r="D523" i="19"/>
  <c r="E523" i="19"/>
  <c r="F523" i="19"/>
  <c r="G523" i="19"/>
  <c r="D524" i="19"/>
  <c r="E524" i="19"/>
  <c r="F524" i="19"/>
  <c r="G524" i="19"/>
  <c r="D525" i="19"/>
  <c r="E525" i="19"/>
  <c r="F525" i="19"/>
  <c r="G525" i="19"/>
  <c r="D526" i="19"/>
  <c r="E526" i="19"/>
  <c r="F526" i="19"/>
  <c r="G526" i="19"/>
  <c r="D527" i="19"/>
  <c r="E527" i="19"/>
  <c r="F527" i="19"/>
  <c r="G527" i="19"/>
  <c r="D528" i="19"/>
  <c r="E528" i="19"/>
  <c r="F528" i="19"/>
  <c r="G528" i="19"/>
  <c r="D529" i="19"/>
  <c r="E529" i="19"/>
  <c r="F529" i="19"/>
  <c r="G529" i="19"/>
  <c r="D530" i="19"/>
  <c r="E530" i="19"/>
  <c r="F530" i="19"/>
  <c r="G530" i="19"/>
  <c r="D531" i="19"/>
  <c r="E531" i="19"/>
  <c r="F531" i="19"/>
  <c r="G531" i="19"/>
  <c r="D532" i="19"/>
  <c r="E532" i="19"/>
  <c r="F532" i="19"/>
  <c r="G532" i="19"/>
  <c r="D533" i="19"/>
  <c r="E533" i="19"/>
  <c r="F533" i="19"/>
  <c r="G533" i="19"/>
  <c r="D534" i="19"/>
  <c r="E534" i="19"/>
  <c r="F534" i="19"/>
  <c r="G534" i="19"/>
  <c r="D535" i="19"/>
  <c r="E535" i="19"/>
  <c r="F535" i="19"/>
  <c r="G535" i="19"/>
  <c r="D536" i="19"/>
  <c r="E536" i="19"/>
  <c r="F536" i="19"/>
  <c r="G536" i="19"/>
  <c r="D537" i="19"/>
  <c r="E537" i="19"/>
  <c r="F537" i="19"/>
  <c r="G537" i="19"/>
  <c r="D538" i="19"/>
  <c r="E538" i="19"/>
  <c r="F538" i="19"/>
  <c r="G538" i="19"/>
  <c r="D539" i="19"/>
  <c r="E539" i="19"/>
  <c r="F539" i="19"/>
  <c r="G539" i="19"/>
  <c r="D540" i="19"/>
  <c r="E540" i="19"/>
  <c r="F540" i="19"/>
  <c r="G540" i="19"/>
  <c r="D541" i="19"/>
  <c r="E541" i="19"/>
  <c r="F541" i="19"/>
  <c r="G541" i="19"/>
  <c r="D542" i="19"/>
  <c r="E542" i="19"/>
  <c r="F542" i="19"/>
  <c r="G542" i="19"/>
  <c r="D543" i="19"/>
  <c r="E543" i="19"/>
  <c r="F543" i="19"/>
  <c r="G543" i="19"/>
  <c r="D544" i="19"/>
  <c r="E544" i="19"/>
  <c r="F544" i="19"/>
  <c r="G544" i="19"/>
  <c r="D545" i="19"/>
  <c r="E545" i="19"/>
  <c r="F545" i="19"/>
  <c r="G545" i="19"/>
  <c r="D546" i="19"/>
  <c r="E546" i="19"/>
  <c r="F546" i="19"/>
  <c r="G546" i="19"/>
  <c r="D547" i="19"/>
  <c r="E547" i="19"/>
  <c r="F547" i="19"/>
  <c r="G547" i="19"/>
  <c r="D548" i="19"/>
  <c r="E548" i="19"/>
  <c r="F548" i="19"/>
  <c r="G548" i="19"/>
  <c r="D549" i="19"/>
  <c r="E549" i="19"/>
  <c r="F549" i="19"/>
  <c r="G549" i="19"/>
  <c r="D550" i="19"/>
  <c r="E550" i="19"/>
  <c r="F550" i="19"/>
  <c r="G550" i="19"/>
  <c r="D551" i="19"/>
  <c r="E551" i="19"/>
  <c r="F551" i="19"/>
  <c r="G551" i="19"/>
  <c r="D552" i="19"/>
  <c r="E552" i="19"/>
  <c r="F552" i="19"/>
  <c r="G552" i="19"/>
  <c r="D553" i="19"/>
  <c r="E553" i="19"/>
  <c r="F553" i="19"/>
  <c r="G553" i="19"/>
  <c r="D554" i="19"/>
  <c r="E554" i="19"/>
  <c r="F554" i="19"/>
  <c r="G554" i="19"/>
  <c r="D555" i="19"/>
  <c r="E555" i="19"/>
  <c r="F555" i="19"/>
  <c r="G555" i="19"/>
  <c r="D556" i="19"/>
  <c r="E556" i="19"/>
  <c r="F556" i="19"/>
  <c r="G556" i="19"/>
  <c r="D557" i="19"/>
  <c r="E557" i="19"/>
  <c r="F557" i="19"/>
  <c r="G557" i="19"/>
  <c r="D558" i="19"/>
  <c r="E558" i="19"/>
  <c r="F558" i="19"/>
  <c r="G558" i="19"/>
  <c r="D559" i="19"/>
  <c r="E559" i="19"/>
  <c r="F559" i="19"/>
  <c r="G559" i="19"/>
  <c r="D560" i="19"/>
  <c r="E560" i="19"/>
  <c r="F560" i="19"/>
  <c r="G560" i="19"/>
  <c r="D561" i="19"/>
  <c r="E561" i="19"/>
  <c r="F561" i="19"/>
  <c r="G561" i="19"/>
  <c r="D562" i="19"/>
  <c r="E562" i="19"/>
  <c r="F562" i="19"/>
  <c r="G562" i="19"/>
  <c r="D563" i="19"/>
  <c r="E563" i="19"/>
  <c r="F563" i="19"/>
  <c r="G563" i="19"/>
  <c r="D564" i="19"/>
  <c r="E564" i="19"/>
  <c r="F564" i="19"/>
  <c r="G564" i="19"/>
  <c r="D565" i="19"/>
  <c r="E565" i="19"/>
  <c r="F565" i="19"/>
  <c r="G565" i="19"/>
  <c r="D566" i="19"/>
  <c r="E566" i="19"/>
  <c r="F566" i="19"/>
  <c r="G566" i="19"/>
  <c r="D567" i="19"/>
  <c r="E567" i="19"/>
  <c r="F567" i="19"/>
  <c r="G567" i="19"/>
  <c r="D568" i="19"/>
  <c r="E568" i="19"/>
  <c r="F568" i="19"/>
  <c r="G568" i="19"/>
  <c r="D569" i="19"/>
  <c r="E569" i="19"/>
  <c r="F569" i="19"/>
  <c r="G569" i="19"/>
  <c r="D570" i="19"/>
  <c r="E570" i="19"/>
  <c r="F570" i="19"/>
  <c r="G570" i="19"/>
  <c r="D571" i="19"/>
  <c r="E571" i="19"/>
  <c r="F571" i="19"/>
  <c r="G571" i="19"/>
  <c r="D572" i="19"/>
  <c r="E572" i="19"/>
  <c r="F572" i="19"/>
  <c r="G572" i="19"/>
  <c r="D573" i="19"/>
  <c r="E573" i="19"/>
  <c r="F573" i="19"/>
  <c r="G573" i="19"/>
  <c r="D574" i="19"/>
  <c r="E574" i="19"/>
  <c r="F574" i="19"/>
  <c r="G574" i="19"/>
  <c r="D575" i="19"/>
  <c r="E575" i="19"/>
  <c r="F575" i="19"/>
  <c r="G575" i="19"/>
  <c r="D576" i="19"/>
  <c r="E576" i="19"/>
  <c r="F576" i="19"/>
  <c r="G576" i="19"/>
  <c r="D577" i="19"/>
  <c r="E577" i="19"/>
  <c r="F577" i="19"/>
  <c r="G577" i="19"/>
  <c r="D578" i="19"/>
  <c r="E578" i="19"/>
  <c r="F578" i="19"/>
  <c r="G578" i="19"/>
  <c r="D579" i="19"/>
  <c r="E579" i="19"/>
  <c r="F579" i="19"/>
  <c r="G579" i="19"/>
  <c r="D580" i="19"/>
  <c r="E580" i="19"/>
  <c r="F580" i="19"/>
  <c r="G580" i="19"/>
  <c r="D581" i="19"/>
  <c r="E581" i="19"/>
  <c r="F581" i="19"/>
  <c r="G581" i="19"/>
  <c r="D582" i="19"/>
  <c r="E582" i="19"/>
  <c r="F582" i="19"/>
  <c r="G582" i="19"/>
  <c r="D583" i="19"/>
  <c r="E583" i="19"/>
  <c r="F583" i="19"/>
  <c r="G583" i="19"/>
  <c r="D584" i="19"/>
  <c r="E584" i="19"/>
  <c r="F584" i="19"/>
  <c r="G584" i="19"/>
  <c r="D585" i="19"/>
  <c r="E585" i="19"/>
  <c r="F585" i="19"/>
  <c r="G585" i="19"/>
  <c r="D586" i="19"/>
  <c r="E586" i="19"/>
  <c r="F586" i="19"/>
  <c r="G586" i="19"/>
  <c r="D587" i="19"/>
  <c r="E587" i="19"/>
  <c r="F587" i="19"/>
  <c r="G587" i="19"/>
  <c r="D588" i="19"/>
  <c r="E588" i="19"/>
  <c r="F588" i="19"/>
  <c r="G588" i="19"/>
  <c r="D589" i="19"/>
  <c r="E589" i="19"/>
  <c r="F589" i="19"/>
  <c r="G589" i="19"/>
  <c r="D590" i="19"/>
  <c r="E590" i="19"/>
  <c r="F590" i="19"/>
  <c r="G590" i="19"/>
  <c r="D591" i="19"/>
  <c r="E591" i="19"/>
  <c r="F591" i="19"/>
  <c r="G591" i="19"/>
  <c r="D592" i="19"/>
  <c r="E592" i="19"/>
  <c r="F592" i="19"/>
  <c r="G592" i="19"/>
  <c r="D593" i="19"/>
  <c r="E593" i="19"/>
  <c r="F593" i="19"/>
  <c r="G593" i="19"/>
  <c r="D594" i="19"/>
  <c r="E594" i="19"/>
  <c r="F594" i="19"/>
  <c r="G594" i="19"/>
  <c r="D595" i="19"/>
  <c r="E595" i="19"/>
  <c r="F595" i="19"/>
  <c r="G595" i="19"/>
  <c r="D596" i="19"/>
  <c r="E596" i="19"/>
  <c r="F596" i="19"/>
  <c r="G596" i="19"/>
  <c r="D597" i="19"/>
  <c r="E597" i="19"/>
  <c r="F597" i="19"/>
  <c r="G597" i="19"/>
  <c r="D598" i="19"/>
  <c r="E598" i="19"/>
  <c r="F598" i="19"/>
  <c r="G598" i="19"/>
  <c r="D599" i="19"/>
  <c r="E599" i="19"/>
  <c r="F599" i="19"/>
  <c r="G599" i="19"/>
  <c r="D600" i="19"/>
  <c r="E600" i="19"/>
  <c r="F600" i="19"/>
  <c r="G600" i="19"/>
  <c r="D601" i="19"/>
  <c r="E601" i="19"/>
  <c r="F601" i="19"/>
  <c r="G601" i="19"/>
  <c r="D602" i="19"/>
  <c r="E602" i="19"/>
  <c r="F602" i="19"/>
  <c r="G602" i="19"/>
  <c r="D603" i="19"/>
  <c r="E603" i="19"/>
  <c r="F603" i="19"/>
  <c r="G603" i="19"/>
  <c r="D604" i="19"/>
  <c r="E604" i="19"/>
  <c r="F604" i="19"/>
  <c r="G604" i="19"/>
  <c r="D605" i="19"/>
  <c r="E605" i="19"/>
  <c r="F605" i="19"/>
  <c r="G605" i="19"/>
  <c r="D606" i="19"/>
  <c r="E606" i="19"/>
  <c r="F606" i="19"/>
  <c r="G606" i="19"/>
  <c r="D607" i="19"/>
  <c r="E607" i="19"/>
  <c r="F607" i="19"/>
  <c r="G607" i="19"/>
  <c r="D608" i="19"/>
  <c r="E608" i="19"/>
  <c r="F608" i="19"/>
  <c r="G608" i="19"/>
  <c r="D609" i="19"/>
  <c r="E609" i="19"/>
  <c r="F609" i="19"/>
  <c r="G609" i="19"/>
  <c r="D610" i="19"/>
  <c r="E610" i="19"/>
  <c r="F610" i="19"/>
  <c r="G610" i="19"/>
  <c r="D611" i="19"/>
  <c r="E611" i="19"/>
  <c r="F611" i="19"/>
  <c r="G611" i="19"/>
  <c r="D612" i="19"/>
  <c r="E612" i="19"/>
  <c r="F612" i="19"/>
  <c r="G612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3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0" i="19"/>
  <c r="E40" i="19"/>
  <c r="F40" i="19"/>
  <c r="D41" i="19"/>
  <c r="E41" i="19"/>
  <c r="F41" i="19"/>
  <c r="D42" i="19"/>
  <c r="E42" i="19"/>
  <c r="F42" i="19"/>
  <c r="D43" i="19"/>
  <c r="E43" i="19"/>
  <c r="F43" i="19"/>
  <c r="D44" i="19"/>
  <c r="E44" i="19"/>
  <c r="F44" i="19"/>
  <c r="D45" i="19"/>
  <c r="E45" i="19"/>
  <c r="F45" i="19"/>
  <c r="D46" i="19"/>
  <c r="E46" i="19"/>
  <c r="F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D53" i="19"/>
  <c r="E53" i="19"/>
  <c r="F53" i="19"/>
  <c r="D54" i="19"/>
  <c r="E54" i="19"/>
  <c r="F54" i="19"/>
  <c r="D55" i="19"/>
  <c r="E55" i="19"/>
  <c r="F55" i="19"/>
  <c r="D56" i="19"/>
  <c r="E56" i="19"/>
  <c r="F56" i="19"/>
  <c r="D57" i="19"/>
  <c r="E57" i="19"/>
  <c r="F57" i="19"/>
  <c r="D58" i="19"/>
  <c r="E58" i="19"/>
  <c r="F58" i="19"/>
  <c r="D59" i="19"/>
  <c r="E59" i="19"/>
  <c r="F59" i="19"/>
  <c r="D60" i="19"/>
  <c r="E60" i="19"/>
  <c r="F60" i="19"/>
  <c r="D61" i="19"/>
  <c r="E61" i="19"/>
  <c r="F61" i="19"/>
  <c r="D62" i="19"/>
  <c r="E62" i="19"/>
  <c r="F62" i="19"/>
  <c r="D63" i="19"/>
  <c r="E63" i="19"/>
  <c r="F63" i="19"/>
  <c r="D64" i="19"/>
  <c r="E64" i="19"/>
  <c r="F64" i="19"/>
  <c r="D65" i="19"/>
  <c r="E65" i="19"/>
  <c r="F65" i="19"/>
  <c r="D66" i="19"/>
  <c r="E66" i="19"/>
  <c r="F66" i="19"/>
  <c r="D67" i="19"/>
  <c r="E67" i="19"/>
  <c r="F67" i="19"/>
  <c r="D68" i="19"/>
  <c r="E68" i="19"/>
  <c r="F68" i="19"/>
  <c r="D69" i="19"/>
  <c r="E69" i="19"/>
  <c r="F69" i="19"/>
  <c r="D70" i="19"/>
  <c r="E70" i="19"/>
  <c r="F70" i="19"/>
  <c r="D71" i="19"/>
  <c r="E71" i="19"/>
  <c r="F71" i="19"/>
  <c r="D72" i="19"/>
  <c r="E72" i="19"/>
  <c r="F72" i="19"/>
  <c r="D73" i="19"/>
  <c r="E73" i="19"/>
  <c r="F73" i="19"/>
  <c r="D74" i="19"/>
  <c r="E74" i="19"/>
  <c r="F74" i="19"/>
  <c r="D75" i="19"/>
  <c r="E75" i="19"/>
  <c r="F75" i="19"/>
  <c r="D76" i="19"/>
  <c r="E76" i="19"/>
  <c r="F76" i="19"/>
  <c r="D77" i="19"/>
  <c r="E77" i="19"/>
  <c r="F77" i="19"/>
  <c r="D78" i="19"/>
  <c r="E78" i="19"/>
  <c r="F78" i="19"/>
  <c r="D79" i="19"/>
  <c r="E79" i="19"/>
  <c r="F79" i="19"/>
  <c r="D80" i="19"/>
  <c r="E80" i="19"/>
  <c r="F80" i="19"/>
  <c r="D81" i="19"/>
  <c r="E81" i="19"/>
  <c r="F81" i="19"/>
  <c r="D82" i="19"/>
  <c r="E82" i="19"/>
  <c r="F82" i="19"/>
  <c r="D83" i="19"/>
  <c r="E83" i="19"/>
  <c r="F83" i="19"/>
  <c r="D84" i="19"/>
  <c r="E84" i="19"/>
  <c r="F84" i="19"/>
  <c r="D85" i="19"/>
  <c r="E85" i="19"/>
  <c r="F85" i="19"/>
  <c r="D86" i="19"/>
  <c r="E86" i="19"/>
  <c r="F86" i="19"/>
  <c r="D87" i="19"/>
  <c r="E87" i="19"/>
  <c r="F87" i="19"/>
  <c r="D88" i="19"/>
  <c r="E88" i="19"/>
  <c r="F88" i="19"/>
  <c r="D89" i="19"/>
  <c r="E89" i="19"/>
  <c r="F89" i="19"/>
  <c r="D90" i="19"/>
  <c r="E90" i="19"/>
  <c r="F90" i="19"/>
  <c r="D91" i="19"/>
  <c r="E91" i="19"/>
  <c r="F91" i="19"/>
  <c r="D92" i="19"/>
  <c r="E92" i="19"/>
  <c r="F92" i="19"/>
  <c r="D93" i="19"/>
  <c r="E93" i="19"/>
  <c r="F93" i="19"/>
  <c r="D94" i="19"/>
  <c r="E94" i="19"/>
  <c r="F94" i="19"/>
  <c r="D95" i="19"/>
  <c r="E95" i="19"/>
  <c r="F95" i="19"/>
  <c r="D96" i="19"/>
  <c r="E96" i="19"/>
  <c r="F96" i="19"/>
  <c r="D97" i="19"/>
  <c r="E97" i="19"/>
  <c r="F97" i="19"/>
  <c r="D98" i="19"/>
  <c r="E98" i="19"/>
  <c r="F98" i="19"/>
  <c r="D99" i="19"/>
  <c r="E99" i="19"/>
  <c r="F99" i="19"/>
  <c r="D100" i="19"/>
  <c r="E100" i="19"/>
  <c r="F100" i="19"/>
  <c r="D101" i="19"/>
  <c r="E101" i="19"/>
  <c r="F101" i="19"/>
  <c r="D102" i="19"/>
  <c r="E102" i="19"/>
  <c r="F102" i="19"/>
  <c r="D103" i="19"/>
  <c r="E103" i="19"/>
  <c r="F103" i="19"/>
  <c r="D104" i="19"/>
  <c r="E104" i="19"/>
  <c r="F104" i="19"/>
  <c r="D105" i="19"/>
  <c r="E105" i="19"/>
  <c r="F105" i="19"/>
  <c r="D106" i="19"/>
  <c r="E106" i="19"/>
  <c r="F106" i="19"/>
  <c r="D107" i="19"/>
  <c r="E107" i="19"/>
  <c r="F107" i="19"/>
  <c r="D108" i="19"/>
  <c r="E108" i="19"/>
  <c r="F108" i="19"/>
  <c r="D109" i="19"/>
  <c r="E109" i="19"/>
  <c r="F109" i="19"/>
  <c r="D110" i="19"/>
  <c r="E110" i="19"/>
  <c r="F110" i="19"/>
  <c r="D111" i="19"/>
  <c r="E111" i="19"/>
  <c r="F111" i="19"/>
  <c r="D112" i="19"/>
  <c r="E112" i="19"/>
  <c r="F112" i="19"/>
  <c r="D113" i="19"/>
  <c r="E113" i="19"/>
  <c r="F113" i="19"/>
  <c r="D114" i="19"/>
  <c r="E114" i="19"/>
  <c r="F114" i="19"/>
  <c r="D115" i="19"/>
  <c r="E115" i="19"/>
  <c r="F115" i="19"/>
  <c r="D116" i="19"/>
  <c r="E116" i="19"/>
  <c r="F116" i="19"/>
  <c r="D117" i="19"/>
  <c r="E117" i="19"/>
  <c r="F117" i="19"/>
  <c r="D118" i="19"/>
  <c r="E118" i="19"/>
  <c r="F118" i="19"/>
  <c r="D119" i="19"/>
  <c r="E119" i="19"/>
  <c r="F119" i="19"/>
  <c r="D120" i="19"/>
  <c r="E120" i="19"/>
  <c r="F120" i="19"/>
  <c r="D121" i="19"/>
  <c r="E121" i="19"/>
  <c r="F121" i="19"/>
  <c r="D122" i="19"/>
  <c r="E122" i="19"/>
  <c r="F122" i="19"/>
  <c r="D123" i="19"/>
  <c r="E123" i="19"/>
  <c r="F123" i="19"/>
  <c r="D124" i="19"/>
  <c r="E124" i="19"/>
  <c r="F124" i="19"/>
  <c r="D125" i="19"/>
  <c r="E125" i="19"/>
  <c r="F125" i="19"/>
  <c r="D126" i="19"/>
  <c r="E126" i="19"/>
  <c r="F126" i="19"/>
  <c r="D127" i="19"/>
  <c r="E127" i="19"/>
  <c r="F127" i="19"/>
  <c r="D128" i="19"/>
  <c r="E128" i="19"/>
  <c r="F128" i="19"/>
  <c r="D129" i="19"/>
  <c r="E129" i="19"/>
  <c r="F129" i="19"/>
  <c r="D130" i="19"/>
  <c r="E130" i="19"/>
  <c r="F130" i="19"/>
  <c r="D131" i="19"/>
  <c r="E131" i="19"/>
  <c r="F131" i="19"/>
  <c r="D132" i="19"/>
  <c r="E132" i="19"/>
  <c r="F132" i="19"/>
  <c r="D133" i="19"/>
  <c r="E133" i="19"/>
  <c r="F133" i="19"/>
  <c r="D134" i="19"/>
  <c r="E134" i="19"/>
  <c r="F134" i="19"/>
  <c r="D135" i="19"/>
  <c r="E135" i="19"/>
  <c r="F135" i="19"/>
  <c r="D136" i="19"/>
  <c r="E136" i="19"/>
  <c r="F136" i="19"/>
  <c r="D137" i="19"/>
  <c r="E137" i="19"/>
  <c r="F137" i="19"/>
  <c r="D138" i="19"/>
  <c r="E138" i="19"/>
  <c r="F138" i="19"/>
  <c r="D139" i="19"/>
  <c r="E139" i="19"/>
  <c r="F139" i="19"/>
  <c r="D140" i="19"/>
  <c r="E140" i="19"/>
  <c r="F140" i="19"/>
  <c r="D141" i="19"/>
  <c r="E141" i="19"/>
  <c r="F141" i="19"/>
  <c r="D142" i="19"/>
  <c r="E142" i="19"/>
  <c r="F142" i="19"/>
  <c r="D143" i="19"/>
  <c r="E143" i="19"/>
  <c r="F143" i="19"/>
  <c r="D144" i="19"/>
  <c r="E144" i="19"/>
  <c r="F144" i="19"/>
  <c r="D145" i="19"/>
  <c r="E145" i="19"/>
  <c r="F145" i="19"/>
  <c r="D146" i="19"/>
  <c r="E146" i="19"/>
  <c r="F146" i="19"/>
  <c r="D147" i="19"/>
  <c r="E147" i="19"/>
  <c r="F147" i="19"/>
  <c r="D148" i="19"/>
  <c r="E148" i="19"/>
  <c r="F148" i="19"/>
  <c r="D149" i="19"/>
  <c r="E149" i="19"/>
  <c r="F149" i="19"/>
  <c r="D150" i="19"/>
  <c r="E150" i="19"/>
  <c r="F150" i="19"/>
  <c r="D151" i="19"/>
  <c r="E151" i="19"/>
  <c r="F151" i="19"/>
  <c r="D152" i="19"/>
  <c r="E152" i="19"/>
  <c r="F152" i="19"/>
  <c r="D153" i="19"/>
  <c r="E153" i="19"/>
  <c r="F153" i="19"/>
  <c r="D154" i="19"/>
  <c r="E154" i="19"/>
  <c r="F154" i="19"/>
  <c r="D155" i="19"/>
  <c r="E155" i="19"/>
  <c r="F155" i="19"/>
  <c r="D156" i="19"/>
  <c r="E156" i="19"/>
  <c r="F156" i="19"/>
  <c r="D157" i="19"/>
  <c r="E157" i="19"/>
  <c r="F157" i="19"/>
  <c r="D158" i="19"/>
  <c r="E158" i="19"/>
  <c r="F158" i="19"/>
  <c r="D159" i="19"/>
  <c r="E159" i="19"/>
  <c r="F159" i="19"/>
  <c r="D160" i="19"/>
  <c r="E160" i="19"/>
  <c r="F160" i="19"/>
  <c r="D161" i="19"/>
  <c r="E161" i="19"/>
  <c r="F161" i="19"/>
  <c r="D162" i="19"/>
  <c r="E162" i="19"/>
  <c r="F162" i="19"/>
  <c r="D163" i="19"/>
  <c r="E163" i="19"/>
  <c r="F163" i="19"/>
  <c r="D164" i="19"/>
  <c r="E164" i="19"/>
  <c r="F164" i="19"/>
  <c r="D165" i="19"/>
  <c r="E165" i="19"/>
  <c r="F165" i="19"/>
  <c r="D166" i="19"/>
  <c r="E166" i="19"/>
  <c r="F166" i="19"/>
  <c r="D167" i="19"/>
  <c r="E167" i="19"/>
  <c r="F167" i="19"/>
  <c r="D168" i="19"/>
  <c r="E168" i="19"/>
  <c r="F168" i="19"/>
  <c r="D169" i="19"/>
  <c r="E169" i="19"/>
  <c r="F169" i="19"/>
  <c r="D170" i="19"/>
  <c r="E170" i="19"/>
  <c r="F170" i="19"/>
  <c r="D171" i="19"/>
  <c r="E171" i="19"/>
  <c r="F171" i="19"/>
  <c r="D172" i="19"/>
  <c r="E172" i="19"/>
  <c r="F172" i="19"/>
  <c r="D173" i="19"/>
  <c r="E173" i="19"/>
  <c r="F173" i="19"/>
  <c r="D174" i="19"/>
  <c r="E174" i="19"/>
  <c r="F174" i="19"/>
  <c r="D175" i="19"/>
  <c r="E175" i="19"/>
  <c r="F175" i="19"/>
  <c r="D176" i="19"/>
  <c r="E176" i="19"/>
  <c r="F176" i="19"/>
  <c r="D177" i="19"/>
  <c r="E177" i="19"/>
  <c r="F177" i="19"/>
  <c r="D178" i="19"/>
  <c r="E178" i="19"/>
  <c r="F178" i="19"/>
  <c r="D179" i="19"/>
  <c r="E179" i="19"/>
  <c r="F179" i="19"/>
  <c r="D180" i="19"/>
  <c r="E180" i="19"/>
  <c r="F180" i="19"/>
  <c r="D181" i="19"/>
  <c r="E181" i="19"/>
  <c r="F181" i="19"/>
  <c r="D182" i="19"/>
  <c r="E182" i="19"/>
  <c r="F182" i="19"/>
  <c r="D183" i="19"/>
  <c r="E183" i="19"/>
  <c r="F183" i="19"/>
  <c r="D184" i="19"/>
  <c r="E184" i="19"/>
  <c r="F184" i="19"/>
  <c r="D185" i="19"/>
  <c r="E185" i="19"/>
  <c r="F185" i="19"/>
  <c r="D186" i="19"/>
  <c r="E186" i="19"/>
  <c r="F186" i="19"/>
  <c r="D187" i="19"/>
  <c r="E187" i="19"/>
  <c r="F187" i="19"/>
  <c r="D188" i="19"/>
  <c r="E188" i="19"/>
  <c r="F188" i="19"/>
  <c r="D189" i="19"/>
  <c r="E189" i="19"/>
  <c r="F189" i="19"/>
  <c r="D190" i="19"/>
  <c r="E190" i="19"/>
  <c r="F190" i="19"/>
  <c r="D191" i="19"/>
  <c r="E191" i="19"/>
  <c r="F191" i="19"/>
  <c r="D192" i="19"/>
  <c r="E192" i="19"/>
  <c r="F192" i="19"/>
  <c r="D193" i="19"/>
  <c r="E193" i="19"/>
  <c r="F193" i="19"/>
  <c r="D194" i="19"/>
  <c r="E194" i="19"/>
  <c r="F194" i="19"/>
  <c r="D195" i="19"/>
  <c r="E195" i="19"/>
  <c r="F195" i="19"/>
  <c r="D196" i="19"/>
  <c r="E196" i="19"/>
  <c r="F196" i="19"/>
  <c r="D197" i="19"/>
  <c r="E197" i="19"/>
  <c r="F197" i="19"/>
  <c r="D198" i="19"/>
  <c r="E198" i="19"/>
  <c r="F198" i="19"/>
  <c r="D199" i="19"/>
  <c r="E199" i="19"/>
  <c r="F199" i="19"/>
  <c r="D200" i="19"/>
  <c r="E200" i="19"/>
  <c r="F200" i="19"/>
  <c r="D201" i="19"/>
  <c r="E201" i="19"/>
  <c r="F201" i="19"/>
  <c r="D202" i="19"/>
  <c r="E202" i="19"/>
  <c r="F202" i="19"/>
  <c r="D203" i="19"/>
  <c r="E203" i="19"/>
  <c r="F203" i="19"/>
  <c r="D204" i="19"/>
  <c r="E204" i="19"/>
  <c r="F204" i="19"/>
  <c r="D205" i="19"/>
  <c r="E205" i="19"/>
  <c r="F205" i="19"/>
  <c r="D206" i="19"/>
  <c r="E206" i="19"/>
  <c r="F206" i="19"/>
  <c r="D207" i="19"/>
  <c r="E207" i="19"/>
  <c r="F207" i="19"/>
  <c r="D208" i="19"/>
  <c r="E208" i="19"/>
  <c r="F208" i="19"/>
  <c r="D209" i="19"/>
  <c r="E209" i="19"/>
  <c r="F209" i="19"/>
  <c r="D210" i="19"/>
  <c r="E210" i="19"/>
  <c r="F210" i="19"/>
  <c r="D211" i="19"/>
  <c r="E211" i="19"/>
  <c r="F211" i="19"/>
  <c r="D212" i="19"/>
  <c r="E212" i="19"/>
  <c r="F212" i="19"/>
  <c r="D213" i="19"/>
  <c r="E213" i="19"/>
  <c r="F213" i="19"/>
  <c r="D214" i="19"/>
  <c r="E214" i="19"/>
  <c r="F214" i="19"/>
  <c r="D215" i="19"/>
  <c r="E215" i="19"/>
  <c r="F215" i="19"/>
  <c r="D216" i="19"/>
  <c r="E216" i="19"/>
  <c r="F216" i="19"/>
  <c r="D217" i="19"/>
  <c r="E217" i="19"/>
  <c r="F217" i="19"/>
  <c r="D218" i="19"/>
  <c r="E218" i="19"/>
  <c r="F218" i="19"/>
  <c r="D219" i="19"/>
  <c r="E219" i="19"/>
  <c r="F219" i="19"/>
  <c r="D220" i="19"/>
  <c r="E220" i="19"/>
  <c r="F220" i="19"/>
  <c r="D221" i="19"/>
  <c r="E221" i="19"/>
  <c r="F221" i="19"/>
  <c r="D222" i="19"/>
  <c r="E222" i="19"/>
  <c r="F222" i="19"/>
  <c r="D223" i="19"/>
  <c r="E223" i="19"/>
  <c r="F223" i="19"/>
  <c r="D224" i="19"/>
  <c r="E224" i="19"/>
  <c r="F224" i="19"/>
  <c r="D225" i="19"/>
  <c r="E225" i="19"/>
  <c r="F225" i="19"/>
  <c r="D226" i="19"/>
  <c r="E226" i="19"/>
  <c r="F226" i="19"/>
  <c r="D227" i="19"/>
  <c r="E227" i="19"/>
  <c r="F227" i="19"/>
  <c r="D228" i="19"/>
  <c r="E228" i="19"/>
  <c r="F228" i="19"/>
  <c r="D229" i="19"/>
  <c r="E229" i="19"/>
  <c r="F229" i="19"/>
  <c r="D230" i="19"/>
  <c r="E230" i="19"/>
  <c r="F230" i="19"/>
  <c r="D231" i="19"/>
  <c r="E231" i="19"/>
  <c r="F231" i="19"/>
  <c r="D232" i="19"/>
  <c r="E232" i="19"/>
  <c r="F232" i="19"/>
  <c r="D233" i="19"/>
  <c r="E233" i="19"/>
  <c r="F233" i="19"/>
  <c r="D234" i="19"/>
  <c r="E234" i="19"/>
  <c r="F234" i="19"/>
  <c r="D235" i="19"/>
  <c r="E235" i="19"/>
  <c r="F235" i="19"/>
  <c r="D236" i="19"/>
  <c r="E236" i="19"/>
  <c r="F236" i="19"/>
  <c r="D237" i="19"/>
  <c r="E237" i="19"/>
  <c r="F237" i="19"/>
  <c r="D238" i="19"/>
  <c r="E238" i="19"/>
  <c r="F238" i="19"/>
  <c r="D239" i="19"/>
  <c r="E239" i="19"/>
  <c r="F239" i="19"/>
  <c r="D240" i="19"/>
  <c r="E240" i="19"/>
  <c r="F240" i="19"/>
  <c r="D241" i="19"/>
  <c r="E241" i="19"/>
  <c r="F241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3" i="19"/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" i="16"/>
  <c r="BE3" i="12" l="1"/>
  <c r="BF3" i="12"/>
  <c r="BE4" i="12"/>
  <c r="BF4" i="12"/>
  <c r="BE5" i="12"/>
  <c r="BF5" i="12"/>
  <c r="BE6" i="12"/>
  <c r="BF6" i="12"/>
  <c r="BE7" i="12"/>
  <c r="BF7" i="12"/>
  <c r="BE8" i="12"/>
  <c r="BF8" i="12"/>
  <c r="BE9" i="12"/>
  <c r="BF9" i="12"/>
  <c r="BE10" i="12"/>
  <c r="BF10" i="12"/>
  <c r="BE11" i="12"/>
  <c r="BF11" i="12"/>
  <c r="BE12" i="12"/>
  <c r="BF12" i="12"/>
  <c r="BE13" i="12"/>
  <c r="BF13" i="12"/>
  <c r="BE14" i="12"/>
  <c r="BF14" i="12"/>
  <c r="BE15" i="12"/>
  <c r="BF15" i="12"/>
  <c r="BE16" i="12"/>
  <c r="BF16" i="12"/>
  <c r="BE17" i="12"/>
  <c r="BF17" i="12"/>
  <c r="BE18" i="12"/>
  <c r="BF18" i="12"/>
  <c r="BE19" i="12"/>
  <c r="BF19" i="12"/>
  <c r="BE20" i="12"/>
  <c r="BF20" i="12"/>
  <c r="BE21" i="12"/>
  <c r="BF21" i="12"/>
  <c r="BE22" i="12"/>
  <c r="BF22" i="12"/>
  <c r="BE23" i="12"/>
  <c r="BF23" i="12"/>
  <c r="BE24" i="12"/>
  <c r="BF24" i="12"/>
  <c r="BE25" i="12"/>
  <c r="BF25" i="12"/>
  <c r="BE26" i="12"/>
  <c r="BF26" i="12"/>
  <c r="BE27" i="12"/>
  <c r="BF27" i="12"/>
  <c r="BE28" i="12"/>
  <c r="BF28" i="12"/>
  <c r="BE29" i="12"/>
  <c r="BF29" i="12"/>
  <c r="BE30" i="12"/>
  <c r="BF30" i="12"/>
  <c r="BE31" i="12"/>
  <c r="BF31" i="12"/>
  <c r="BE32" i="12"/>
  <c r="BF32" i="12"/>
  <c r="BE33" i="12"/>
  <c r="BF33" i="12"/>
  <c r="BE34" i="12"/>
  <c r="BF34" i="12"/>
  <c r="BE35" i="12"/>
  <c r="BF35" i="12"/>
  <c r="BE36" i="12"/>
  <c r="BF36" i="12"/>
  <c r="BE37" i="12"/>
  <c r="BF37" i="12"/>
  <c r="BE38" i="12"/>
  <c r="BF38" i="12"/>
  <c r="BE39" i="12"/>
  <c r="BF39" i="12"/>
  <c r="BE40" i="12"/>
  <c r="BF40" i="12"/>
  <c r="BE41" i="12"/>
  <c r="BF41" i="12"/>
  <c r="BE42" i="12"/>
  <c r="BF42" i="12"/>
  <c r="BE43" i="12"/>
  <c r="BF43" i="12"/>
  <c r="BE44" i="12"/>
  <c r="BF44" i="12"/>
  <c r="BE45" i="12"/>
  <c r="BF45" i="12"/>
  <c r="BE46" i="12"/>
  <c r="BF46" i="12"/>
  <c r="BE47" i="12"/>
  <c r="BF47" i="12"/>
  <c r="BE48" i="12"/>
  <c r="BF48" i="12"/>
  <c r="BE49" i="12"/>
  <c r="BF49" i="12"/>
  <c r="BE50" i="12"/>
  <c r="BF50" i="12"/>
  <c r="BE51" i="12"/>
  <c r="BF51" i="12"/>
  <c r="BE52" i="12"/>
  <c r="BF52" i="12"/>
  <c r="BE53" i="12"/>
  <c r="BF53" i="12"/>
  <c r="BE54" i="12"/>
  <c r="BF54" i="12"/>
  <c r="BE55" i="12"/>
  <c r="BF55" i="12"/>
  <c r="BE56" i="12"/>
  <c r="BF56" i="12"/>
  <c r="BE57" i="12"/>
  <c r="BF57" i="12"/>
  <c r="BE58" i="12"/>
  <c r="BF58" i="12"/>
  <c r="BE59" i="12"/>
  <c r="BF59" i="12"/>
  <c r="BE60" i="12"/>
  <c r="BF60" i="12"/>
  <c r="BE61" i="12"/>
  <c r="BF61" i="12"/>
  <c r="BE62" i="12"/>
  <c r="BF62" i="12"/>
  <c r="BE63" i="12"/>
  <c r="BF63" i="12"/>
  <c r="BE64" i="12"/>
  <c r="BF64" i="12"/>
  <c r="BE65" i="12"/>
  <c r="BF65" i="12"/>
  <c r="BE66" i="12"/>
  <c r="BF66" i="12"/>
  <c r="BE67" i="12"/>
  <c r="BF67" i="12"/>
  <c r="BE68" i="12"/>
  <c r="BF68" i="12"/>
  <c r="BE69" i="12"/>
  <c r="BF69" i="12"/>
  <c r="BE70" i="12"/>
  <c r="BF70" i="12"/>
  <c r="BE71" i="12"/>
  <c r="BF71" i="12"/>
  <c r="BE72" i="12"/>
  <c r="BF72" i="12"/>
  <c r="BE73" i="12"/>
  <c r="BF73" i="12"/>
  <c r="BE74" i="12"/>
  <c r="BF74" i="12"/>
  <c r="BE75" i="12"/>
  <c r="BF75" i="12"/>
  <c r="BE76" i="12"/>
  <c r="BF76" i="12"/>
  <c r="BE77" i="12"/>
  <c r="BF77" i="12"/>
  <c r="BE78" i="12"/>
  <c r="BF78" i="12"/>
  <c r="BE79" i="12"/>
  <c r="BF79" i="12"/>
  <c r="BE80" i="12"/>
  <c r="BF80" i="12"/>
  <c r="BE81" i="12"/>
  <c r="BF81" i="12"/>
  <c r="BE82" i="12"/>
  <c r="BF82" i="12"/>
  <c r="BE83" i="12"/>
  <c r="BF83" i="12"/>
  <c r="BE84" i="12"/>
  <c r="BF84" i="12"/>
  <c r="BE85" i="12"/>
  <c r="BF85" i="12"/>
  <c r="BE86" i="12"/>
  <c r="BF86" i="12"/>
  <c r="BE87" i="12"/>
  <c r="BF87" i="12"/>
  <c r="BE88" i="12"/>
  <c r="BF88" i="12"/>
  <c r="BE89" i="12"/>
  <c r="BF89" i="12"/>
  <c r="BE90" i="12"/>
  <c r="BF90" i="12"/>
  <c r="BE91" i="12"/>
  <c r="BF91" i="12"/>
  <c r="BE92" i="12"/>
  <c r="BF92" i="12"/>
  <c r="BE93" i="12"/>
  <c r="BF93" i="12"/>
  <c r="BE94" i="12"/>
  <c r="BF94" i="12"/>
  <c r="BE95" i="12"/>
  <c r="BF95" i="12"/>
  <c r="BE96" i="12"/>
  <c r="BF96" i="12"/>
  <c r="BE97" i="12"/>
  <c r="BF97" i="12"/>
  <c r="BE98" i="12"/>
  <c r="BF98" i="12"/>
  <c r="BE99" i="12"/>
  <c r="BF99" i="12"/>
  <c r="BE100" i="12"/>
  <c r="BF100" i="12"/>
  <c r="BE101" i="12"/>
  <c r="BF101" i="12"/>
  <c r="BE102" i="12"/>
  <c r="BF102" i="12"/>
  <c r="BE103" i="12"/>
  <c r="BF103" i="12"/>
  <c r="BE104" i="12"/>
  <c r="BF104" i="12"/>
  <c r="BE105" i="12"/>
  <c r="BF105" i="12"/>
  <c r="BE106" i="12"/>
  <c r="BF106" i="12"/>
  <c r="BE107" i="12"/>
  <c r="BF107" i="12"/>
  <c r="BE108" i="12"/>
  <c r="BF108" i="12"/>
  <c r="BE109" i="12"/>
  <c r="BF109" i="12"/>
  <c r="BE110" i="12"/>
  <c r="BF110" i="12"/>
  <c r="BE111" i="12"/>
  <c r="BF111" i="12"/>
  <c r="BE112" i="12"/>
  <c r="BF112" i="12"/>
  <c r="BE113" i="12"/>
  <c r="BF113" i="12"/>
  <c r="BE114" i="12"/>
  <c r="BF114" i="12"/>
  <c r="BE115" i="12"/>
  <c r="BF115" i="12"/>
  <c r="BE116" i="12"/>
  <c r="BF116" i="12"/>
  <c r="BE117" i="12"/>
  <c r="BF117" i="12"/>
  <c r="BE118" i="12"/>
  <c r="BF118" i="12"/>
  <c r="BE119" i="12"/>
  <c r="BF119" i="12"/>
  <c r="BE120" i="12"/>
  <c r="BF120" i="12"/>
  <c r="BE121" i="12"/>
  <c r="BF121" i="12"/>
  <c r="BE122" i="12"/>
  <c r="BF122" i="12"/>
  <c r="BE123" i="12"/>
  <c r="BF123" i="12"/>
  <c r="BE124" i="12"/>
  <c r="BF124" i="12"/>
  <c r="BE125" i="12"/>
  <c r="BF125" i="12"/>
  <c r="BE126" i="12"/>
  <c r="BF126" i="12"/>
  <c r="BE127" i="12"/>
  <c r="BF127" i="12"/>
  <c r="BE128" i="12"/>
  <c r="BF128" i="12"/>
  <c r="BE129" i="12"/>
  <c r="BF129" i="12"/>
  <c r="BE130" i="12"/>
  <c r="BF130" i="12"/>
  <c r="BE131" i="12"/>
  <c r="BF131" i="12"/>
  <c r="BE132" i="12"/>
  <c r="BF132" i="12"/>
  <c r="BE133" i="12"/>
  <c r="BF133" i="12"/>
  <c r="BE134" i="12"/>
  <c r="BF134" i="12"/>
  <c r="BE135" i="12"/>
  <c r="BF135" i="12"/>
  <c r="BE136" i="12"/>
  <c r="BF136" i="12"/>
  <c r="BE137" i="12"/>
  <c r="BF137" i="12"/>
  <c r="BE138" i="12"/>
  <c r="BF138" i="12"/>
  <c r="BE139" i="12"/>
  <c r="BF139" i="12"/>
  <c r="BE140" i="12"/>
  <c r="BF140" i="12"/>
  <c r="BE141" i="12"/>
  <c r="BF141" i="12"/>
  <c r="BE142" i="12"/>
  <c r="BF142" i="12"/>
  <c r="BE143" i="12"/>
  <c r="BF143" i="12"/>
  <c r="BE144" i="12"/>
  <c r="BF144" i="12"/>
  <c r="BE145" i="12"/>
  <c r="BF145" i="12"/>
  <c r="BE146" i="12"/>
  <c r="BF146" i="12"/>
  <c r="BE147" i="12"/>
  <c r="BF147" i="12"/>
  <c r="BE148" i="12"/>
  <c r="BF148" i="12"/>
  <c r="BE149" i="12"/>
  <c r="BF149" i="12"/>
  <c r="BE150" i="12"/>
  <c r="BF150" i="12"/>
  <c r="BE151" i="12"/>
  <c r="BF151" i="12"/>
  <c r="BF2" i="12"/>
  <c r="BE2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9" i="12"/>
  <c r="BA10" i="12"/>
  <c r="BA11" i="12"/>
  <c r="BA12" i="12"/>
  <c r="BA13" i="12"/>
  <c r="BA8" i="12"/>
  <c r="BA3" i="12"/>
  <c r="BA4" i="12"/>
  <c r="BA5" i="12"/>
  <c r="BA6" i="12"/>
  <c r="BA7" i="12"/>
  <c r="BA2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134" i="12"/>
  <c r="BA135" i="12"/>
  <c r="BA136" i="12"/>
  <c r="BA137" i="12"/>
  <c r="BA138" i="12"/>
  <c r="BA139" i="12"/>
  <c r="BA140" i="12"/>
  <c r="BA141" i="12"/>
  <c r="BA142" i="12"/>
  <c r="BA143" i="12"/>
  <c r="BA144" i="12"/>
  <c r="BA145" i="12"/>
  <c r="BA146" i="12"/>
  <c r="BA147" i="12"/>
  <c r="BA148" i="12"/>
  <c r="BA149" i="12"/>
  <c r="BA150" i="12"/>
  <c r="BA151" i="12"/>
  <c r="AQ129" i="12"/>
  <c r="AS129" i="12"/>
  <c r="AT129" i="12"/>
  <c r="AQ130" i="12"/>
  <c r="AS130" i="12"/>
  <c r="AT130" i="12"/>
  <c r="AQ131" i="12"/>
  <c r="AS131" i="12"/>
  <c r="AT131" i="12"/>
  <c r="AQ132" i="12"/>
  <c r="AS132" i="12"/>
  <c r="AT132" i="12"/>
  <c r="AQ133" i="12"/>
  <c r="AS133" i="12"/>
  <c r="AT133" i="12"/>
  <c r="AQ134" i="12"/>
  <c r="AS134" i="12"/>
  <c r="AT134" i="12"/>
  <c r="AQ135" i="12"/>
  <c r="AS135" i="12"/>
  <c r="AT135" i="12"/>
  <c r="AQ136" i="12"/>
  <c r="AS136" i="12"/>
  <c r="AT136" i="12"/>
  <c r="AQ137" i="12"/>
  <c r="AS137" i="12"/>
  <c r="AT137" i="12"/>
  <c r="AQ138" i="12"/>
  <c r="AS138" i="12"/>
  <c r="AT138" i="12"/>
  <c r="AQ139" i="12"/>
  <c r="AS139" i="12"/>
  <c r="AT139" i="12"/>
  <c r="AQ140" i="12"/>
  <c r="AS140" i="12"/>
  <c r="AT140" i="12"/>
  <c r="AQ141" i="12"/>
  <c r="AS141" i="12"/>
  <c r="AT141" i="12"/>
  <c r="AQ142" i="12"/>
  <c r="AS142" i="12"/>
  <c r="AT142" i="12"/>
  <c r="AQ143" i="12"/>
  <c r="AS143" i="12"/>
  <c r="AT143" i="12"/>
  <c r="AQ144" i="12"/>
  <c r="AS144" i="12"/>
  <c r="AT144" i="12"/>
  <c r="AQ145" i="12"/>
  <c r="AS145" i="12"/>
  <c r="AT145" i="12"/>
  <c r="AQ146" i="12"/>
  <c r="AS146" i="12"/>
  <c r="AT146" i="12"/>
  <c r="AQ147" i="12"/>
  <c r="AS147" i="12"/>
  <c r="AT147" i="12"/>
  <c r="AQ148" i="12"/>
  <c r="AS148" i="12"/>
  <c r="AT148" i="12"/>
  <c r="AQ149" i="12"/>
  <c r="AS149" i="12"/>
  <c r="AT149" i="12"/>
  <c r="AQ150" i="12"/>
  <c r="AS150" i="12"/>
  <c r="AT150" i="12"/>
  <c r="AQ151" i="12"/>
  <c r="AS151" i="12"/>
  <c r="AT151" i="12"/>
  <c r="AQ152" i="12"/>
  <c r="AS152" i="12"/>
  <c r="AT152" i="12"/>
  <c r="AQ153" i="12"/>
  <c r="AS153" i="12"/>
  <c r="AT153" i="12"/>
  <c r="AQ154" i="12"/>
  <c r="AS154" i="12"/>
  <c r="AT154" i="12"/>
  <c r="AQ155" i="12"/>
  <c r="AS155" i="12"/>
  <c r="AT155" i="12"/>
  <c r="AQ156" i="12"/>
  <c r="AS156" i="12"/>
  <c r="AT156" i="12"/>
  <c r="AQ157" i="12"/>
  <c r="AS157" i="12"/>
  <c r="AT157" i="12"/>
  <c r="AQ158" i="12"/>
  <c r="AS158" i="12"/>
  <c r="AT158" i="12"/>
  <c r="AQ159" i="12"/>
  <c r="AS159" i="12"/>
  <c r="AT159" i="12"/>
  <c r="AQ160" i="12"/>
  <c r="AS160" i="12"/>
  <c r="AT160" i="12"/>
  <c r="AQ161" i="12"/>
  <c r="AS161" i="12"/>
  <c r="AT161" i="12"/>
  <c r="AQ162" i="12"/>
  <c r="AS162" i="12"/>
  <c r="AT162" i="12"/>
  <c r="AQ163" i="12"/>
  <c r="AS163" i="12"/>
  <c r="AT163" i="12"/>
  <c r="AQ164" i="12"/>
  <c r="AS164" i="12"/>
  <c r="AT164" i="12"/>
  <c r="AQ165" i="12"/>
  <c r="AS165" i="12"/>
  <c r="AT165" i="12"/>
  <c r="AQ166" i="12"/>
  <c r="AS166" i="12"/>
  <c r="AT166" i="12"/>
  <c r="AQ167" i="12"/>
  <c r="AS167" i="12"/>
  <c r="AT167" i="12"/>
  <c r="AQ168" i="12"/>
  <c r="AS168" i="12"/>
  <c r="AT168" i="12"/>
  <c r="AQ169" i="12"/>
  <c r="AS169" i="12"/>
  <c r="AT169" i="12"/>
  <c r="AQ170" i="12"/>
  <c r="AS170" i="12"/>
  <c r="AT170" i="12"/>
  <c r="AQ171" i="12"/>
  <c r="AS171" i="12"/>
  <c r="AT171" i="12"/>
  <c r="AQ172" i="12"/>
  <c r="AS172" i="12"/>
  <c r="AT172" i="12"/>
  <c r="AQ173" i="12"/>
  <c r="AS173" i="12"/>
  <c r="AT173" i="12"/>
  <c r="AQ174" i="12"/>
  <c r="AS174" i="12"/>
  <c r="AT174" i="12"/>
  <c r="AQ175" i="12"/>
  <c r="AS175" i="12"/>
  <c r="AT175" i="12"/>
  <c r="AQ176" i="12"/>
  <c r="AS176" i="12"/>
  <c r="AT176" i="12"/>
  <c r="AQ177" i="12"/>
  <c r="AS177" i="12"/>
  <c r="AT177" i="12"/>
  <c r="AQ178" i="12"/>
  <c r="AS178" i="12"/>
  <c r="AT178" i="12"/>
  <c r="AQ179" i="12"/>
  <c r="AS179" i="12"/>
  <c r="AT179" i="12"/>
  <c r="AQ180" i="12"/>
  <c r="AS180" i="12"/>
  <c r="AT180" i="12"/>
  <c r="AQ181" i="12"/>
  <c r="AS181" i="12"/>
  <c r="AT181" i="12"/>
  <c r="AQ182" i="12"/>
  <c r="AS182" i="12"/>
  <c r="AT182" i="12"/>
  <c r="AQ183" i="12"/>
  <c r="AS183" i="12"/>
  <c r="AT183" i="12"/>
  <c r="AQ184" i="12"/>
  <c r="AS184" i="12"/>
  <c r="AT184" i="12"/>
  <c r="AQ185" i="12"/>
  <c r="AS185" i="12"/>
  <c r="AT185" i="12"/>
  <c r="AQ186" i="12"/>
  <c r="AS186" i="12"/>
  <c r="AT186" i="12"/>
  <c r="AQ187" i="12"/>
  <c r="AS187" i="12"/>
  <c r="AT187" i="12"/>
  <c r="AQ188" i="12"/>
  <c r="AS188" i="12"/>
  <c r="AT188" i="12"/>
  <c r="AQ189" i="12"/>
  <c r="AS189" i="12"/>
  <c r="AT189" i="12"/>
  <c r="AQ190" i="12"/>
  <c r="AS190" i="12"/>
  <c r="AT190" i="12"/>
  <c r="AQ191" i="12"/>
  <c r="AS191" i="12"/>
  <c r="AT191" i="12"/>
  <c r="AQ192" i="12"/>
  <c r="AS192" i="12"/>
  <c r="AT192" i="12"/>
  <c r="AQ193" i="12"/>
  <c r="AS193" i="12"/>
  <c r="AT193" i="12"/>
  <c r="AQ194" i="12"/>
  <c r="AS194" i="12"/>
  <c r="AT194" i="12"/>
  <c r="AQ195" i="12"/>
  <c r="AS195" i="12"/>
  <c r="AT195" i="12"/>
  <c r="AQ196" i="12"/>
  <c r="AS196" i="12"/>
  <c r="AT196" i="12"/>
  <c r="AQ197" i="12"/>
  <c r="AS197" i="12"/>
  <c r="AT197" i="12"/>
  <c r="AQ198" i="12"/>
  <c r="AS198" i="12"/>
  <c r="AT198" i="12"/>
  <c r="AQ199" i="12"/>
  <c r="AS199" i="12"/>
  <c r="AT199" i="12"/>
  <c r="AQ200" i="12"/>
  <c r="AS200" i="12"/>
  <c r="AT200" i="12"/>
  <c r="AQ201" i="12"/>
  <c r="AS201" i="12"/>
  <c r="AT201" i="12"/>
  <c r="AQ202" i="12"/>
  <c r="AS202" i="12"/>
  <c r="AT202" i="12"/>
  <c r="AQ203" i="12"/>
  <c r="AS203" i="12"/>
  <c r="AT203" i="12"/>
  <c r="AQ204" i="12"/>
  <c r="AS204" i="12"/>
  <c r="AT204" i="12"/>
  <c r="AQ205" i="12"/>
  <c r="AS205" i="12"/>
  <c r="AT205" i="12"/>
  <c r="AQ206" i="12"/>
  <c r="AS206" i="12"/>
  <c r="AT206" i="12"/>
  <c r="AQ207" i="12"/>
  <c r="AS207" i="12"/>
  <c r="AT207" i="12"/>
  <c r="AQ208" i="12"/>
  <c r="AS208" i="12"/>
  <c r="AT208" i="12"/>
  <c r="AQ209" i="12"/>
  <c r="AS209" i="12"/>
  <c r="AT209" i="12"/>
  <c r="AQ210" i="12"/>
  <c r="AS210" i="12"/>
  <c r="AT210" i="12"/>
  <c r="AQ211" i="12"/>
  <c r="AS211" i="12"/>
  <c r="AT211" i="12"/>
  <c r="AQ212" i="12"/>
  <c r="AS212" i="12"/>
  <c r="AT212" i="12"/>
  <c r="AQ213" i="12"/>
  <c r="AS213" i="12"/>
  <c r="AT213" i="12"/>
  <c r="AQ214" i="12"/>
  <c r="AS214" i="12"/>
  <c r="AT214" i="12"/>
  <c r="AQ215" i="12"/>
  <c r="AS215" i="12"/>
  <c r="AT215" i="12"/>
  <c r="AQ216" i="12"/>
  <c r="AS216" i="12"/>
  <c r="AT216" i="12"/>
  <c r="AQ217" i="12"/>
  <c r="AS217" i="12"/>
  <c r="AT217" i="12"/>
  <c r="AQ218" i="12"/>
  <c r="AS218" i="12"/>
  <c r="AT218" i="12"/>
  <c r="AQ219" i="12"/>
  <c r="AS219" i="12"/>
  <c r="AT219" i="12"/>
  <c r="AQ220" i="12"/>
  <c r="AS220" i="12"/>
  <c r="AT220" i="12"/>
  <c r="AQ221" i="12"/>
  <c r="AS221" i="12"/>
  <c r="AT221" i="12"/>
  <c r="AQ222" i="12"/>
  <c r="AS222" i="12"/>
  <c r="AT222" i="12"/>
  <c r="AQ223" i="12"/>
  <c r="AS223" i="12"/>
  <c r="AT223" i="12"/>
  <c r="AQ224" i="12"/>
  <c r="AS224" i="12"/>
  <c r="AT224" i="12"/>
  <c r="AQ225" i="12"/>
  <c r="AS225" i="12"/>
  <c r="AT225" i="12"/>
  <c r="AQ226" i="12"/>
  <c r="AS226" i="12"/>
  <c r="AT226" i="12"/>
  <c r="AQ227" i="12"/>
  <c r="AS227" i="12"/>
  <c r="AT227" i="12"/>
  <c r="AQ228" i="12"/>
  <c r="AS228" i="12"/>
  <c r="AT228" i="12"/>
  <c r="AQ229" i="12"/>
  <c r="AS229" i="12"/>
  <c r="AT229" i="12"/>
  <c r="AQ230" i="12"/>
  <c r="AS230" i="12"/>
  <c r="AT230" i="12"/>
  <c r="AQ231" i="12"/>
  <c r="AS231" i="12"/>
  <c r="AT231" i="12"/>
  <c r="AQ232" i="12"/>
  <c r="AS232" i="12"/>
  <c r="AT232" i="12"/>
  <c r="AQ233" i="12"/>
  <c r="AS233" i="12"/>
  <c r="AT233" i="12"/>
  <c r="AQ234" i="12"/>
  <c r="AS234" i="12"/>
  <c r="AT234" i="12"/>
  <c r="AQ235" i="12"/>
  <c r="AS235" i="12"/>
  <c r="AT235" i="12"/>
  <c r="AQ236" i="12"/>
  <c r="AS236" i="12"/>
  <c r="AT236" i="12"/>
  <c r="AQ237" i="12"/>
  <c r="AS237" i="12"/>
  <c r="AT237" i="12"/>
  <c r="AQ238" i="12"/>
  <c r="AS238" i="12"/>
  <c r="AT238" i="12"/>
  <c r="AQ239" i="12"/>
  <c r="AS239" i="12"/>
  <c r="AT239" i="12"/>
  <c r="AQ240" i="12"/>
  <c r="AS240" i="12"/>
  <c r="AT240" i="12"/>
  <c r="AQ241" i="12"/>
  <c r="AS241" i="12"/>
  <c r="AT241" i="12"/>
  <c r="AQ242" i="12"/>
  <c r="AS242" i="12"/>
  <c r="AT242" i="12"/>
  <c r="AQ243" i="12"/>
  <c r="AS243" i="12"/>
  <c r="AT243" i="12"/>
  <c r="AQ244" i="12"/>
  <c r="AS244" i="12"/>
  <c r="AT244" i="12"/>
  <c r="AQ245" i="12"/>
  <c r="AS245" i="12"/>
  <c r="AT245" i="12"/>
  <c r="AQ246" i="12"/>
  <c r="AS246" i="12"/>
  <c r="AT246" i="12"/>
  <c r="AQ247" i="12"/>
  <c r="AS247" i="12"/>
  <c r="AT247" i="12"/>
  <c r="AQ248" i="12"/>
  <c r="AS248" i="12"/>
  <c r="AT248" i="12"/>
  <c r="AQ249" i="12"/>
  <c r="AS249" i="12"/>
  <c r="AT249" i="12"/>
  <c r="AQ250" i="12"/>
  <c r="AS250" i="12"/>
  <c r="AT250" i="12"/>
  <c r="AQ251" i="12"/>
  <c r="AS251" i="12"/>
  <c r="AT251" i="12"/>
  <c r="AQ252" i="12"/>
  <c r="AS252" i="12"/>
  <c r="AT252" i="12"/>
  <c r="AQ253" i="12"/>
  <c r="AS253" i="12"/>
  <c r="AT253" i="12"/>
  <c r="AQ254" i="12"/>
  <c r="AS254" i="12"/>
  <c r="AT254" i="12"/>
  <c r="AQ255" i="12"/>
  <c r="AS255" i="12"/>
  <c r="AT255" i="12"/>
  <c r="AQ256" i="12"/>
  <c r="AS256" i="12"/>
  <c r="AT256" i="12"/>
  <c r="AQ257" i="12"/>
  <c r="AS257" i="12"/>
  <c r="AT257" i="12"/>
  <c r="AQ258" i="12"/>
  <c r="AS258" i="12"/>
  <c r="AT258" i="12"/>
  <c r="AQ259" i="12"/>
  <c r="AS259" i="12"/>
  <c r="AT259" i="12"/>
  <c r="AQ260" i="12"/>
  <c r="AS260" i="12"/>
  <c r="AT260" i="12"/>
  <c r="AQ261" i="12"/>
  <c r="AS261" i="12"/>
  <c r="AT261" i="12"/>
  <c r="AQ262" i="12"/>
  <c r="AS262" i="12"/>
  <c r="AT262" i="12"/>
  <c r="AQ263" i="12"/>
  <c r="AS263" i="12"/>
  <c r="AT263" i="12"/>
  <c r="AQ264" i="12"/>
  <c r="AS264" i="12"/>
  <c r="AT264" i="12"/>
  <c r="AQ265" i="12"/>
  <c r="AS265" i="12"/>
  <c r="AT265" i="12"/>
  <c r="AQ266" i="12"/>
  <c r="AS266" i="12"/>
  <c r="AT266" i="12"/>
  <c r="AQ267" i="12"/>
  <c r="AS267" i="12"/>
  <c r="AT267" i="12"/>
  <c r="AQ268" i="12"/>
  <c r="AS268" i="12"/>
  <c r="AT268" i="12"/>
  <c r="AQ269" i="12"/>
  <c r="AS269" i="12"/>
  <c r="AT269" i="12"/>
  <c r="AQ270" i="12"/>
  <c r="AS270" i="12"/>
  <c r="AT270" i="12"/>
  <c r="AQ271" i="12"/>
  <c r="AS271" i="12"/>
  <c r="AT271" i="12"/>
  <c r="AQ272" i="12"/>
  <c r="AS272" i="12"/>
  <c r="AT272" i="12"/>
  <c r="AQ273" i="12"/>
  <c r="AS273" i="12"/>
  <c r="AT273" i="12"/>
  <c r="AQ274" i="12"/>
  <c r="AS274" i="12"/>
  <c r="AT274" i="12"/>
  <c r="AQ275" i="12"/>
  <c r="AS275" i="12"/>
  <c r="AT275" i="12"/>
  <c r="AQ276" i="12"/>
  <c r="AS276" i="12"/>
  <c r="AT276" i="12"/>
  <c r="AQ277" i="12"/>
  <c r="AS277" i="12"/>
  <c r="AT277" i="12"/>
  <c r="AQ278" i="12"/>
  <c r="AS278" i="12"/>
  <c r="AT278" i="12"/>
  <c r="AQ279" i="12"/>
  <c r="AS279" i="12"/>
  <c r="AT279" i="12"/>
  <c r="AQ280" i="12"/>
  <c r="AS280" i="12"/>
  <c r="AT280" i="12"/>
  <c r="AQ281" i="12"/>
  <c r="AS281" i="12"/>
  <c r="AT281" i="12"/>
  <c r="AQ282" i="12"/>
  <c r="AS282" i="12"/>
  <c r="AT282" i="12"/>
  <c r="AQ283" i="12"/>
  <c r="AS283" i="12"/>
  <c r="AT283" i="12"/>
  <c r="AQ284" i="12"/>
  <c r="AS284" i="12"/>
  <c r="AT284" i="12"/>
  <c r="AQ285" i="12"/>
  <c r="AS285" i="12"/>
  <c r="AT285" i="12"/>
  <c r="AQ286" i="12"/>
  <c r="AS286" i="12"/>
  <c r="AT286" i="12"/>
  <c r="AQ287" i="12"/>
  <c r="AS287" i="12"/>
  <c r="AT287" i="12"/>
  <c r="AQ288" i="12"/>
  <c r="AS288" i="12"/>
  <c r="AT288" i="12"/>
  <c r="AQ289" i="12"/>
  <c r="AS289" i="12"/>
  <c r="AT289" i="12"/>
  <c r="AQ290" i="12"/>
  <c r="AS290" i="12"/>
  <c r="AT290" i="12"/>
  <c r="AQ291" i="12"/>
  <c r="AS291" i="12"/>
  <c r="AT291" i="12"/>
  <c r="AQ292" i="12"/>
  <c r="AS292" i="12"/>
  <c r="AT292" i="12"/>
  <c r="AQ293" i="12"/>
  <c r="AS293" i="12"/>
  <c r="AT293" i="12"/>
  <c r="AQ294" i="12"/>
  <c r="AS294" i="12"/>
  <c r="AT294" i="12"/>
  <c r="AQ295" i="12"/>
  <c r="AS295" i="12"/>
  <c r="AT295" i="12"/>
  <c r="AQ296" i="12"/>
  <c r="AS296" i="12"/>
  <c r="AT296" i="12"/>
  <c r="AQ297" i="12"/>
  <c r="AS297" i="12"/>
  <c r="AT297" i="12"/>
  <c r="AQ298" i="12"/>
  <c r="AS298" i="12"/>
  <c r="AT298" i="12"/>
  <c r="AQ299" i="12"/>
  <c r="AS299" i="12"/>
  <c r="AT299" i="12"/>
  <c r="AQ300" i="12"/>
  <c r="AS300" i="12"/>
  <c r="AT300" i="12"/>
  <c r="AQ301" i="12"/>
  <c r="AS301" i="12"/>
  <c r="AT301" i="12"/>
  <c r="AQ302" i="12"/>
  <c r="AS302" i="12"/>
  <c r="AT302" i="12"/>
  <c r="AQ303" i="12"/>
  <c r="AS303" i="12"/>
  <c r="AT303" i="12"/>
  <c r="AQ304" i="12"/>
  <c r="AS304" i="12"/>
  <c r="AT304" i="12"/>
  <c r="AQ305" i="12"/>
  <c r="AS305" i="12"/>
  <c r="AT305" i="12"/>
  <c r="AQ306" i="12"/>
  <c r="AS306" i="12"/>
  <c r="AT306" i="12"/>
  <c r="AQ307" i="12"/>
  <c r="AS307" i="12"/>
  <c r="AT307" i="12"/>
  <c r="AQ308" i="12"/>
  <c r="AS308" i="12"/>
  <c r="AT308" i="12"/>
  <c r="AQ309" i="12"/>
  <c r="AS309" i="12"/>
  <c r="AT309" i="12"/>
  <c r="AQ310" i="12"/>
  <c r="AS310" i="12"/>
  <c r="AT310" i="12"/>
  <c r="AQ311" i="12"/>
  <c r="AS311" i="12"/>
  <c r="AT311" i="12"/>
  <c r="AQ312" i="12"/>
  <c r="AS312" i="12"/>
  <c r="AT312" i="12"/>
  <c r="AQ313" i="12"/>
  <c r="AS313" i="12"/>
  <c r="AT313" i="12"/>
  <c r="AQ314" i="12"/>
  <c r="AS314" i="12"/>
  <c r="AT314" i="12"/>
  <c r="AQ315" i="12"/>
  <c r="AS315" i="12"/>
  <c r="AT315" i="12"/>
  <c r="AQ316" i="12"/>
  <c r="AS316" i="12"/>
  <c r="AT316" i="12"/>
  <c r="AQ317" i="12"/>
  <c r="AS317" i="12"/>
  <c r="AT317" i="12"/>
  <c r="AQ318" i="12"/>
  <c r="AS318" i="12"/>
  <c r="AT318" i="12"/>
  <c r="AQ319" i="12"/>
  <c r="AS319" i="12"/>
  <c r="AT319" i="12"/>
  <c r="AQ320" i="12"/>
  <c r="AS320" i="12"/>
  <c r="AT320" i="12"/>
  <c r="AQ321" i="12"/>
  <c r="AS321" i="12"/>
  <c r="AT321" i="12"/>
  <c r="AQ322" i="12"/>
  <c r="AS322" i="12"/>
  <c r="AT322" i="12"/>
  <c r="AQ323" i="12"/>
  <c r="AS323" i="12"/>
  <c r="AT323" i="12"/>
  <c r="AQ324" i="12"/>
  <c r="AS324" i="12"/>
  <c r="AT324" i="12"/>
  <c r="AQ325" i="12"/>
  <c r="AS325" i="12"/>
  <c r="AT325" i="12"/>
  <c r="AQ326" i="12"/>
  <c r="AS326" i="12"/>
  <c r="AT326" i="12"/>
  <c r="AQ327" i="12"/>
  <c r="AS327" i="12"/>
  <c r="AT327" i="12"/>
  <c r="AQ328" i="12"/>
  <c r="AS328" i="12"/>
  <c r="AT328" i="12"/>
  <c r="AQ329" i="12"/>
  <c r="AS329" i="12"/>
  <c r="AT329" i="12"/>
  <c r="AQ330" i="12"/>
  <c r="AS330" i="12"/>
  <c r="AT330" i="12"/>
  <c r="AQ331" i="12"/>
  <c r="AS331" i="12"/>
  <c r="AT331" i="12"/>
  <c r="AQ3" i="12"/>
  <c r="AS3" i="12"/>
  <c r="AT3" i="12"/>
  <c r="AQ4" i="12"/>
  <c r="AS4" i="12"/>
  <c r="AT4" i="12"/>
  <c r="AQ5" i="12"/>
  <c r="AS5" i="12"/>
  <c r="AT5" i="12"/>
  <c r="AQ6" i="12"/>
  <c r="AS6" i="12"/>
  <c r="AT6" i="12"/>
  <c r="AQ7" i="12"/>
  <c r="AS7" i="12"/>
  <c r="AT7" i="12"/>
  <c r="AQ8" i="12"/>
  <c r="AS8" i="12"/>
  <c r="AT8" i="12"/>
  <c r="AQ9" i="12"/>
  <c r="AS9" i="12"/>
  <c r="AT9" i="12"/>
  <c r="AQ10" i="12"/>
  <c r="AS10" i="12"/>
  <c r="AT10" i="12"/>
  <c r="AQ11" i="12"/>
  <c r="AS11" i="12"/>
  <c r="AT11" i="12"/>
  <c r="AQ12" i="12"/>
  <c r="AS12" i="12"/>
  <c r="AT12" i="12"/>
  <c r="AQ13" i="12"/>
  <c r="AS13" i="12"/>
  <c r="AT13" i="12"/>
  <c r="AQ14" i="12"/>
  <c r="AS14" i="12"/>
  <c r="AT14" i="12"/>
  <c r="AQ15" i="12"/>
  <c r="AS15" i="12"/>
  <c r="AT15" i="12"/>
  <c r="AQ16" i="12"/>
  <c r="AS16" i="12"/>
  <c r="AT16" i="12"/>
  <c r="AQ17" i="12"/>
  <c r="AS17" i="12"/>
  <c r="AT17" i="12"/>
  <c r="AQ18" i="12"/>
  <c r="AS18" i="12"/>
  <c r="AT18" i="12"/>
  <c r="AQ19" i="12"/>
  <c r="AS19" i="12"/>
  <c r="AT19" i="12"/>
  <c r="AQ20" i="12"/>
  <c r="AS20" i="12"/>
  <c r="AT20" i="12"/>
  <c r="AQ21" i="12"/>
  <c r="AS21" i="12"/>
  <c r="AT21" i="12"/>
  <c r="AQ22" i="12"/>
  <c r="AS22" i="12"/>
  <c r="AT22" i="12"/>
  <c r="AQ23" i="12"/>
  <c r="AS23" i="12"/>
  <c r="AT23" i="12"/>
  <c r="AQ24" i="12"/>
  <c r="AS24" i="12"/>
  <c r="AT24" i="12"/>
  <c r="AQ25" i="12"/>
  <c r="AS25" i="12"/>
  <c r="AT25" i="12"/>
  <c r="AQ26" i="12"/>
  <c r="AS26" i="12"/>
  <c r="AT26" i="12"/>
  <c r="AQ27" i="12"/>
  <c r="AS27" i="12"/>
  <c r="AT27" i="12"/>
  <c r="AQ28" i="12"/>
  <c r="AS28" i="12"/>
  <c r="AT28" i="12"/>
  <c r="AQ29" i="12"/>
  <c r="AS29" i="12"/>
  <c r="AT29" i="12"/>
  <c r="AQ30" i="12"/>
  <c r="AS30" i="12"/>
  <c r="AT30" i="12"/>
  <c r="AQ31" i="12"/>
  <c r="AS31" i="12"/>
  <c r="AT31" i="12"/>
  <c r="AQ32" i="12"/>
  <c r="AS32" i="12"/>
  <c r="AT32" i="12"/>
  <c r="AQ33" i="12"/>
  <c r="AS33" i="12"/>
  <c r="AT33" i="12"/>
  <c r="AQ34" i="12"/>
  <c r="AS34" i="12"/>
  <c r="AT34" i="12"/>
  <c r="AQ35" i="12"/>
  <c r="AS35" i="12"/>
  <c r="AT35" i="12"/>
  <c r="AQ36" i="12"/>
  <c r="AS36" i="12"/>
  <c r="AT36" i="12"/>
  <c r="AQ37" i="12"/>
  <c r="AS37" i="12"/>
  <c r="AT37" i="12"/>
  <c r="AQ38" i="12"/>
  <c r="AS38" i="12"/>
  <c r="AT38" i="12"/>
  <c r="AQ39" i="12"/>
  <c r="AS39" i="12"/>
  <c r="AT39" i="12"/>
  <c r="AQ40" i="12"/>
  <c r="AS40" i="12"/>
  <c r="AT40" i="12"/>
  <c r="AQ41" i="12"/>
  <c r="AS41" i="12"/>
  <c r="AT41" i="12"/>
  <c r="AQ42" i="12"/>
  <c r="AS42" i="12"/>
  <c r="AT42" i="12"/>
  <c r="AQ43" i="12"/>
  <c r="AS43" i="12"/>
  <c r="AT43" i="12"/>
  <c r="AQ44" i="12"/>
  <c r="AS44" i="12"/>
  <c r="AT44" i="12"/>
  <c r="AQ45" i="12"/>
  <c r="AS45" i="12"/>
  <c r="AT45" i="12"/>
  <c r="AQ46" i="12"/>
  <c r="AS46" i="12"/>
  <c r="AT46" i="12"/>
  <c r="AQ47" i="12"/>
  <c r="AS47" i="12"/>
  <c r="AT47" i="12"/>
  <c r="AQ48" i="12"/>
  <c r="AS48" i="12"/>
  <c r="AT48" i="12"/>
  <c r="AQ49" i="12"/>
  <c r="AS49" i="12"/>
  <c r="AT49" i="12"/>
  <c r="AQ50" i="12"/>
  <c r="AS50" i="12"/>
  <c r="AT50" i="12"/>
  <c r="AQ51" i="12"/>
  <c r="AS51" i="12"/>
  <c r="AT51" i="12"/>
  <c r="AQ52" i="12"/>
  <c r="AS52" i="12"/>
  <c r="AT52" i="12"/>
  <c r="AQ53" i="12"/>
  <c r="AS53" i="12"/>
  <c r="AT53" i="12"/>
  <c r="AQ54" i="12"/>
  <c r="AS54" i="12"/>
  <c r="AT54" i="12"/>
  <c r="AQ55" i="12"/>
  <c r="AS55" i="12"/>
  <c r="AT55" i="12"/>
  <c r="AQ56" i="12"/>
  <c r="AS56" i="12"/>
  <c r="AT56" i="12"/>
  <c r="AQ57" i="12"/>
  <c r="AS57" i="12"/>
  <c r="AT57" i="12"/>
  <c r="AQ58" i="12"/>
  <c r="AS58" i="12"/>
  <c r="AT58" i="12"/>
  <c r="AQ59" i="12"/>
  <c r="AS59" i="12"/>
  <c r="AT59" i="12"/>
  <c r="AQ60" i="12"/>
  <c r="AS60" i="12"/>
  <c r="AT60" i="12"/>
  <c r="AQ61" i="12"/>
  <c r="AS61" i="12"/>
  <c r="AT61" i="12"/>
  <c r="AQ62" i="12"/>
  <c r="AS62" i="12"/>
  <c r="AT62" i="12"/>
  <c r="AQ63" i="12"/>
  <c r="AS63" i="12"/>
  <c r="AT63" i="12"/>
  <c r="AQ64" i="12"/>
  <c r="AS64" i="12"/>
  <c r="AT64" i="12"/>
  <c r="AQ65" i="12"/>
  <c r="AS65" i="12"/>
  <c r="AT65" i="12"/>
  <c r="AQ66" i="12"/>
  <c r="AS66" i="12"/>
  <c r="AT66" i="12"/>
  <c r="AQ67" i="12"/>
  <c r="AS67" i="12"/>
  <c r="AT67" i="12"/>
  <c r="AQ68" i="12"/>
  <c r="AS68" i="12"/>
  <c r="AT68" i="12"/>
  <c r="AQ69" i="12"/>
  <c r="AS69" i="12"/>
  <c r="AT69" i="12"/>
  <c r="AQ70" i="12"/>
  <c r="AS70" i="12"/>
  <c r="AT70" i="12"/>
  <c r="AQ71" i="12"/>
  <c r="AS71" i="12"/>
  <c r="AT71" i="12"/>
  <c r="AQ72" i="12"/>
  <c r="AS72" i="12"/>
  <c r="AT72" i="12"/>
  <c r="AQ73" i="12"/>
  <c r="AS73" i="12"/>
  <c r="AT73" i="12"/>
  <c r="AQ74" i="12"/>
  <c r="AS74" i="12"/>
  <c r="AT74" i="12"/>
  <c r="AQ75" i="12"/>
  <c r="AS75" i="12"/>
  <c r="AT75" i="12"/>
  <c r="AQ76" i="12"/>
  <c r="AS76" i="12"/>
  <c r="AT76" i="12"/>
  <c r="AQ77" i="12"/>
  <c r="AS77" i="12"/>
  <c r="AT77" i="12"/>
  <c r="AQ78" i="12"/>
  <c r="AS78" i="12"/>
  <c r="AT78" i="12"/>
  <c r="AQ79" i="12"/>
  <c r="AS79" i="12"/>
  <c r="AT79" i="12"/>
  <c r="AQ80" i="12"/>
  <c r="AS80" i="12"/>
  <c r="AT80" i="12"/>
  <c r="AQ81" i="12"/>
  <c r="AS81" i="12"/>
  <c r="AT81" i="12"/>
  <c r="AQ82" i="12"/>
  <c r="AS82" i="12"/>
  <c r="AT82" i="12"/>
  <c r="AQ83" i="12"/>
  <c r="AS83" i="12"/>
  <c r="AT83" i="12"/>
  <c r="AQ84" i="12"/>
  <c r="AS84" i="12"/>
  <c r="AT84" i="12"/>
  <c r="AQ85" i="12"/>
  <c r="AS85" i="12"/>
  <c r="AT85" i="12"/>
  <c r="AQ86" i="12"/>
  <c r="AS86" i="12"/>
  <c r="AT86" i="12"/>
  <c r="AQ87" i="12"/>
  <c r="AS87" i="12"/>
  <c r="AT87" i="12"/>
  <c r="AQ88" i="12"/>
  <c r="AS88" i="12"/>
  <c r="AT88" i="12"/>
  <c r="AQ89" i="12"/>
  <c r="AS89" i="12"/>
  <c r="AT89" i="12"/>
  <c r="AQ90" i="12"/>
  <c r="AS90" i="12"/>
  <c r="AT90" i="12"/>
  <c r="AQ91" i="12"/>
  <c r="AS91" i="12"/>
  <c r="AT91" i="12"/>
  <c r="AQ92" i="12"/>
  <c r="AS92" i="12"/>
  <c r="AT92" i="12"/>
  <c r="AQ93" i="12"/>
  <c r="AS93" i="12"/>
  <c r="AT93" i="12"/>
  <c r="AQ94" i="12"/>
  <c r="AS94" i="12"/>
  <c r="AT94" i="12"/>
  <c r="AQ95" i="12"/>
  <c r="AS95" i="12"/>
  <c r="AT95" i="12"/>
  <c r="AQ96" i="12"/>
  <c r="AS96" i="12"/>
  <c r="AT96" i="12"/>
  <c r="AQ97" i="12"/>
  <c r="AS97" i="12"/>
  <c r="AT97" i="12"/>
  <c r="AQ98" i="12"/>
  <c r="AS98" i="12"/>
  <c r="AT98" i="12"/>
  <c r="AQ99" i="12"/>
  <c r="AS99" i="12"/>
  <c r="AT99" i="12"/>
  <c r="AQ100" i="12"/>
  <c r="AS100" i="12"/>
  <c r="AT100" i="12"/>
  <c r="AQ101" i="12"/>
  <c r="AS101" i="12"/>
  <c r="AT101" i="12"/>
  <c r="AQ102" i="12"/>
  <c r="AS102" i="12"/>
  <c r="AT102" i="12"/>
  <c r="AQ103" i="12"/>
  <c r="AS103" i="12"/>
  <c r="AT103" i="12"/>
  <c r="AQ104" i="12"/>
  <c r="AS104" i="12"/>
  <c r="AT104" i="12"/>
  <c r="AQ105" i="12"/>
  <c r="AS105" i="12"/>
  <c r="AT105" i="12"/>
  <c r="AQ106" i="12"/>
  <c r="AS106" i="12"/>
  <c r="AT106" i="12"/>
  <c r="AQ107" i="12"/>
  <c r="AS107" i="12"/>
  <c r="AT107" i="12"/>
  <c r="AQ108" i="12"/>
  <c r="AS108" i="12"/>
  <c r="AT108" i="12"/>
  <c r="AQ109" i="12"/>
  <c r="AS109" i="12"/>
  <c r="AT109" i="12"/>
  <c r="AQ110" i="12"/>
  <c r="AS110" i="12"/>
  <c r="AT110" i="12"/>
  <c r="AQ111" i="12"/>
  <c r="AS111" i="12"/>
  <c r="AT111" i="12"/>
  <c r="AQ112" i="12"/>
  <c r="AS112" i="12"/>
  <c r="AT112" i="12"/>
  <c r="AQ113" i="12"/>
  <c r="AS113" i="12"/>
  <c r="AT113" i="12"/>
  <c r="AQ114" i="12"/>
  <c r="AS114" i="12"/>
  <c r="AT114" i="12"/>
  <c r="AQ115" i="12"/>
  <c r="AS115" i="12"/>
  <c r="AT115" i="12"/>
  <c r="AQ116" i="12"/>
  <c r="AS116" i="12"/>
  <c r="AT116" i="12"/>
  <c r="AQ117" i="12"/>
  <c r="AS117" i="12"/>
  <c r="AT117" i="12"/>
  <c r="AQ118" i="12"/>
  <c r="AS118" i="12"/>
  <c r="AT118" i="12"/>
  <c r="AQ119" i="12"/>
  <c r="AS119" i="12"/>
  <c r="AT119" i="12"/>
  <c r="AQ120" i="12"/>
  <c r="AS120" i="12"/>
  <c r="AT120" i="12"/>
  <c r="AQ121" i="12"/>
  <c r="AS121" i="12"/>
  <c r="AT121" i="12"/>
  <c r="AQ122" i="12"/>
  <c r="AS122" i="12"/>
  <c r="AT122" i="12"/>
  <c r="AQ123" i="12"/>
  <c r="AS123" i="12"/>
  <c r="AT123" i="12"/>
  <c r="AQ124" i="12"/>
  <c r="AS124" i="12"/>
  <c r="AT124" i="12"/>
  <c r="AQ125" i="12"/>
  <c r="AS125" i="12"/>
  <c r="AT125" i="12"/>
  <c r="AQ126" i="12"/>
  <c r="AS126" i="12"/>
  <c r="AT126" i="12"/>
  <c r="AQ127" i="12"/>
  <c r="AS127" i="12"/>
  <c r="AT127" i="12"/>
  <c r="AQ128" i="12"/>
  <c r="AS128" i="12"/>
  <c r="AT128" i="12"/>
  <c r="AT2" i="12"/>
  <c r="AS2" i="12"/>
  <c r="AQ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42" i="12"/>
  <c r="AM243" i="12"/>
  <c r="AM244" i="12"/>
  <c r="AM245" i="12"/>
  <c r="AM246" i="12"/>
  <c r="AM247" i="12"/>
  <c r="AM248" i="12"/>
  <c r="AM249" i="12"/>
  <c r="AM250" i="12"/>
  <c r="AM251" i="12"/>
  <c r="AM252" i="12"/>
  <c r="AM253" i="12"/>
  <c r="AM254" i="12"/>
  <c r="AM255" i="12"/>
  <c r="AM256" i="12"/>
  <c r="AM257" i="12"/>
  <c r="AM258" i="12"/>
  <c r="AM259" i="12"/>
  <c r="AM260" i="12"/>
  <c r="AM261" i="12"/>
  <c r="AM262" i="12"/>
  <c r="AM263" i="12"/>
  <c r="AM264" i="12"/>
  <c r="AM265" i="12"/>
  <c r="AM266" i="12"/>
  <c r="AM267" i="12"/>
  <c r="AM268" i="12"/>
  <c r="AM269" i="12"/>
  <c r="AM270" i="12"/>
  <c r="AM271" i="12"/>
  <c r="AM272" i="12"/>
  <c r="AM273" i="12"/>
  <c r="AM274" i="12"/>
  <c r="AM275" i="12"/>
  <c r="AM276" i="12"/>
  <c r="AM277" i="12"/>
  <c r="AM278" i="12"/>
  <c r="AM279" i="12"/>
  <c r="AM280" i="12"/>
  <c r="AM281" i="12"/>
  <c r="AM282" i="12"/>
  <c r="AM283" i="12"/>
  <c r="AM284" i="12"/>
  <c r="AM285" i="12"/>
  <c r="AM286" i="12"/>
  <c r="AM287" i="12"/>
  <c r="AM288" i="12"/>
  <c r="AM289" i="12"/>
  <c r="AM290" i="12"/>
  <c r="AM291" i="12"/>
  <c r="AM292" i="12"/>
  <c r="AM293" i="12"/>
  <c r="AM294" i="12"/>
  <c r="AM295" i="12"/>
  <c r="AM296" i="12"/>
  <c r="AM297" i="12"/>
  <c r="AM298" i="12"/>
  <c r="AM299" i="12"/>
  <c r="AM300" i="12"/>
  <c r="AM301" i="12"/>
  <c r="AM302" i="12"/>
  <c r="AM303" i="12"/>
  <c r="AM304" i="12"/>
  <c r="AM305" i="12"/>
  <c r="AM306" i="12"/>
  <c r="AM307" i="12"/>
  <c r="AM308" i="12"/>
  <c r="AM309" i="12"/>
  <c r="AM310" i="12"/>
  <c r="AM311" i="12"/>
  <c r="AM312" i="12"/>
  <c r="AM313" i="12"/>
  <c r="AM314" i="12"/>
  <c r="AM315" i="12"/>
  <c r="AM316" i="12"/>
  <c r="AM317" i="12"/>
  <c r="AM318" i="12"/>
  <c r="AM319" i="12"/>
  <c r="AM320" i="12"/>
  <c r="AM321" i="12"/>
  <c r="AM322" i="12"/>
  <c r="AM323" i="12"/>
  <c r="AM324" i="12"/>
  <c r="AM325" i="12"/>
  <c r="AM326" i="12"/>
  <c r="AM327" i="12"/>
  <c r="AM328" i="12"/>
  <c r="AM329" i="12"/>
  <c r="AM330" i="12"/>
  <c r="AM331" i="12"/>
  <c r="AM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2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103" i="12"/>
  <c r="AO104" i="12"/>
  <c r="AO105" i="12"/>
  <c r="AO106" i="12"/>
  <c r="AO107" i="12"/>
  <c r="AO108" i="12"/>
  <c r="AO109" i="12"/>
  <c r="AO110" i="12"/>
  <c r="AO111" i="12"/>
  <c r="AO112" i="12"/>
  <c r="AO113" i="12"/>
  <c r="AO114" i="12"/>
  <c r="AO115" i="12"/>
  <c r="AO116" i="12"/>
  <c r="AO117" i="12"/>
  <c r="AO118" i="12"/>
  <c r="AO119" i="12"/>
  <c r="AO120" i="12"/>
  <c r="AO121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37" i="12"/>
  <c r="AO138" i="12"/>
  <c r="AO139" i="12"/>
  <c r="AO140" i="12"/>
  <c r="AO141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O154" i="12"/>
  <c r="AO155" i="12"/>
  <c r="AO156" i="12"/>
  <c r="AO157" i="12"/>
  <c r="AO158" i="12"/>
  <c r="AO159" i="12"/>
  <c r="AO160" i="12"/>
  <c r="AO161" i="12"/>
  <c r="AO162" i="12"/>
  <c r="AO163" i="12"/>
  <c r="AO164" i="12"/>
  <c r="AO165" i="12"/>
  <c r="AO166" i="12"/>
  <c r="AO167" i="12"/>
  <c r="AO168" i="12"/>
  <c r="AO169" i="12"/>
  <c r="AO170" i="12"/>
  <c r="AO171" i="12"/>
  <c r="AO172" i="12"/>
  <c r="AO173" i="12"/>
  <c r="AO174" i="12"/>
  <c r="AO175" i="12"/>
  <c r="AO176" i="12"/>
  <c r="AO177" i="12"/>
  <c r="AO178" i="12"/>
  <c r="AO179" i="12"/>
  <c r="AO180" i="12"/>
  <c r="AO181" i="12"/>
  <c r="AO182" i="12"/>
  <c r="AO183" i="12"/>
  <c r="AO184" i="12"/>
  <c r="AO185" i="12"/>
  <c r="AO186" i="12"/>
  <c r="AO187" i="12"/>
  <c r="AO188" i="12"/>
  <c r="AO189" i="12"/>
  <c r="AO190" i="12"/>
  <c r="AO191" i="12"/>
  <c r="AO192" i="12"/>
  <c r="AO193" i="12"/>
  <c r="AO194" i="12"/>
  <c r="AO195" i="12"/>
  <c r="AO196" i="12"/>
  <c r="AO197" i="12"/>
  <c r="AO198" i="12"/>
  <c r="AO199" i="12"/>
  <c r="AO200" i="12"/>
  <c r="AO201" i="12"/>
  <c r="AO202" i="12"/>
  <c r="AO203" i="12"/>
  <c r="AO204" i="12"/>
  <c r="AO205" i="12"/>
  <c r="AO206" i="12"/>
  <c r="AO207" i="12"/>
  <c r="AO208" i="12"/>
  <c r="AO209" i="12"/>
  <c r="AO210" i="12"/>
  <c r="AO211" i="12"/>
  <c r="AO212" i="12"/>
  <c r="AO213" i="12"/>
  <c r="AO214" i="12"/>
  <c r="AO215" i="12"/>
  <c r="AO216" i="12"/>
  <c r="AO217" i="12"/>
  <c r="AO218" i="12"/>
  <c r="AO219" i="12"/>
  <c r="AO220" i="12"/>
  <c r="AO221" i="12"/>
  <c r="AO222" i="12"/>
  <c r="AO223" i="12"/>
  <c r="AO224" i="12"/>
  <c r="AO225" i="12"/>
  <c r="AO226" i="12"/>
  <c r="AO227" i="12"/>
  <c r="AO228" i="12"/>
  <c r="AO229" i="12"/>
  <c r="AO230" i="12"/>
  <c r="AO231" i="12"/>
  <c r="AO232" i="12"/>
  <c r="AO233" i="12"/>
  <c r="AO234" i="12"/>
  <c r="AO235" i="12"/>
  <c r="AO236" i="12"/>
  <c r="AO237" i="12"/>
  <c r="AO238" i="12"/>
  <c r="AO239" i="12"/>
  <c r="AO240" i="12"/>
  <c r="AO241" i="12"/>
  <c r="AO242" i="12"/>
  <c r="AO243" i="12"/>
  <c r="AO244" i="12"/>
  <c r="AO245" i="12"/>
  <c r="AO246" i="12"/>
  <c r="AO247" i="12"/>
  <c r="AO248" i="12"/>
  <c r="AO249" i="12"/>
  <c r="AO250" i="12"/>
  <c r="AO251" i="12"/>
  <c r="AO252" i="12"/>
  <c r="AO253" i="12"/>
  <c r="AO254" i="12"/>
  <c r="AO255" i="12"/>
  <c r="AO256" i="12"/>
  <c r="AO257" i="12"/>
  <c r="AO258" i="12"/>
  <c r="AO259" i="12"/>
  <c r="AO260" i="12"/>
  <c r="AO261" i="12"/>
  <c r="AO262" i="12"/>
  <c r="AO263" i="12"/>
  <c r="AO264" i="12"/>
  <c r="AO265" i="12"/>
  <c r="AO266" i="12"/>
  <c r="AO267" i="12"/>
  <c r="AO268" i="12"/>
  <c r="AO269" i="12"/>
  <c r="AO270" i="12"/>
  <c r="AO271" i="12"/>
  <c r="AO272" i="12"/>
  <c r="AO273" i="12"/>
  <c r="AO274" i="12"/>
  <c r="AO275" i="12"/>
  <c r="AO276" i="12"/>
  <c r="AO277" i="12"/>
  <c r="AO278" i="12"/>
  <c r="AO279" i="12"/>
  <c r="AO280" i="12"/>
  <c r="AO281" i="12"/>
  <c r="AO282" i="12"/>
  <c r="AO283" i="12"/>
  <c r="AO284" i="12"/>
  <c r="AO285" i="12"/>
  <c r="AO286" i="12"/>
  <c r="AO287" i="12"/>
  <c r="AO288" i="12"/>
  <c r="AO289" i="12"/>
  <c r="AO290" i="12"/>
  <c r="AO291" i="12"/>
  <c r="AO292" i="12"/>
  <c r="AO293" i="12"/>
  <c r="AO294" i="12"/>
  <c r="AO295" i="12"/>
  <c r="AO296" i="12"/>
  <c r="AO297" i="12"/>
  <c r="AO298" i="12"/>
  <c r="AO299" i="12"/>
  <c r="AO300" i="12"/>
  <c r="AO301" i="12"/>
  <c r="AO302" i="12"/>
  <c r="AO303" i="12"/>
  <c r="AO304" i="12"/>
  <c r="AO305" i="12"/>
  <c r="AO306" i="12"/>
  <c r="AO307" i="12"/>
  <c r="AO308" i="12"/>
  <c r="AO309" i="12"/>
  <c r="AO310" i="12"/>
  <c r="AO311" i="12"/>
  <c r="AO312" i="12"/>
  <c r="AO313" i="12"/>
  <c r="AO314" i="12"/>
  <c r="AO315" i="12"/>
  <c r="AO316" i="12"/>
  <c r="AO317" i="12"/>
  <c r="AO318" i="12"/>
  <c r="AO319" i="12"/>
  <c r="AO320" i="12"/>
  <c r="AO321" i="12"/>
  <c r="AO322" i="12"/>
  <c r="AO323" i="12"/>
  <c r="AO324" i="12"/>
  <c r="AO325" i="12"/>
  <c r="AO326" i="12"/>
  <c r="AO327" i="12"/>
  <c r="AO328" i="12"/>
  <c r="AO329" i="12"/>
  <c r="AO330" i="12"/>
  <c r="AO331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2" i="12"/>
  <c r="AZ3" i="12"/>
  <c r="AZ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130" i="12"/>
  <c r="AZ131" i="12"/>
  <c r="AZ132" i="12"/>
  <c r="AZ133" i="12"/>
  <c r="AZ134" i="12"/>
  <c r="AZ135" i="12"/>
  <c r="AZ136" i="12"/>
  <c r="AZ137" i="12"/>
  <c r="AZ138" i="12"/>
  <c r="AZ139" i="12"/>
  <c r="AZ140" i="12"/>
  <c r="AZ141" i="12"/>
  <c r="AZ142" i="12"/>
  <c r="AZ143" i="12"/>
  <c r="AZ144" i="12"/>
  <c r="AZ145" i="12"/>
  <c r="AZ146" i="12"/>
  <c r="AZ147" i="12"/>
  <c r="AZ148" i="12"/>
  <c r="AZ149" i="12"/>
  <c r="AZ150" i="12"/>
  <c r="AZ151" i="12"/>
  <c r="AZ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AL73" i="12"/>
  <c r="AL74" i="12"/>
  <c r="AL75" i="12"/>
  <c r="AL76" i="12"/>
  <c r="AL77" i="12"/>
  <c r="AL78" i="12"/>
  <c r="AL79" i="12"/>
  <c r="AL80" i="12"/>
  <c r="AL81" i="12"/>
  <c r="AL82" i="12"/>
  <c r="AL83" i="12"/>
  <c r="AL84" i="12"/>
  <c r="AL85" i="12"/>
  <c r="AL86" i="12"/>
  <c r="AL87" i="12"/>
  <c r="AL88" i="12"/>
  <c r="AL89" i="12"/>
  <c r="AL90" i="12"/>
  <c r="AL91" i="12"/>
  <c r="AL92" i="12"/>
  <c r="AL93" i="12"/>
  <c r="AL94" i="12"/>
  <c r="AL95" i="12"/>
  <c r="AL96" i="12"/>
  <c r="AL97" i="12"/>
  <c r="AL98" i="12"/>
  <c r="AL99" i="12"/>
  <c r="AL100" i="12"/>
  <c r="AL101" i="12"/>
  <c r="AL102" i="12"/>
  <c r="AL103" i="12"/>
  <c r="AL104" i="12"/>
  <c r="AL105" i="12"/>
  <c r="AL106" i="12"/>
  <c r="AL107" i="12"/>
  <c r="AL108" i="12"/>
  <c r="AL109" i="12"/>
  <c r="AL110" i="12"/>
  <c r="AL111" i="12"/>
  <c r="AL112" i="12"/>
  <c r="AL113" i="12"/>
  <c r="AL114" i="12"/>
  <c r="AL115" i="12"/>
  <c r="AL116" i="12"/>
  <c r="AL117" i="12"/>
  <c r="AL118" i="12"/>
  <c r="AL119" i="12"/>
  <c r="AL120" i="12"/>
  <c r="AL121" i="12"/>
  <c r="AL122" i="12"/>
  <c r="AL123" i="12"/>
  <c r="AL124" i="12"/>
  <c r="AL125" i="12"/>
  <c r="AL126" i="12"/>
  <c r="AL127" i="12"/>
  <c r="AL128" i="12"/>
  <c r="AL129" i="12"/>
  <c r="AL130" i="12"/>
  <c r="AL131" i="12"/>
  <c r="AL132" i="12"/>
  <c r="AL133" i="12"/>
  <c r="AL134" i="12"/>
  <c r="AL135" i="12"/>
  <c r="AL136" i="12"/>
  <c r="AL137" i="12"/>
  <c r="AL138" i="12"/>
  <c r="AL139" i="12"/>
  <c r="AL140" i="12"/>
  <c r="AL141" i="12"/>
  <c r="AL142" i="12"/>
  <c r="AL143" i="12"/>
  <c r="AL144" i="12"/>
  <c r="AL145" i="12"/>
  <c r="AL146" i="12"/>
  <c r="AL147" i="12"/>
  <c r="AL148" i="12"/>
  <c r="AL149" i="12"/>
  <c r="AL150" i="12"/>
  <c r="AL151" i="12"/>
  <c r="AL152" i="12"/>
  <c r="AL153" i="12"/>
  <c r="AL154" i="12"/>
  <c r="AL155" i="12"/>
  <c r="AL156" i="12"/>
  <c r="AL157" i="12"/>
  <c r="AL158" i="12"/>
  <c r="AL159" i="12"/>
  <c r="AL160" i="12"/>
  <c r="AL161" i="12"/>
  <c r="AL162" i="12"/>
  <c r="AL163" i="12"/>
  <c r="AL164" i="12"/>
  <c r="AL165" i="12"/>
  <c r="AL166" i="12"/>
  <c r="AL167" i="12"/>
  <c r="AL168" i="12"/>
  <c r="AL169" i="12"/>
  <c r="AL170" i="12"/>
  <c r="AL171" i="12"/>
  <c r="AL172" i="12"/>
  <c r="AL173" i="12"/>
  <c r="AL174" i="12"/>
  <c r="AL175" i="12"/>
  <c r="AL176" i="12"/>
  <c r="AL177" i="12"/>
  <c r="AL178" i="12"/>
  <c r="AL179" i="12"/>
  <c r="AL180" i="12"/>
  <c r="AL181" i="12"/>
  <c r="AL182" i="12"/>
  <c r="AL183" i="12"/>
  <c r="AL184" i="12"/>
  <c r="AL185" i="12"/>
  <c r="AL186" i="12"/>
  <c r="AL187" i="12"/>
  <c r="AL188" i="12"/>
  <c r="AL189" i="12"/>
  <c r="AL190" i="12"/>
  <c r="AL191" i="12"/>
  <c r="AL192" i="12"/>
  <c r="AL193" i="12"/>
  <c r="AL194" i="12"/>
  <c r="AL195" i="12"/>
  <c r="AL196" i="12"/>
  <c r="AL197" i="12"/>
  <c r="AL198" i="12"/>
  <c r="AL199" i="12"/>
  <c r="AL200" i="12"/>
  <c r="AL201" i="12"/>
  <c r="AL202" i="12"/>
  <c r="AL203" i="12"/>
  <c r="AL204" i="12"/>
  <c r="AL205" i="12"/>
  <c r="AL206" i="12"/>
  <c r="AL207" i="12"/>
  <c r="AL208" i="12"/>
  <c r="AL209" i="12"/>
  <c r="AL210" i="12"/>
  <c r="AL211" i="12"/>
  <c r="AL212" i="12"/>
  <c r="AL213" i="12"/>
  <c r="AL214" i="12"/>
  <c r="AL215" i="12"/>
  <c r="AL216" i="12"/>
  <c r="AL217" i="12"/>
  <c r="AL218" i="12"/>
  <c r="AL219" i="12"/>
  <c r="AL220" i="12"/>
  <c r="AL221" i="12"/>
  <c r="AL222" i="12"/>
  <c r="AL223" i="12"/>
  <c r="AL224" i="12"/>
  <c r="AL225" i="12"/>
  <c r="AL226" i="12"/>
  <c r="AL227" i="12"/>
  <c r="AL228" i="12"/>
  <c r="AL229" i="12"/>
  <c r="AL230" i="12"/>
  <c r="AL231" i="12"/>
  <c r="AL232" i="12"/>
  <c r="AL233" i="12"/>
  <c r="AL234" i="12"/>
  <c r="AL235" i="12"/>
  <c r="AL236" i="12"/>
  <c r="AL237" i="12"/>
  <c r="AL238" i="12"/>
  <c r="AL239" i="12"/>
  <c r="AL240" i="12"/>
  <c r="AL241" i="12"/>
  <c r="AL242" i="12"/>
  <c r="AL243" i="12"/>
  <c r="AL244" i="12"/>
  <c r="AL245" i="12"/>
  <c r="AL246" i="12"/>
  <c r="AL247" i="12"/>
  <c r="AL248" i="12"/>
  <c r="AL249" i="12"/>
  <c r="AL250" i="12"/>
  <c r="AL251" i="12"/>
  <c r="AL252" i="12"/>
  <c r="AL253" i="12"/>
  <c r="AL254" i="12"/>
  <c r="AL255" i="12"/>
  <c r="AL256" i="12"/>
  <c r="AL257" i="12"/>
  <c r="AL258" i="12"/>
  <c r="AL259" i="12"/>
  <c r="AL260" i="12"/>
  <c r="AL261" i="12"/>
  <c r="AL262" i="12"/>
  <c r="AL263" i="12"/>
  <c r="AL264" i="12"/>
  <c r="AL265" i="12"/>
  <c r="AL266" i="12"/>
  <c r="AL267" i="12"/>
  <c r="AL268" i="12"/>
  <c r="AL269" i="12"/>
  <c r="AL270" i="12"/>
  <c r="AL271" i="12"/>
  <c r="AL272" i="12"/>
  <c r="AL273" i="12"/>
  <c r="AL274" i="12"/>
  <c r="AL275" i="12"/>
  <c r="AL276" i="12"/>
  <c r="AL277" i="12"/>
  <c r="AL278" i="12"/>
  <c r="AL279" i="12"/>
  <c r="AL280" i="12"/>
  <c r="AL281" i="12"/>
  <c r="AL282" i="12"/>
  <c r="AL283" i="12"/>
  <c r="AL284" i="12"/>
  <c r="AL285" i="12"/>
  <c r="AL286" i="12"/>
  <c r="AL287" i="12"/>
  <c r="AL288" i="12"/>
  <c r="AL289" i="12"/>
  <c r="AL290" i="12"/>
  <c r="AL291" i="12"/>
  <c r="AL292" i="12"/>
  <c r="AL293" i="12"/>
  <c r="AL294" i="12"/>
  <c r="AL295" i="12"/>
  <c r="AL296" i="12"/>
  <c r="AL297" i="12"/>
  <c r="AL298" i="12"/>
  <c r="AL299" i="12"/>
  <c r="AL300" i="12"/>
  <c r="AL301" i="12"/>
  <c r="AL302" i="12"/>
  <c r="AL303" i="12"/>
  <c r="AL304" i="12"/>
  <c r="AL305" i="12"/>
  <c r="AL306" i="12"/>
  <c r="AL307" i="12"/>
  <c r="AL308" i="12"/>
  <c r="AL309" i="12"/>
  <c r="AL310" i="12"/>
  <c r="AL311" i="12"/>
  <c r="AL312" i="12"/>
  <c r="AL313" i="12"/>
  <c r="AL314" i="12"/>
  <c r="AL315" i="12"/>
  <c r="AL316" i="12"/>
  <c r="AL317" i="12"/>
  <c r="AL318" i="12"/>
  <c r="AL319" i="12"/>
  <c r="AL320" i="12"/>
  <c r="AL321" i="12"/>
  <c r="AL322" i="12"/>
  <c r="AL323" i="12"/>
  <c r="AL324" i="12"/>
  <c r="AL325" i="12"/>
  <c r="AL326" i="12"/>
  <c r="AL327" i="12"/>
  <c r="AL328" i="12"/>
  <c r="AL329" i="12"/>
  <c r="AL330" i="12"/>
  <c r="AL331" i="12"/>
  <c r="AL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2" i="12"/>
  <c r="G24" i="11" l="1"/>
  <c r="G23" i="11"/>
  <c r="G22" i="11"/>
  <c r="G33" i="11"/>
  <c r="G21" i="11"/>
  <c r="L41" i="11"/>
  <c r="F39" i="11"/>
  <c r="L40" i="11"/>
  <c r="L39" i="11"/>
  <c r="O20" i="11"/>
  <c r="N20" i="11"/>
  <c r="L20" i="11"/>
  <c r="L34" i="11"/>
  <c r="L35" i="11"/>
  <c r="L36" i="11"/>
  <c r="L37" i="11"/>
  <c r="L38" i="11"/>
  <c r="L22" i="11"/>
  <c r="L23" i="11"/>
  <c r="L24" i="11"/>
  <c r="L25" i="11"/>
  <c r="L26" i="11"/>
  <c r="L27" i="11"/>
  <c r="L28" i="11"/>
  <c r="L29" i="11"/>
  <c r="L30" i="11"/>
  <c r="L31" i="11"/>
  <c r="L32" i="11"/>
  <c r="L21" i="11"/>
  <c r="L33" i="11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Q10" i="9"/>
  <c r="N10" i="9"/>
  <c r="J10" i="9"/>
  <c r="Q9" i="9"/>
  <c r="N9" i="9"/>
  <c r="J9" i="9"/>
  <c r="Q8" i="9"/>
  <c r="N8" i="9"/>
  <c r="J8" i="9"/>
  <c r="Q7" i="9"/>
  <c r="N7" i="9"/>
  <c r="J7" i="9"/>
  <c r="Q6" i="9"/>
  <c r="N6" i="9"/>
  <c r="J6" i="9"/>
  <c r="Q5" i="9"/>
  <c r="N5" i="9"/>
  <c r="J5" i="9"/>
  <c r="Q4" i="9"/>
  <c r="N4" i="9"/>
  <c r="J4" i="9"/>
  <c r="Q3" i="9"/>
  <c r="N3" i="9"/>
  <c r="Q2" i="9"/>
  <c r="N2" i="9"/>
</calcChain>
</file>

<file path=xl/sharedStrings.xml><?xml version="1.0" encoding="utf-8"?>
<sst xmlns="http://schemas.openxmlformats.org/spreadsheetml/2006/main" count="23970" uniqueCount="2499">
  <si>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</si>
  <si>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</si>
  <si>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</si>
  <si>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</si>
  <si>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</si>
  <si>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</si>
  <si>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</si>
  <si>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</si>
  <si>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</si>
  <si>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</si>
  <si>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</si>
  <si>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</si>
  <si>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SM1</t>
  </si>
  <si>
    <t>SM2</t>
  </si>
  <si>
    <t>SM3</t>
  </si>
  <si>
    <t>AV1</t>
  </si>
  <si>
    <t>AV2</t>
  </si>
  <si>
    <t>AREA</t>
  </si>
  <si>
    <t>Edificio 1</t>
  </si>
  <si>
    <t>Edificio 2</t>
  </si>
  <si>
    <t>Edificio 3</t>
  </si>
  <si>
    <t>Edificio 4</t>
  </si>
  <si>
    <t>Edificio 5</t>
  </si>
  <si>
    <t>Edificio 6</t>
  </si>
  <si>
    <t>Edificio 7</t>
  </si>
  <si>
    <t>Edificio 8</t>
  </si>
  <si>
    <t>Edificio 9</t>
  </si>
  <si>
    <t>Edificio 10</t>
  </si>
  <si>
    <t>Edificio 11</t>
  </si>
  <si>
    <t>Edificio 12</t>
  </si>
  <si>
    <t>Edificio 13</t>
  </si>
  <si>
    <t>Edificio 14</t>
  </si>
  <si>
    <t>Edificio 15</t>
  </si>
  <si>
    <t>Edificio 16</t>
  </si>
  <si>
    <t>Edificio 17</t>
  </si>
  <si>
    <t>Edificio 18</t>
  </si>
  <si>
    <t>Edificio 19</t>
  </si>
  <si>
    <t>Edificio 20</t>
  </si>
  <si>
    <t>Sala Multiuso 1</t>
  </si>
  <si>
    <t>Sala Multiuso 2</t>
  </si>
  <si>
    <t>Sala Multiuso 3</t>
  </si>
  <si>
    <t>Area Verde 1</t>
  </si>
  <si>
    <t>Area Verde 2</t>
  </si>
  <si>
    <t>Desc</t>
  </si>
  <si>
    <t>X</t>
  </si>
  <si>
    <t>Y</t>
  </si>
  <si>
    <t>ANG</t>
  </si>
  <si>
    <t>TIPO</t>
  </si>
  <si>
    <t>EDIFICIO</t>
  </si>
  <si>
    <t>MULTIUSO</t>
  </si>
  <si>
    <t>VERDE</t>
  </si>
  <si>
    <t>COLOR</t>
  </si>
  <si>
    <t>B</t>
  </si>
  <si>
    <t>A</t>
  </si>
  <si>
    <t>C</t>
  </si>
  <si>
    <t>PISOS</t>
  </si>
  <si>
    <t>DEPTOS</t>
  </si>
  <si>
    <t>MR</t>
  </si>
  <si>
    <t>PISO</t>
  </si>
  <si>
    <t>GAS</t>
  </si>
  <si>
    <t>BASURA</t>
  </si>
  <si>
    <t>ESCALERA</t>
  </si>
  <si>
    <t>ESCALERAS</t>
  </si>
  <si>
    <t>UBIC</t>
  </si>
  <si>
    <t>INV</t>
  </si>
  <si>
    <t>W</t>
  </si>
  <si>
    <t>H</t>
  </si>
  <si>
    <t>ID_PART</t>
  </si>
  <si>
    <t>PADRE</t>
  </si>
  <si>
    <t>HOJA</t>
  </si>
  <si>
    <t>DESC</t>
  </si>
  <si>
    <t>UNID</t>
  </si>
  <si>
    <t>CANT</t>
  </si>
  <si>
    <t>PRECIO</t>
  </si>
  <si>
    <t>DIAS</t>
  </si>
  <si>
    <t>INI_FECHA</t>
  </si>
  <si>
    <t>FIN_FECHA</t>
  </si>
  <si>
    <t>TOTAL_INF</t>
  </si>
  <si>
    <t>TOTAL_CALC</t>
  </si>
  <si>
    <t>PARTICIPACION</t>
  </si>
  <si>
    <t>UNIDAD_MED</t>
  </si>
  <si>
    <t>ID_DETALLE</t>
  </si>
  <si>
    <t>CANTIDAD</t>
  </si>
  <si>
    <t>APLICA_A</t>
  </si>
  <si>
    <t>DEPTO_MR</t>
  </si>
  <si>
    <t>DEPTO_TIPO</t>
  </si>
  <si>
    <t>DEPTO_INV</t>
  </si>
  <si>
    <t>FECHA</t>
  </si>
  <si>
    <t>ITEM</t>
  </si>
  <si>
    <t>AVANCE_ALDIA</t>
  </si>
  <si>
    <t>OBSERVACION</t>
  </si>
  <si>
    <t>ESTADO</t>
  </si>
  <si>
    <t>DETENIDO</t>
  </si>
  <si>
    <t>AVANZA</t>
  </si>
  <si>
    <t>DETALLE</t>
  </si>
  <si>
    <t>ULTIMO_AVANCE</t>
  </si>
  <si>
    <t>blue</t>
  </si>
  <si>
    <t>green</t>
  </si>
  <si>
    <t>yellow</t>
  </si>
  <si>
    <t>NUMERO</t>
  </si>
  <si>
    <t>ELEMENTO</t>
  </si>
  <si>
    <t>TIPO_ELEM</t>
  </si>
  <si>
    <t>ITEM_GANTT</t>
  </si>
  <si>
    <t>A.1.1</t>
  </si>
  <si>
    <t>E1.P1</t>
  </si>
  <si>
    <t>E1.P1.D12</t>
  </si>
  <si>
    <t>PROBLEMAS</t>
  </si>
  <si>
    <t>ELEMENTO_ID</t>
  </si>
  <si>
    <t>UNIDAD</t>
  </si>
  <si>
    <t>OBRAS PRELIMINARES Y COMPLEMENTARIAS</t>
  </si>
  <si>
    <t>NULL</t>
  </si>
  <si>
    <t>A.1</t>
  </si>
  <si>
    <t>INSTALACION DE FAENAS Y OBRAS PRELIMINARES</t>
  </si>
  <si>
    <t>Construcciones provisorias</t>
  </si>
  <si>
    <t>m2</t>
  </si>
  <si>
    <t>687.95</t>
  </si>
  <si>
    <t>A.1.2</t>
  </si>
  <si>
    <t>Empalmes y conexiones provisorias</t>
  </si>
  <si>
    <t>A.1.4</t>
  </si>
  <si>
    <t>Cierros provisorios</t>
  </si>
  <si>
    <t>ml</t>
  </si>
  <si>
    <t>601.16</t>
  </si>
  <si>
    <t>A.2</t>
  </si>
  <si>
    <t>OBRAS COMPLEMENTARIAS</t>
  </si>
  <si>
    <t>A.2.1</t>
  </si>
  <si>
    <t>Letreros de obra</t>
  </si>
  <si>
    <t>A.2.2</t>
  </si>
  <si>
    <t>Aseo y entrega</t>
  </si>
  <si>
    <t>A.2.3</t>
  </si>
  <si>
    <t>Retiro de escombros</t>
  </si>
  <si>
    <t>m3</t>
  </si>
  <si>
    <t>12767.56</t>
  </si>
  <si>
    <t>A.3</t>
  </si>
  <si>
    <t>CONTROL CALIDAD OBRAS (ensayos)</t>
  </si>
  <si>
    <t>A.3.1</t>
  </si>
  <si>
    <t>Suelos</t>
  </si>
  <si>
    <t>A.3.1.1</t>
  </si>
  <si>
    <t>Proctor</t>
  </si>
  <si>
    <t>A.3.1.2</t>
  </si>
  <si>
    <t>CBR o Densidad relativa</t>
  </si>
  <si>
    <t>A.3.1.3</t>
  </si>
  <si>
    <t>Limites de Aterberg</t>
  </si>
  <si>
    <t>A.3.1.4</t>
  </si>
  <si>
    <t>Densidad maxima compactada seca</t>
  </si>
  <si>
    <t>A.3.2</t>
  </si>
  <si>
    <t>Madera</t>
  </si>
  <si>
    <t>A.3.3</t>
  </si>
  <si>
    <t>Hormigon</t>
  </si>
  <si>
    <t>A.3.3.1</t>
  </si>
  <si>
    <t>R Compresion</t>
  </si>
  <si>
    <t>A.3.3.2</t>
  </si>
  <si>
    <t xml:space="preserve">Docilidad </t>
  </si>
  <si>
    <t>A.3.4</t>
  </si>
  <si>
    <t>Albanileria</t>
  </si>
  <si>
    <t>A.3.5</t>
  </si>
  <si>
    <t>Instalaciones sanitarias</t>
  </si>
  <si>
    <t>A.3.5.1</t>
  </si>
  <si>
    <t>Pruebas red agua potable</t>
  </si>
  <si>
    <t>A.3.5.2</t>
  </si>
  <si>
    <t>Pruebas red alcantarillado</t>
  </si>
  <si>
    <t>A.3.6</t>
  </si>
  <si>
    <t>Subrasante</t>
  </si>
  <si>
    <t>A.3.6.1</t>
  </si>
  <si>
    <t>A.3.6.2</t>
  </si>
  <si>
    <t>A.3.6.3</t>
  </si>
  <si>
    <t>A.3.6.4</t>
  </si>
  <si>
    <t>A.3.7</t>
  </si>
  <si>
    <t>Sub base, base o mejoramientos</t>
  </si>
  <si>
    <t>A.3.7.1</t>
  </si>
  <si>
    <t>A.3.7.2</t>
  </si>
  <si>
    <t>A.3.7.3</t>
  </si>
  <si>
    <t>Limistes de Aterberg</t>
  </si>
  <si>
    <t>A.3.7.5</t>
  </si>
  <si>
    <t>A.3.8</t>
  </si>
  <si>
    <t>Cemento Asfaltico</t>
  </si>
  <si>
    <t>A.3.8.1</t>
  </si>
  <si>
    <t>Ensayos de ligante</t>
  </si>
  <si>
    <t>A.3.9</t>
  </si>
  <si>
    <t>Mezcla asfaltica</t>
  </si>
  <si>
    <t>A.3.9.1</t>
  </si>
  <si>
    <t>Ensayo Marshall</t>
  </si>
  <si>
    <t>A.3.9.2</t>
  </si>
  <si>
    <t>Ensayo de extraccion</t>
  </si>
  <si>
    <t>A.3.9.3</t>
  </si>
  <si>
    <t>Espesores</t>
  </si>
  <si>
    <t>A.3.9.4</t>
  </si>
  <si>
    <t>Granulometria de la mezcla</t>
  </si>
  <si>
    <t>A.3.9.5</t>
  </si>
  <si>
    <t>HI - LOW</t>
  </si>
  <si>
    <t>A.3.10</t>
  </si>
  <si>
    <t>Aceras</t>
  </si>
  <si>
    <t>A.3.10.1</t>
  </si>
  <si>
    <t>A.3.11</t>
  </si>
  <si>
    <t>Soleras</t>
  </si>
  <si>
    <t>A.3.11.1</t>
  </si>
  <si>
    <t>Resistencia a Compresion</t>
  </si>
  <si>
    <t>OBRA GRUESA</t>
  </si>
  <si>
    <t>B.1</t>
  </si>
  <si>
    <t>FUNDACIONES</t>
  </si>
  <si>
    <t>B.1.1</t>
  </si>
  <si>
    <t>Replanteo, trazado y niveles</t>
  </si>
  <si>
    <t>1586.69</t>
  </si>
  <si>
    <t>B.1.2</t>
  </si>
  <si>
    <t>Excavacion</t>
  </si>
  <si>
    <t>748.81</t>
  </si>
  <si>
    <t>B.1.3</t>
  </si>
  <si>
    <t>Emplantillado</t>
  </si>
  <si>
    <t>296.88</t>
  </si>
  <si>
    <t>B.1.4</t>
  </si>
  <si>
    <t xml:space="preserve">Hormigon cimientos </t>
  </si>
  <si>
    <t>2793.28</t>
  </si>
  <si>
    <t>B.1.6</t>
  </si>
  <si>
    <t>Enfierradura</t>
  </si>
  <si>
    <t>kg</t>
  </si>
  <si>
    <t>255964.38</t>
  </si>
  <si>
    <t>B.1.7</t>
  </si>
  <si>
    <t>Moldajes</t>
  </si>
  <si>
    <t>23019.35</t>
  </si>
  <si>
    <t>B.3</t>
  </si>
  <si>
    <t xml:space="preserve">MUROS 1 piso </t>
  </si>
  <si>
    <t>B.3.1</t>
  </si>
  <si>
    <t>Hormigon Armado</t>
  </si>
  <si>
    <t>B.3.1.1</t>
  </si>
  <si>
    <t>Hormigon pilares Vigas y Cadenas</t>
  </si>
  <si>
    <t>1069.4</t>
  </si>
  <si>
    <t>B.3.1.2</t>
  </si>
  <si>
    <t>Enfierradura pilares,vigas y cadenas</t>
  </si>
  <si>
    <t>109592.34</t>
  </si>
  <si>
    <t>B.3.1.3</t>
  </si>
  <si>
    <t>Moldajes pilares vigas y cadenas</t>
  </si>
  <si>
    <t>7442.41</t>
  </si>
  <si>
    <t>B.4</t>
  </si>
  <si>
    <t>ENTREPISO 1 piso - 2 piso - 3 piso - Losa 4 piso</t>
  </si>
  <si>
    <t>B.4.1</t>
  </si>
  <si>
    <t>Losa de hormigon armado</t>
  </si>
  <si>
    <t>B.4.1.1</t>
  </si>
  <si>
    <t xml:space="preserve">Hormigon </t>
  </si>
  <si>
    <t>3289.8</t>
  </si>
  <si>
    <t>B.4.1.2</t>
  </si>
  <si>
    <t>315796.23</t>
  </si>
  <si>
    <t>B.4.1.3</t>
  </si>
  <si>
    <t>25973.04</t>
  </si>
  <si>
    <t>B.5</t>
  </si>
  <si>
    <t>MUROS 2 PISO - 3 PISO - 4 PISO</t>
  </si>
  <si>
    <t>B.5.1</t>
  </si>
  <si>
    <t>Hormigon armado</t>
  </si>
  <si>
    <t>B.5.1.1</t>
  </si>
  <si>
    <t>3022.26</t>
  </si>
  <si>
    <t>B.5.1.2</t>
  </si>
  <si>
    <t>308392.75</t>
  </si>
  <si>
    <t>B.5.1.3</t>
  </si>
  <si>
    <t>25427.99</t>
  </si>
  <si>
    <t>B.6</t>
  </si>
  <si>
    <t>CUBIERTA</t>
  </si>
  <si>
    <t>B.6.1</t>
  </si>
  <si>
    <t xml:space="preserve">Estructura </t>
  </si>
  <si>
    <t>B.6.3.2</t>
  </si>
  <si>
    <t>Bajadas</t>
  </si>
  <si>
    <t>B.7</t>
  </si>
  <si>
    <t>ESCALERAS ESPACIOS COMUNES</t>
  </si>
  <si>
    <t>B.7.1</t>
  </si>
  <si>
    <t>Escalera (estructura, peldanos, baranda y pasamanos)</t>
  </si>
  <si>
    <t>B.EX</t>
  </si>
  <si>
    <t>PARTIDAS DE OBRA GRUESA AGREGADAS POR LA EMPRESA</t>
  </si>
  <si>
    <t>B.EX.1</t>
  </si>
  <si>
    <t>Sobrelosa techumbre</t>
  </si>
  <si>
    <t>5896.6</t>
  </si>
  <si>
    <t>B.EX.2</t>
  </si>
  <si>
    <t>Junta dilatacion</t>
  </si>
  <si>
    <t>542.72</t>
  </si>
  <si>
    <t>OBRAS DE TERMINACIoN</t>
  </si>
  <si>
    <t>C.1</t>
  </si>
  <si>
    <t xml:space="preserve">REVESTIMIENTOS MUROS Y TABIQUES </t>
  </si>
  <si>
    <t>C.1.1</t>
  </si>
  <si>
    <t>Exterior</t>
  </si>
  <si>
    <t>C.1.1.1</t>
  </si>
  <si>
    <t>Estuco(Maquillaje de superficies)</t>
  </si>
  <si>
    <t>15035.44</t>
  </si>
  <si>
    <t>C.1.2</t>
  </si>
  <si>
    <t>Interior zona seca</t>
  </si>
  <si>
    <t>C.1.2.1</t>
  </si>
  <si>
    <t>25656.12</t>
  </si>
  <si>
    <t>C.1.2.2</t>
  </si>
  <si>
    <t>Yeso carton</t>
  </si>
  <si>
    <t>8075.46</t>
  </si>
  <si>
    <t>C.1.3</t>
  </si>
  <si>
    <t>Interior zona humeda</t>
  </si>
  <si>
    <t>C.1.3.3</t>
  </si>
  <si>
    <t>Yeso carton RH</t>
  </si>
  <si>
    <t>9268.00</t>
  </si>
  <si>
    <t>C.3</t>
  </si>
  <si>
    <t>CIELO</t>
  </si>
  <si>
    <t>C.3.1</t>
  </si>
  <si>
    <t>Enlucido losa</t>
  </si>
  <si>
    <t>19437.87</t>
  </si>
  <si>
    <t>C.4</t>
  </si>
  <si>
    <t>AISLACIoN TeRMICA CUBIERTA</t>
  </si>
  <si>
    <t>C.4.1</t>
  </si>
  <si>
    <t>Poliestireno expandido</t>
  </si>
  <si>
    <t>C.5</t>
  </si>
  <si>
    <t>REVESTIMIENTO PISOS</t>
  </si>
  <si>
    <t>C.5.1</t>
  </si>
  <si>
    <t>Ceramica</t>
  </si>
  <si>
    <t>6157.78</t>
  </si>
  <si>
    <t>C.7</t>
  </si>
  <si>
    <t>ESCALERA INTERIOR</t>
  </si>
  <si>
    <t>C.7.1</t>
  </si>
  <si>
    <t>Escalera Edificios (Terminacion, peldanos, baranda y pasamanos)</t>
  </si>
  <si>
    <t>C.9</t>
  </si>
  <si>
    <t>PUERTAS Y VENTANAS</t>
  </si>
  <si>
    <t>C.9.1</t>
  </si>
  <si>
    <t>Marcos</t>
  </si>
  <si>
    <t>C.9.1.1</t>
  </si>
  <si>
    <t>1978.00</t>
  </si>
  <si>
    <t>C.9.2</t>
  </si>
  <si>
    <t>Puertas interiores</t>
  </si>
  <si>
    <t>C.9.2.1</t>
  </si>
  <si>
    <t>Puerta ancho 70</t>
  </si>
  <si>
    <t>1312.00</t>
  </si>
  <si>
    <t>C.9.3</t>
  </si>
  <si>
    <t>Puerta exteriores</t>
  </si>
  <si>
    <t>C.9.3.2</t>
  </si>
  <si>
    <t>Puerta ancho 85</t>
  </si>
  <si>
    <t>C.9.3.3</t>
  </si>
  <si>
    <t>Puerta ventana</t>
  </si>
  <si>
    <t>C.9.4</t>
  </si>
  <si>
    <t>Quincalleria (incluye chapas, perillas, bisagras y topes)</t>
  </si>
  <si>
    <t>C.9.4.1</t>
  </si>
  <si>
    <t>Puerta principal</t>
  </si>
  <si>
    <t>C.9.4.2</t>
  </si>
  <si>
    <t>Bano</t>
  </si>
  <si>
    <t>C.9.4.3</t>
  </si>
  <si>
    <t>Interior</t>
  </si>
  <si>
    <t>C.9.5</t>
  </si>
  <si>
    <t>Ventanas (incluye quincalleria)</t>
  </si>
  <si>
    <t>C.9.5.1</t>
  </si>
  <si>
    <t>Aluminio</t>
  </si>
  <si>
    <t>4156.04</t>
  </si>
  <si>
    <t>C.9.6</t>
  </si>
  <si>
    <t>Vidrios</t>
  </si>
  <si>
    <t>C.9.7</t>
  </si>
  <si>
    <t>Alfeizar</t>
  </si>
  <si>
    <t>C.9.7.2</t>
  </si>
  <si>
    <t>1157.00</t>
  </si>
  <si>
    <t>C.10</t>
  </si>
  <si>
    <t>MOLDURAS</t>
  </si>
  <si>
    <t>C.10.2</t>
  </si>
  <si>
    <t>Cornizas</t>
  </si>
  <si>
    <t>13987.67</t>
  </si>
  <si>
    <t>C.11</t>
  </si>
  <si>
    <t>PINTURAS</t>
  </si>
  <si>
    <t>C.11.1</t>
  </si>
  <si>
    <t>oleo</t>
  </si>
  <si>
    <t>467.25</t>
  </si>
  <si>
    <t>C.11.2</t>
  </si>
  <si>
    <t>Esmalte</t>
  </si>
  <si>
    <t>17057.05</t>
  </si>
  <si>
    <t>C.11.5</t>
  </si>
  <si>
    <t>Antioxidos</t>
  </si>
  <si>
    <t>1626.03</t>
  </si>
  <si>
    <t>C.11.6</t>
  </si>
  <si>
    <t>Impermeabilizacion muro</t>
  </si>
  <si>
    <t>3136.55</t>
  </si>
  <si>
    <t>C.11.7</t>
  </si>
  <si>
    <t>Preparacion de superficie</t>
  </si>
  <si>
    <t>59168.03</t>
  </si>
  <si>
    <t>C.12</t>
  </si>
  <si>
    <t>OBRAS EXTERIORES</t>
  </si>
  <si>
    <t>C.12.1</t>
  </si>
  <si>
    <t xml:space="preserve">Pavimento de Acceso </t>
  </si>
  <si>
    <t>C.12.1.2</t>
  </si>
  <si>
    <t>Acera hormigon</t>
  </si>
  <si>
    <t>1696.66</t>
  </si>
  <si>
    <t>C.12.2</t>
  </si>
  <si>
    <t>Cierros</t>
  </si>
  <si>
    <t>C.12.2.1</t>
  </si>
  <si>
    <t>Reja antejardin (incluye puertas y portones, alt. 1.80 m.)</t>
  </si>
  <si>
    <t>220.87</t>
  </si>
  <si>
    <t>C.EX</t>
  </si>
  <si>
    <t>PARTIDAS DE OBRAS DE TERMINACIoN  AGREGADAS POR LA EMPRESA</t>
  </si>
  <si>
    <t>C.EX.1</t>
  </si>
  <si>
    <t xml:space="preserve">Ceramica Muro </t>
  </si>
  <si>
    <t>1881.29</t>
  </si>
  <si>
    <t>C.EX.2</t>
  </si>
  <si>
    <t>Puerta de instalaciones shaft(ancho 135)</t>
  </si>
  <si>
    <t>C.EX.3</t>
  </si>
  <si>
    <t>Puerta de instalaciones (ancho 90)</t>
  </si>
  <si>
    <t>C.EX.4</t>
  </si>
  <si>
    <t>Puerta de instalaciones (ancho 75)</t>
  </si>
  <si>
    <t>C.EX.5</t>
  </si>
  <si>
    <t xml:space="preserve">Quincalleria Puerta Instalaciones </t>
  </si>
  <si>
    <t>C.EX.6</t>
  </si>
  <si>
    <t>Puerta Movilidad Reducida (Acceso)</t>
  </si>
  <si>
    <t>C.EX.7</t>
  </si>
  <si>
    <t>Puerta Movilidad Reducida  (Bano)</t>
  </si>
  <si>
    <t>C.EX.8</t>
  </si>
  <si>
    <t>Puerta Movilidad Reducida (Dormitorios)</t>
  </si>
  <si>
    <t>C.EX.9</t>
  </si>
  <si>
    <t>Quincalleria Puerta Movilidad Reducida (Bano)</t>
  </si>
  <si>
    <t>C.EX.10</t>
  </si>
  <si>
    <t>Quincalleria Puerta Movilidad Reducida (Dormitorios)</t>
  </si>
  <si>
    <t>C.EX.11</t>
  </si>
  <si>
    <t xml:space="preserve">Pintura Fachada </t>
  </si>
  <si>
    <t>24612.28</t>
  </si>
  <si>
    <t>C.EX.12</t>
  </si>
  <si>
    <t>Carpinteria metalica</t>
  </si>
  <si>
    <t>9893.94</t>
  </si>
  <si>
    <t>C.EX.13</t>
  </si>
  <si>
    <t>Puertas nichos gas</t>
  </si>
  <si>
    <t>C.EX.14</t>
  </si>
  <si>
    <t>Impermeabilizacion cubierta</t>
  </si>
  <si>
    <t>C.EX.15</t>
  </si>
  <si>
    <t>Muebles (cocina, closet ecologico, puertas closet casas mov. reducida)</t>
  </si>
  <si>
    <t>C.EX.16</t>
  </si>
  <si>
    <t>Endurecedor superficial</t>
  </si>
  <si>
    <t>14500.2</t>
  </si>
  <si>
    <t>C.EX.17</t>
  </si>
  <si>
    <t>Estructura acera galvanizado tabiqueria</t>
  </si>
  <si>
    <t>17374.23</t>
  </si>
  <si>
    <t>D</t>
  </si>
  <si>
    <t xml:space="preserve">INSTALACIONES </t>
  </si>
  <si>
    <t>D.1</t>
  </si>
  <si>
    <t>ARTEFACTOS SANITARIOS (Incl. griferia)</t>
  </si>
  <si>
    <t>D.1.1</t>
  </si>
  <si>
    <t>WC</t>
  </si>
  <si>
    <t>D.1.2</t>
  </si>
  <si>
    <t>Lavamanos con pedestal</t>
  </si>
  <si>
    <t>D.1.3</t>
  </si>
  <si>
    <t>Lavamanos sin pedestal (viv. Movilidad Reducida)</t>
  </si>
  <si>
    <t>D.1.4</t>
  </si>
  <si>
    <t xml:space="preserve">Tina </t>
  </si>
  <si>
    <t>D.1.5</t>
  </si>
  <si>
    <t>Base ducha</t>
  </si>
  <si>
    <t>D.1.6</t>
  </si>
  <si>
    <t>Lavadero</t>
  </si>
  <si>
    <t>D.1.7</t>
  </si>
  <si>
    <t xml:space="preserve">Lavaplatos para mueble </t>
  </si>
  <si>
    <t>D.1.8</t>
  </si>
  <si>
    <t>Accesorios (portarrollo)</t>
  </si>
  <si>
    <t>jgo</t>
  </si>
  <si>
    <t>D.1.9</t>
  </si>
  <si>
    <t>Barras W.C.</t>
  </si>
  <si>
    <t>D.1.10</t>
  </si>
  <si>
    <t>Barras ducha (discapacidad)</t>
  </si>
  <si>
    <t>D.2</t>
  </si>
  <si>
    <t>RED AGUA POTABLE</t>
  </si>
  <si>
    <t>D.2.1</t>
  </si>
  <si>
    <t xml:space="preserve">MAP </t>
  </si>
  <si>
    <t>D.2.2</t>
  </si>
  <si>
    <t>Remarcadores (condominios y edificios)</t>
  </si>
  <si>
    <t>D.2.3</t>
  </si>
  <si>
    <t>Red  areas comunes (condominios y edificios)</t>
  </si>
  <si>
    <t>D.2.4</t>
  </si>
  <si>
    <t>Red interior agua fria</t>
  </si>
  <si>
    <t>D.2.5</t>
  </si>
  <si>
    <t>Red interior agua caliente</t>
  </si>
  <si>
    <t>D.3</t>
  </si>
  <si>
    <t>RED ALCANTARILLADO</t>
  </si>
  <si>
    <t>D.3.1</t>
  </si>
  <si>
    <t>UD</t>
  </si>
  <si>
    <t>D.3.2</t>
  </si>
  <si>
    <t xml:space="preserve">Red interior </t>
  </si>
  <si>
    <t>D.3.4</t>
  </si>
  <si>
    <t>Camara de inspeccion</t>
  </si>
  <si>
    <t>D.4</t>
  </si>
  <si>
    <t>INSTALACIONES ELeCTRICAS</t>
  </si>
  <si>
    <t>D.4.1</t>
  </si>
  <si>
    <t>Medidor y Empalmes</t>
  </si>
  <si>
    <t>D.4.2</t>
  </si>
  <si>
    <t>Tablero (automaticos, protecciones, etc.)</t>
  </si>
  <si>
    <t>D.4.4</t>
  </si>
  <si>
    <t>Puesta a tierra</t>
  </si>
  <si>
    <t>D.4.5</t>
  </si>
  <si>
    <t>Red interior</t>
  </si>
  <si>
    <t>D.4.6</t>
  </si>
  <si>
    <t>D.5</t>
  </si>
  <si>
    <t xml:space="preserve">INSTALACIONES DE GAS </t>
  </si>
  <si>
    <t>D.5.3</t>
  </si>
  <si>
    <t>D.5.4</t>
  </si>
  <si>
    <t>Calefon</t>
  </si>
  <si>
    <t>D.5.8</t>
  </si>
  <si>
    <t>Red areas comunes (condominios y edificios)</t>
  </si>
  <si>
    <t>D.7</t>
  </si>
  <si>
    <t>INSTALACIoN SISTEMA EVACUACIoN DE DESECHOS SoLIDOS</t>
  </si>
  <si>
    <t>D.7.1</t>
  </si>
  <si>
    <t>Ductos, tolvas y caseta.</t>
  </si>
  <si>
    <t>D.7.2</t>
  </si>
  <si>
    <t>Contenedores y otros accesorios</t>
  </si>
  <si>
    <t>D.EX</t>
  </si>
  <si>
    <t>PARTIDAS DE OBRAS DE INSTALACIONES AGREGADAS POR LA EMPRESA</t>
  </si>
  <si>
    <t>D.EX.1</t>
  </si>
  <si>
    <t>WC Movilidad Reducida</t>
  </si>
  <si>
    <t>D.EX.2</t>
  </si>
  <si>
    <t>Llave jardin</t>
  </si>
  <si>
    <t>D.EX.3</t>
  </si>
  <si>
    <t>Llave lavadora</t>
  </si>
  <si>
    <t>Jgo</t>
  </si>
  <si>
    <t>D.EX.4</t>
  </si>
  <si>
    <t>Extraccion forzada de banos</t>
  </si>
  <si>
    <t>D.EX.5</t>
  </si>
  <si>
    <t>Lavamanos con pedestal (sala de basura)</t>
  </si>
  <si>
    <t>D.EX.6</t>
  </si>
  <si>
    <t xml:space="preserve">Sistema timbre Luz </t>
  </si>
  <si>
    <t>D.EX.7</t>
  </si>
  <si>
    <t>Sensor de humo por vivienda</t>
  </si>
  <si>
    <t>D.EX.8</t>
  </si>
  <si>
    <t>Llave seguro gas</t>
  </si>
  <si>
    <t>D.EX.9</t>
  </si>
  <si>
    <t>Cerraduras exteriores en puerta interior</t>
  </si>
  <si>
    <t>D.EX.10</t>
  </si>
  <si>
    <t>Protector enchufe</t>
  </si>
  <si>
    <t>D.EX.11</t>
  </si>
  <si>
    <t xml:space="preserve">Lamina Proteccion Vidrio </t>
  </si>
  <si>
    <t>288.24</t>
  </si>
  <si>
    <t>D.EX.12</t>
  </si>
  <si>
    <t>Red Seca</t>
  </si>
  <si>
    <t>D.EX.13</t>
  </si>
  <si>
    <t>Lavaplatos Movilidad reducida</t>
  </si>
  <si>
    <t>D.EX.14</t>
  </si>
  <si>
    <t>Doble Cerraduras puerta Principal</t>
  </si>
  <si>
    <t>E</t>
  </si>
  <si>
    <t xml:space="preserve">OBRAS DE URBANIZACIoN </t>
  </si>
  <si>
    <t>E.1</t>
  </si>
  <si>
    <t>PAVIMENTOS</t>
  </si>
  <si>
    <t>E.1.1</t>
  </si>
  <si>
    <t>Excavacion y relleno</t>
  </si>
  <si>
    <t>15852.91</t>
  </si>
  <si>
    <t>E.1.3</t>
  </si>
  <si>
    <t>1308.25</t>
  </si>
  <si>
    <t>E.1.4</t>
  </si>
  <si>
    <t xml:space="preserve">Base Estabilizada </t>
  </si>
  <si>
    <t>1906.65</t>
  </si>
  <si>
    <t>E.1.7</t>
  </si>
  <si>
    <t xml:space="preserve">Calzada concreto asfaltico </t>
  </si>
  <si>
    <t>9723.29</t>
  </si>
  <si>
    <t>E.1.9</t>
  </si>
  <si>
    <t>1058.98</t>
  </si>
  <si>
    <t>E.1.10</t>
  </si>
  <si>
    <t>Solerillas</t>
  </si>
  <si>
    <t>1170.00</t>
  </si>
  <si>
    <t>E.2</t>
  </si>
  <si>
    <t>SISTEMA DE EVACUACIoN DE AGUAS LLUVIA</t>
  </si>
  <si>
    <t>E.2.1</t>
  </si>
  <si>
    <t xml:space="preserve">Red evacuacion aguas lluvia </t>
  </si>
  <si>
    <t>E.2.1.4</t>
  </si>
  <si>
    <t>Tubo circular de PVC hidraulico - HDPE</t>
  </si>
  <si>
    <t>880.72</t>
  </si>
  <si>
    <t>E.2.3</t>
  </si>
  <si>
    <t>Drenes</t>
  </si>
  <si>
    <t>E.2..3.1</t>
  </si>
  <si>
    <t>Relleno grava drenes</t>
  </si>
  <si>
    <t>27.75</t>
  </si>
  <si>
    <t>E.2..3.2</t>
  </si>
  <si>
    <t>Excavacion de drenes</t>
  </si>
  <si>
    <t>E.3</t>
  </si>
  <si>
    <t>AGUA POTABLE LOTEO</t>
  </si>
  <si>
    <t>E.3.1</t>
  </si>
  <si>
    <t xml:space="preserve">Red de agua </t>
  </si>
  <si>
    <t>1579.00</t>
  </si>
  <si>
    <t>E.3.2</t>
  </si>
  <si>
    <t>Sistema de impulsion de agua</t>
  </si>
  <si>
    <t>E.4</t>
  </si>
  <si>
    <t>ALCANTARILLADO LOTEO</t>
  </si>
  <si>
    <t>E.4.1</t>
  </si>
  <si>
    <t>Red de alcantarillado</t>
  </si>
  <si>
    <t>E.4.1.1</t>
  </si>
  <si>
    <t xml:space="preserve">Tuberia </t>
  </si>
  <si>
    <t>390.7</t>
  </si>
  <si>
    <t>E.4.1.3</t>
  </si>
  <si>
    <t>Camaras tipo A</t>
  </si>
  <si>
    <t>E.4.1.4</t>
  </si>
  <si>
    <t>Camaras tipo B</t>
  </si>
  <si>
    <t>E.4.1.6</t>
  </si>
  <si>
    <t>Tapa camara metalica</t>
  </si>
  <si>
    <t>E.4.1.7</t>
  </si>
  <si>
    <t>Cama de arena (indicar espesor)</t>
  </si>
  <si>
    <t>103.32</t>
  </si>
  <si>
    <t>E.4.3</t>
  </si>
  <si>
    <t>Plantas elevadoras Aguas Servidas</t>
  </si>
  <si>
    <t>E.5</t>
  </si>
  <si>
    <t>ELECTRICIDAD LOTEO</t>
  </si>
  <si>
    <t>E.5.1</t>
  </si>
  <si>
    <t>Red electrica de distribucion y alumbrado publico</t>
  </si>
  <si>
    <t>E.5.2</t>
  </si>
  <si>
    <t>Postacion</t>
  </si>
  <si>
    <t>E.5.3</t>
  </si>
  <si>
    <t>Iluminacion</t>
  </si>
  <si>
    <t>E.6</t>
  </si>
  <si>
    <t>OBRAS ANEXAS</t>
  </si>
  <si>
    <t>E.6.1</t>
  </si>
  <si>
    <t>Senalizacion de calles y pasajes</t>
  </si>
  <si>
    <t>9587.32</t>
  </si>
  <si>
    <t>E.EX</t>
  </si>
  <si>
    <t>PARTIDAS DE OBRAS DE URBANIZACION AGREGADAS POR LA EMPRESA</t>
  </si>
  <si>
    <t>E.EX.1</t>
  </si>
  <si>
    <t>EISTU</t>
  </si>
  <si>
    <t>6449.55</t>
  </si>
  <si>
    <t>E.EX.2</t>
  </si>
  <si>
    <t>Dispositivos de rodados</t>
  </si>
  <si>
    <t>F</t>
  </si>
  <si>
    <t>OBRAS DE HABILITACION</t>
  </si>
  <si>
    <t>F.1</t>
  </si>
  <si>
    <t>MOVIMIENTO DE TIERRAS</t>
  </si>
  <si>
    <t>F.1.1</t>
  </si>
  <si>
    <t>Excavacion en Corte a mano (0 a 1m)</t>
  </si>
  <si>
    <t>24927.76</t>
  </si>
  <si>
    <t>F.1.4</t>
  </si>
  <si>
    <t>Extraccion de escombros</t>
  </si>
  <si>
    <t>17545.92</t>
  </si>
  <si>
    <t>F.4</t>
  </si>
  <si>
    <t>FUNDACIONES ESPECIALES</t>
  </si>
  <si>
    <t>F.4.1</t>
  </si>
  <si>
    <t>Losa de Fundacion para suelos salinos</t>
  </si>
  <si>
    <t>F.4.1.2</t>
  </si>
  <si>
    <t>Polietileno 300 micras y capa de arena sobre sello</t>
  </si>
  <si>
    <t>10851.00</t>
  </si>
  <si>
    <t>F.4.1.3</t>
  </si>
  <si>
    <t>Relleno mejoramiento Estructural</t>
  </si>
  <si>
    <t>31446.39</t>
  </si>
  <si>
    <t>G</t>
  </si>
  <si>
    <t>OBRAS DE CONSTRUCCIoN DE SALA MULTIUSO</t>
  </si>
  <si>
    <t>G.B</t>
  </si>
  <si>
    <t xml:space="preserve"> OBRA GRUESA</t>
  </si>
  <si>
    <t>G.B.1</t>
  </si>
  <si>
    <t>G.B.1.1</t>
  </si>
  <si>
    <t>G.B.1.2</t>
  </si>
  <si>
    <t>8.58</t>
  </si>
  <si>
    <t>G.B.1.3</t>
  </si>
  <si>
    <t>0.54</t>
  </si>
  <si>
    <t>G.B.1.4</t>
  </si>
  <si>
    <t>Hormigon cimientos</t>
  </si>
  <si>
    <t>14.03</t>
  </si>
  <si>
    <t>G.B.1.6</t>
  </si>
  <si>
    <t>1386.57</t>
  </si>
  <si>
    <t>G.B.1.7</t>
  </si>
  <si>
    <t>38.31</t>
  </si>
  <si>
    <t>G.B.3.5</t>
  </si>
  <si>
    <t>Paneles sis. Const. No tradicional</t>
  </si>
  <si>
    <t>G.B.3.5.1</t>
  </si>
  <si>
    <t>Estructurales</t>
  </si>
  <si>
    <t>112.93</t>
  </si>
  <si>
    <t>G.B.3.5.2</t>
  </si>
  <si>
    <t>Tabiquerias</t>
  </si>
  <si>
    <t>24.06</t>
  </si>
  <si>
    <t>G.B.6</t>
  </si>
  <si>
    <t>G.B.6.1</t>
  </si>
  <si>
    <t>Estructura (inc. Costaneras)</t>
  </si>
  <si>
    <t>G.B.6.1.2</t>
  </si>
  <si>
    <t>Acero</t>
  </si>
  <si>
    <t>110.2</t>
  </si>
  <si>
    <t>G.B.6.2</t>
  </si>
  <si>
    <t>Cubierta (inc. Cumbreras)</t>
  </si>
  <si>
    <t>G.B.6.2.1</t>
  </si>
  <si>
    <t>Acero galvanizado</t>
  </si>
  <si>
    <t>110.34</t>
  </si>
  <si>
    <t>G.B.6.3</t>
  </si>
  <si>
    <t>Hojalateria</t>
  </si>
  <si>
    <t>G.B.6.3.1</t>
  </si>
  <si>
    <t>Canales</t>
  </si>
  <si>
    <t>34.7</t>
  </si>
  <si>
    <t>G.B.6.3.2</t>
  </si>
  <si>
    <t>8.34</t>
  </si>
  <si>
    <t>G.B.EX</t>
  </si>
  <si>
    <t>G.B.EX.1</t>
  </si>
  <si>
    <t>Pergola</t>
  </si>
  <si>
    <t>G.C</t>
  </si>
  <si>
    <t xml:space="preserve"> OBRAS DE TERMINACIoN</t>
  </si>
  <si>
    <t>G.C1</t>
  </si>
  <si>
    <t>G.C.1.1</t>
  </si>
  <si>
    <t>G.C.1.1.5</t>
  </si>
  <si>
    <t>Sidding</t>
  </si>
  <si>
    <t>298.88</t>
  </si>
  <si>
    <t>G.C.1.2</t>
  </si>
  <si>
    <t>G.C.1.2.2</t>
  </si>
  <si>
    <t>96.05</t>
  </si>
  <si>
    <t>G.C.1.3</t>
  </si>
  <si>
    <t>G.C.1.3.3</t>
  </si>
  <si>
    <t>78.25</t>
  </si>
  <si>
    <t>G.C.3.3</t>
  </si>
  <si>
    <t>Revestimiento zona seca</t>
  </si>
  <si>
    <t>G.C.3.3.1</t>
  </si>
  <si>
    <t>108.02</t>
  </si>
  <si>
    <t>G.C.4</t>
  </si>
  <si>
    <t>G.C.4.1</t>
  </si>
  <si>
    <t>G.C.5</t>
  </si>
  <si>
    <t>G.C.5.1</t>
  </si>
  <si>
    <t>G.C.9</t>
  </si>
  <si>
    <t>G.C.9.1</t>
  </si>
  <si>
    <t>G.C.9.1.1</t>
  </si>
  <si>
    <t>G.C.9.2</t>
  </si>
  <si>
    <t>G.C.9.2.1</t>
  </si>
  <si>
    <t>G.C.9.2.4</t>
  </si>
  <si>
    <t>G.C.9.3</t>
  </si>
  <si>
    <t>G.C.9.3.3</t>
  </si>
  <si>
    <t>G.C.9.4</t>
  </si>
  <si>
    <t>G.C.9.4.2</t>
  </si>
  <si>
    <t>G.C.9.4.3</t>
  </si>
  <si>
    <t>G.C.9.5</t>
  </si>
  <si>
    <t>G.C.9.5.1</t>
  </si>
  <si>
    <t>34.74</t>
  </si>
  <si>
    <t>G.C.10</t>
  </si>
  <si>
    <t>G.C.10.1</t>
  </si>
  <si>
    <t>Guardapolvos</t>
  </si>
  <si>
    <t>68.2</t>
  </si>
  <si>
    <t>G.C.10.2</t>
  </si>
  <si>
    <t>G.C.11</t>
  </si>
  <si>
    <t>G.C.11.2</t>
  </si>
  <si>
    <t>233.77</t>
  </si>
  <si>
    <t>G.C.12</t>
  </si>
  <si>
    <t>G.C.12.1</t>
  </si>
  <si>
    <t xml:space="preserve">Pavimentos de Acceso </t>
  </si>
  <si>
    <t>G.C.12.1.3</t>
  </si>
  <si>
    <t>Rampa acceso vivienda (incluye baranda doble altura)</t>
  </si>
  <si>
    <t>G.C.EX</t>
  </si>
  <si>
    <t>G.C.EX.1</t>
  </si>
  <si>
    <t>Pintura Fibrocemento</t>
  </si>
  <si>
    <t>G.C.EX.2</t>
  </si>
  <si>
    <t>Pintura Hojalateria, numeracion, Aseo Final y Luminaria</t>
  </si>
  <si>
    <t>G.D</t>
  </si>
  <si>
    <t>G.D.1</t>
  </si>
  <si>
    <t>G.D.1.1</t>
  </si>
  <si>
    <t>G.D.1.2</t>
  </si>
  <si>
    <t>G.D.1.3</t>
  </si>
  <si>
    <t>Lavamanos sin pedestal (viv. Discapacidad)</t>
  </si>
  <si>
    <t>G.D.1.7</t>
  </si>
  <si>
    <t xml:space="preserve">Lavaplatos con mueble </t>
  </si>
  <si>
    <t>G.D.1.9</t>
  </si>
  <si>
    <t>G.D.2</t>
  </si>
  <si>
    <t>G.D.2.1</t>
  </si>
  <si>
    <t>G.D.2.2</t>
  </si>
  <si>
    <t>G.D.3</t>
  </si>
  <si>
    <t>G.D.3.2</t>
  </si>
  <si>
    <t>G.D.4</t>
  </si>
  <si>
    <t>INSTALACIONES ELECTRICAS</t>
  </si>
  <si>
    <t>G.D.4.1</t>
  </si>
  <si>
    <t>G.D.4.2</t>
  </si>
  <si>
    <t>Tablero (automaticos, protecciones, etc)</t>
  </si>
  <si>
    <t>G.D.4.5</t>
  </si>
  <si>
    <t>G.D.5</t>
  </si>
  <si>
    <t>G.D.5.2</t>
  </si>
  <si>
    <t>G.D.EX</t>
  </si>
  <si>
    <t>G.D.EX.1</t>
  </si>
  <si>
    <t>WC movilidad reducida</t>
  </si>
  <si>
    <t>aREAS VERDES Y RECREACIONALES</t>
  </si>
  <si>
    <t>H.1</t>
  </si>
  <si>
    <t>PREPARACIoN TERRENO</t>
  </si>
  <si>
    <t>H.1.1</t>
  </si>
  <si>
    <t>Escarpes</t>
  </si>
  <si>
    <t>199.23</t>
  </si>
  <si>
    <t>H.1.3</t>
  </si>
  <si>
    <t>185.24</t>
  </si>
  <si>
    <t>H.1.5</t>
  </si>
  <si>
    <t xml:space="preserve">Base estabilizada </t>
  </si>
  <si>
    <t>118.77</t>
  </si>
  <si>
    <t>H.1.6</t>
  </si>
  <si>
    <t>Pavimento circulacion peatonal, areas de estar, juegos, etc.</t>
  </si>
  <si>
    <t>H.1.6.1</t>
  </si>
  <si>
    <t>H.1.7</t>
  </si>
  <si>
    <t>Obras Menores</t>
  </si>
  <si>
    <t>H.1.7.1</t>
  </si>
  <si>
    <t>Jardineras</t>
  </si>
  <si>
    <t>H.1.7.4</t>
  </si>
  <si>
    <t>Sombreaderos</t>
  </si>
  <si>
    <t>H.2</t>
  </si>
  <si>
    <t>INSTALACIoN ELeCTRICA</t>
  </si>
  <si>
    <t>H.2.1</t>
  </si>
  <si>
    <t>Empalme y medidor</t>
  </si>
  <si>
    <t>H.2.2</t>
  </si>
  <si>
    <t>Red</t>
  </si>
  <si>
    <t>H.2.3</t>
  </si>
  <si>
    <t xml:space="preserve">Postacion </t>
  </si>
  <si>
    <t>H.2.4</t>
  </si>
  <si>
    <t xml:space="preserve">Luminarias </t>
  </si>
  <si>
    <t>H.3</t>
  </si>
  <si>
    <t>RIEGO</t>
  </si>
  <si>
    <t>H.3.1</t>
  </si>
  <si>
    <t>Medidor</t>
  </si>
  <si>
    <t>H.3.2</t>
  </si>
  <si>
    <t>Red interior (inc. Camaras)</t>
  </si>
  <si>
    <t>H.4</t>
  </si>
  <si>
    <t>MOBILIARIO URBANO (Bancas, juegos infantiles, maq. de ejercicio)</t>
  </si>
  <si>
    <t>H.4.1</t>
  </si>
  <si>
    <t>Bancas o escanos</t>
  </si>
  <si>
    <t>H.4.2</t>
  </si>
  <si>
    <t>Basureros</t>
  </si>
  <si>
    <t>H.4.3</t>
  </si>
  <si>
    <t>Juegos infantiles</t>
  </si>
  <si>
    <t>H.4.4</t>
  </si>
  <si>
    <t>Maquinas de ejercicios</t>
  </si>
  <si>
    <t>H.5</t>
  </si>
  <si>
    <t>VEGETACIoN</t>
  </si>
  <si>
    <t>H.5.2</t>
  </si>
  <si>
    <t>arboles (incluye taza y tutor)</t>
  </si>
  <si>
    <t>H.EX</t>
  </si>
  <si>
    <t>PARTIDAS DE OBRAS DE aREAS VERDES Y RECREACIONALES AGREGADAS POR LA EMPRESA</t>
  </si>
  <si>
    <t>H.EX.1</t>
  </si>
  <si>
    <t xml:space="preserve">Bicicletero </t>
  </si>
  <si>
    <t>H.EX.2</t>
  </si>
  <si>
    <t>Paisajismo seco</t>
  </si>
  <si>
    <t>3984.6</t>
  </si>
  <si>
    <t>I</t>
  </si>
  <si>
    <t>RECEPCION DOM Y DEPARTAMENTO PILOTO</t>
  </si>
  <si>
    <t>I.1</t>
  </si>
  <si>
    <t xml:space="preserve">Recepcion Final </t>
  </si>
  <si>
    <t>I.2</t>
  </si>
  <si>
    <t>Departamento Piloto</t>
  </si>
  <si>
    <t>PORC_PARTICIPA</t>
  </si>
  <si>
    <t>0.52</t>
  </si>
  <si>
    <t>0.14</t>
  </si>
  <si>
    <t>0.13</t>
  </si>
  <si>
    <t>0.02</t>
  </si>
  <si>
    <t>0.63</t>
  </si>
  <si>
    <t>1.15</t>
  </si>
  <si>
    <t>0.06</t>
  </si>
  <si>
    <t>0.01</t>
  </si>
  <si>
    <t>0.07</t>
  </si>
  <si>
    <t>0.25</t>
  </si>
  <si>
    <t>2.81</t>
  </si>
  <si>
    <t>2.96</t>
  </si>
  <si>
    <t>2.4</t>
  </si>
  <si>
    <t>0.99</t>
  </si>
  <si>
    <t>1.27</t>
  </si>
  <si>
    <t>0.77</t>
  </si>
  <si>
    <t>3.04</t>
  </si>
  <si>
    <t>3.65</t>
  </si>
  <si>
    <t>2.7</t>
  </si>
  <si>
    <t>2.8</t>
  </si>
  <si>
    <t>3.57</t>
  </si>
  <si>
    <t>2.65</t>
  </si>
  <si>
    <t>0.27</t>
  </si>
  <si>
    <t>0.51</t>
  </si>
  <si>
    <t>0.82</t>
  </si>
  <si>
    <t>0.09</t>
  </si>
  <si>
    <t>2.6</t>
  </si>
  <si>
    <t>1.58</t>
  </si>
  <si>
    <t>1.33</t>
  </si>
  <si>
    <t>2.13</t>
  </si>
  <si>
    <t>1.3</t>
  </si>
  <si>
    <t>0.43</t>
  </si>
  <si>
    <t>0.96</t>
  </si>
  <si>
    <t>0.31</t>
  </si>
  <si>
    <t>0.6</t>
  </si>
  <si>
    <t>0.28</t>
  </si>
  <si>
    <t>0.45</t>
  </si>
  <si>
    <t>0.15</t>
  </si>
  <si>
    <t>0.05</t>
  </si>
  <si>
    <t>4.03</t>
  </si>
  <si>
    <t>0.22</t>
  </si>
  <si>
    <t>0.29</t>
  </si>
  <si>
    <t>0.89</t>
  </si>
  <si>
    <t>0.26</t>
  </si>
  <si>
    <t>0.93</t>
  </si>
  <si>
    <t>0.12</t>
  </si>
  <si>
    <t>0.24</t>
  </si>
  <si>
    <t>0.03</t>
  </si>
  <si>
    <t>0.04</t>
  </si>
  <si>
    <t>2.92</t>
  </si>
  <si>
    <t>0.37</t>
  </si>
  <si>
    <t>0.3</t>
  </si>
  <si>
    <t>0.49</t>
  </si>
  <si>
    <t>0.78</t>
  </si>
  <si>
    <t>0.21</t>
  </si>
  <si>
    <t>1.25</t>
  </si>
  <si>
    <t>1.1</t>
  </si>
  <si>
    <t>0.71</t>
  </si>
  <si>
    <t>0.98</t>
  </si>
  <si>
    <t>0.57</t>
  </si>
  <si>
    <t>0.65</t>
  </si>
  <si>
    <t>0.08</t>
  </si>
  <si>
    <t>2.41</t>
  </si>
  <si>
    <t>0.33</t>
  </si>
  <si>
    <t>0.1</t>
  </si>
  <si>
    <t>0.81</t>
  </si>
  <si>
    <t>0.18</t>
  </si>
  <si>
    <t>2.01</t>
  </si>
  <si>
    <t>0.36</t>
  </si>
  <si>
    <t>2.46</t>
  </si>
  <si>
    <t>1.6</t>
  </si>
  <si>
    <t>1.05</t>
  </si>
  <si>
    <t>0.32</t>
  </si>
  <si>
    <t>2.11</t>
  </si>
  <si>
    <t>0.23</t>
  </si>
  <si>
    <t>0.38</t>
  </si>
  <si>
    <t>1.31</t>
  </si>
  <si>
    <t>1.92</t>
  </si>
  <si>
    <t>3.63</t>
  </si>
  <si>
    <t>4.44</t>
  </si>
  <si>
    <t>0.11</t>
  </si>
  <si>
    <t>MEDICION</t>
  </si>
  <si>
    <t>LOTE</t>
  </si>
  <si>
    <t>DEPTO</t>
  </si>
  <si>
    <t>DEPTOTIPO</t>
  </si>
  <si>
    <t>DEPTOMR</t>
  </si>
  <si>
    <t>DEPTOINV</t>
  </si>
  <si>
    <t>cnt</t>
  </si>
  <si>
    <t/>
  </si>
  <si>
    <t>construcciones provisorias 687.95 m2</t>
  </si>
  <si>
    <t>empalmes y conexiones provisorias 9 cnt</t>
  </si>
  <si>
    <t>cierros provisorios 601.16 ml</t>
  </si>
  <si>
    <t>letreros de obra 1 cnt</t>
  </si>
  <si>
    <t>aseo y entrega 330 cnt</t>
  </si>
  <si>
    <t>retiro de escombros 12767.56 m3</t>
  </si>
  <si>
    <t>proctor 2 cnt</t>
  </si>
  <si>
    <t>cbr o densidad relativa 2 cnt</t>
  </si>
  <si>
    <t>limites de aterberg 2 cnt</t>
  </si>
  <si>
    <t>densidad maxima compactada seca 36 cnt</t>
  </si>
  <si>
    <t>r compresion 117 cnt</t>
  </si>
  <si>
    <t>docilidad  117 cnt</t>
  </si>
  <si>
    <t>pruebas red agua potable 330 cnt</t>
  </si>
  <si>
    <t>pruebas red alcantarillado 330 cnt</t>
  </si>
  <si>
    <t>densidad maxima compactada seca 39 cnt</t>
  </si>
  <si>
    <t>proctor 6 cnt</t>
  </si>
  <si>
    <t>cbr o densidad relativa 6 cnt</t>
  </si>
  <si>
    <t>limistes de aterberg 6 cnt</t>
  </si>
  <si>
    <t>ensayos de ligante 2 cnt</t>
  </si>
  <si>
    <t>ensayo marshall 1 cnt</t>
  </si>
  <si>
    <t>ensayo de extraccion 4 cnt</t>
  </si>
  <si>
    <t>espesores 4 cnt</t>
  </si>
  <si>
    <t>granulometria de la mezcla 4 cnt</t>
  </si>
  <si>
    <t>hi - low 1 cnt</t>
  </si>
  <si>
    <t>r compresion 3 cnt</t>
  </si>
  <si>
    <t>resistencia a compresion 1 cnt</t>
  </si>
  <si>
    <t>replanteo, trazado y niveles 1586.69 m2</t>
  </si>
  <si>
    <t>excavacion 748.81 m3</t>
  </si>
  <si>
    <t>emplantillado 296.88 m3</t>
  </si>
  <si>
    <t>hormigon cimientos  2793.28 m3</t>
  </si>
  <si>
    <t>enfierradura 255964.38 kg</t>
  </si>
  <si>
    <t>moldajes 23019.35 m2</t>
  </si>
  <si>
    <t>hormigon pilares vigas y cadenas 1069.4 m3</t>
  </si>
  <si>
    <t>enfierradura pilares,vigas y cadenas 109592.34 kg</t>
  </si>
  <si>
    <t>moldajes pilares vigas y cadenas 7442.41 m2</t>
  </si>
  <si>
    <t>hormigon  3289.8 m3</t>
  </si>
  <si>
    <t>enfierradura 315796.23 kg</t>
  </si>
  <si>
    <t>moldajes 25973.04 m2</t>
  </si>
  <si>
    <t>hormigon pilares vigas y cadenas 3022.26 m3</t>
  </si>
  <si>
    <t>enfierradura pilares,vigas y cadenas 308392.75 kg</t>
  </si>
  <si>
    <t>moldajes pilares vigas y cadenas 25427.99 m2</t>
  </si>
  <si>
    <t>bajadas 425 ml</t>
  </si>
  <si>
    <t>escalera (estructura, peldanos, baranda y pasamanos) 85 cnt</t>
  </si>
  <si>
    <t>sobrelosa techumbre 5896.6 m2</t>
  </si>
  <si>
    <t>junta dilatacion 542.72 m2</t>
  </si>
  <si>
    <t>estuco(maquillaje de superficies) 15035.44 m2</t>
  </si>
  <si>
    <t>estuco(maquillaje de superficies) 25656.12 m2</t>
  </si>
  <si>
    <t>yeso carton 8075.46 m2</t>
  </si>
  <si>
    <t>yeso carton rh 9268.00 m2</t>
  </si>
  <si>
    <t>enlucido losa 19437.87 m2</t>
  </si>
  <si>
    <t>poliestireno expandido 5896.6 m2</t>
  </si>
  <si>
    <t>ceramica 6157.78 m2</t>
  </si>
  <si>
    <t>escalera edificios (terminacion, peldanos, baranda y pasamanos) 85 cnt</t>
  </si>
  <si>
    <t>madera 1978.00 cnt</t>
  </si>
  <si>
    <t>puerta ancho 70 1312.00 cnt</t>
  </si>
  <si>
    <t>puerta ancho 85 328 cnt</t>
  </si>
  <si>
    <t>puerta ventana 330 cnt</t>
  </si>
  <si>
    <t>puerta principal 330 cnt</t>
  </si>
  <si>
    <t>bano 328 cnt</t>
  </si>
  <si>
    <t>interior 984 cnt</t>
  </si>
  <si>
    <t>aluminio 4156.04 m2</t>
  </si>
  <si>
    <t>vidrios 4156.04 m2</t>
  </si>
  <si>
    <t>hormigon 1157.00 ml</t>
  </si>
  <si>
    <t>cornizas 13987.67 ml</t>
  </si>
  <si>
    <t>oleo 467.25 m2</t>
  </si>
  <si>
    <t>esmalte 17057.05 m2</t>
  </si>
  <si>
    <t>antioxidos 1626.03 m2</t>
  </si>
  <si>
    <t>impermeabilizacion muro 3136.55 m2</t>
  </si>
  <si>
    <t>preparacion de superficie 59168.03 m2</t>
  </si>
  <si>
    <t>acera hormigon 1696.66 m2</t>
  </si>
  <si>
    <t>reja antejardin (incluye puertas y portones, alt. 1.80 m.) 220.87 ml</t>
  </si>
  <si>
    <t>ceramica muro  1881.29 m2</t>
  </si>
  <si>
    <t>puerta de instalaciones shaft(ancho 135) 20 cnt</t>
  </si>
  <si>
    <t>puerta de instalaciones (ancho 90) 20 cnt</t>
  </si>
  <si>
    <t>puerta de instalaciones (ancho 75) 85 cnt</t>
  </si>
  <si>
    <t>quincalleria puerta instalaciones  125 cnt</t>
  </si>
  <si>
    <t>puerta movilidad reducida (acceso) 2 cnt</t>
  </si>
  <si>
    <t>puerta movilidad reducida  (bano) 2 cnt</t>
  </si>
  <si>
    <t>puerta movilidad reducida (dormitorios) 4 cnt</t>
  </si>
  <si>
    <t>quincalleria puerta movilidad reducida (bano) 2 cnt</t>
  </si>
  <si>
    <t>quincalleria puerta movilidad reducida (dormitorios) 4 cnt</t>
  </si>
  <si>
    <t>pintura fachada  24612.28 m2</t>
  </si>
  <si>
    <t>carpinteria metalica 9893.94 kg</t>
  </si>
  <si>
    <t>puertas nichos gas 40 cnt</t>
  </si>
  <si>
    <t>impermeabilizacion cubierta 5896.6 m2</t>
  </si>
  <si>
    <t>muebles (cocina, closet ecologico, puertas closet casas mov. reducida) 415 cnt</t>
  </si>
  <si>
    <t>endurecedor superficial 14500.2 m2</t>
  </si>
  <si>
    <t>estructura acera galvanizado tabiqueria 17374.23 m2</t>
  </si>
  <si>
    <t>wc 328 cnt</t>
  </si>
  <si>
    <t>lavamanos con pedestal 328 cnt</t>
  </si>
  <si>
    <t>lavamanos sin pedestal (viv. movilidad reducida) 2 cnt</t>
  </si>
  <si>
    <t>tina  328 cnt</t>
  </si>
  <si>
    <t>base ducha 2 cnt</t>
  </si>
  <si>
    <t>lavadero 330 cnt</t>
  </si>
  <si>
    <t>lavaplatos para mueble  328 cnt</t>
  </si>
  <si>
    <t>accesorios (portarrollo) 330 jgo</t>
  </si>
  <si>
    <t>barras w.c. 2 jgo</t>
  </si>
  <si>
    <t>barras ducha (discapacidad) 13 jgo</t>
  </si>
  <si>
    <t>map  1 cnt</t>
  </si>
  <si>
    <t>remarcadores (condominios y edificios) 1 cnt</t>
  </si>
  <si>
    <t>red  areas comunes (condominios y edificios) 330 cnt</t>
  </si>
  <si>
    <t>red interior agua fria 330 cnt</t>
  </si>
  <si>
    <t>red interior agua caliente 330 cnt</t>
  </si>
  <si>
    <t>ud 20 cnt</t>
  </si>
  <si>
    <t>red interior  330 cnt</t>
  </si>
  <si>
    <t>camara de inspeccion 20 cnt</t>
  </si>
  <si>
    <t>medidor y empalmes 350 cnt</t>
  </si>
  <si>
    <t>tablero (automaticos, protecciones, etc.) 350 cnt</t>
  </si>
  <si>
    <t>puesta a tierra 20 cnt</t>
  </si>
  <si>
    <t>red interior 330 cnt</t>
  </si>
  <si>
    <t>calefon 330 cnt</t>
  </si>
  <si>
    <t>red areas comunes (condominios y edificios) 85 cnt</t>
  </si>
  <si>
    <t>ductos, tolvas y caseta. 85 cnt</t>
  </si>
  <si>
    <t>contenedores y otros accesorios 20 cnt</t>
  </si>
  <si>
    <t>wc movilidad reducida 2 cnt</t>
  </si>
  <si>
    <t>llave jardin 4 cnt</t>
  </si>
  <si>
    <t>llave lavadora 330 Jgo</t>
  </si>
  <si>
    <t>extraccion forzada de banos 330 cnt</t>
  </si>
  <si>
    <t>lavamanos con pedestal (sala de basura) 20 cnt</t>
  </si>
  <si>
    <t>sistema timbre luz  2 cnt</t>
  </si>
  <si>
    <t>sensor de humo por vivienda 26 Jgo</t>
  </si>
  <si>
    <t>llave seguro gas 13 Jgo</t>
  </si>
  <si>
    <t>cerraduras exteriores en puerta interior 52 cnt</t>
  </si>
  <si>
    <t>protector enchufe 13 cnt</t>
  </si>
  <si>
    <t>lamina proteccion vidrio  288.24 m2</t>
  </si>
  <si>
    <t>red seca 20 cnt</t>
  </si>
  <si>
    <t>lavaplatos movilidad reducida 2 cnt</t>
  </si>
  <si>
    <t>doble cerraduras puerta principal 13 cnt</t>
  </si>
  <si>
    <t>excavacion y relleno 15852.91 m3</t>
  </si>
  <si>
    <t>aceras 1308.25 m2</t>
  </si>
  <si>
    <t>base estabilizada  1906.65 m3</t>
  </si>
  <si>
    <t>calzada concreto asfaltico  9723.29 m2</t>
  </si>
  <si>
    <t>soleras 1058.98 ml</t>
  </si>
  <si>
    <t>solerillas 1170.00 ml</t>
  </si>
  <si>
    <t>tubo circular de pvc hidraulico - hdpe 880.72 ml</t>
  </si>
  <si>
    <t>relleno grava drenes 27.75 m3</t>
  </si>
  <si>
    <t>excavacion de drenes 27.75 m3</t>
  </si>
  <si>
    <t>red de agua  1579.00 ml</t>
  </si>
  <si>
    <t>sistema de impulsion de agua 1 cnt</t>
  </si>
  <si>
    <t>tuberia  390.7 ml</t>
  </si>
  <si>
    <t>camaras tipo a 16 cnt</t>
  </si>
  <si>
    <t>camaras tipo b 3 cnt</t>
  </si>
  <si>
    <t>tapa camara metalica 19 cnt</t>
  </si>
  <si>
    <t>cama de arena (indicar espesor) 103.32 m3</t>
  </si>
  <si>
    <t>plantas elevadoras aguas servidas 1 cnt</t>
  </si>
  <si>
    <t>red electrica de distribucion y alumbrado publico 913 ml</t>
  </si>
  <si>
    <t>postacion 46 cnt</t>
  </si>
  <si>
    <t>iluminacion 46 cnt</t>
  </si>
  <si>
    <t>senalizacion de calles y pasajes 9587.32 m2</t>
  </si>
  <si>
    <t>eistu 6449.55 m2</t>
  </si>
  <si>
    <t>dispositivos de rodados 8 cnt</t>
  </si>
  <si>
    <t>excavacion en corte a mano (0 a 1m) 24927.76 m3</t>
  </si>
  <si>
    <t>extraccion de escombros 17545.92 m3</t>
  </si>
  <si>
    <t>polietileno 300 micras y capa de arena sobre sello 10851.00 m2</t>
  </si>
  <si>
    <t>relleno mejoramiento estructural 31446.39 m3</t>
  </si>
  <si>
    <t>replanteo, trazado y niveles 3 cnt</t>
  </si>
  <si>
    <t>excavacion 8.58 m3</t>
  </si>
  <si>
    <t>emplantillado 0.54 m3</t>
  </si>
  <si>
    <t>hormigon cimientos 14.03 m3</t>
  </si>
  <si>
    <t>enfierradura 1386.57 kg</t>
  </si>
  <si>
    <t>moldajes 38.31 m2</t>
  </si>
  <si>
    <t>estructurales 112.93 m2</t>
  </si>
  <si>
    <t>tabiquerias 24.06 m2</t>
  </si>
  <si>
    <t>acero 110.2 m2</t>
  </si>
  <si>
    <t>acero galvanizado 110.34 m2</t>
  </si>
  <si>
    <t>canales 34.7 ml</t>
  </si>
  <si>
    <t>bajadas 8.34 ml</t>
  </si>
  <si>
    <t>pergola 3 cnt</t>
  </si>
  <si>
    <t>sidding 298.88 m2</t>
  </si>
  <si>
    <t>yeso carton 96.05 m2</t>
  </si>
  <si>
    <t>yeso carton rh 78.25 m2</t>
  </si>
  <si>
    <t>yeso carton 108.02 m2</t>
  </si>
  <si>
    <t>poliestireno expandido 110.2 m2</t>
  </si>
  <si>
    <t>ceramica 108.02 m2</t>
  </si>
  <si>
    <t>madera 9 cnt</t>
  </si>
  <si>
    <t>puerta ancho 70 3 cnt</t>
  </si>
  <si>
    <t>puerta ancho 85 6 cnt</t>
  </si>
  <si>
    <t>puerta ventana 3 cnt</t>
  </si>
  <si>
    <t>bano 6 cnt</t>
  </si>
  <si>
    <t>interior 3 cnt</t>
  </si>
  <si>
    <t>aluminio 34.74 m2</t>
  </si>
  <si>
    <t>guardapolvos 68.2 ml</t>
  </si>
  <si>
    <t>cornizas 68.2 ml</t>
  </si>
  <si>
    <t>esmalte 233.77 m2</t>
  </si>
  <si>
    <t>rampa acceso vivienda (incluye baranda doble altura) 3 cnt</t>
  </si>
  <si>
    <t>pintura fibrocemento 298.88 m2</t>
  </si>
  <si>
    <t>pintura hojalateria, numeracion, aseo final y luminaria 1 cnt</t>
  </si>
  <si>
    <t>wc 3 cnt</t>
  </si>
  <si>
    <t>lavamanos con pedestal 3 cnt</t>
  </si>
  <si>
    <t>lavamanos sin pedestal (viv. discapacidad) 3 cnt</t>
  </si>
  <si>
    <t>lavaplatos con mueble  3 cnt</t>
  </si>
  <si>
    <t>barras w.c. 3 Jgo</t>
  </si>
  <si>
    <t>map  3 cnt</t>
  </si>
  <si>
    <t>red interior agua fria 3 cnt</t>
  </si>
  <si>
    <t>red interior  3 cnt</t>
  </si>
  <si>
    <t>medidor y empalmes 3 cnt</t>
  </si>
  <si>
    <t>tablero (automaticos, protecciones, etc) 3 cnt</t>
  </si>
  <si>
    <t>red interior 3 cnt</t>
  </si>
  <si>
    <t>wc movilidad reducida 3 cnt</t>
  </si>
  <si>
    <t>escarpes 199.23 m3</t>
  </si>
  <si>
    <t>solerillas 185.24 ml</t>
  </si>
  <si>
    <t>base estabilizada  118.77 m3</t>
  </si>
  <si>
    <t>hormigon 1696.66 m2</t>
  </si>
  <si>
    <t>jardineras 72 cnt</t>
  </si>
  <si>
    <t>sombreaderos 3 cnt</t>
  </si>
  <si>
    <t>empalme y medidor 3 cnt</t>
  </si>
  <si>
    <t>red 414 ml</t>
  </si>
  <si>
    <t>postacion  23 cnt</t>
  </si>
  <si>
    <t>luminarias  23 cnt</t>
  </si>
  <si>
    <t>medidor 1 cnt</t>
  </si>
  <si>
    <t>red interior (inc. camaras) 514 ml</t>
  </si>
  <si>
    <t>bancas o escanos 31 cnt</t>
  </si>
  <si>
    <t>basureros 14 cnt</t>
  </si>
  <si>
    <t>juegos infantiles 1 cnt</t>
  </si>
  <si>
    <t>maquinas de ejercicios 3 cnt</t>
  </si>
  <si>
    <t>arboles (incluye taza y tutor) 72 cnt</t>
  </si>
  <si>
    <t>bicicletero  43 cnt</t>
  </si>
  <si>
    <t>paisajismo seco 3984.6 m2</t>
  </si>
  <si>
    <t>recepcion final  1 cnt</t>
  </si>
  <si>
    <t>departamento piloto 1 cnt</t>
  </si>
  <si>
    <t>DSC</t>
  </si>
  <si>
    <t>A.1.1.a</t>
  </si>
  <si>
    <t>A.1.2.a</t>
  </si>
  <si>
    <t>A.1.4.a</t>
  </si>
  <si>
    <t>A.2.a</t>
  </si>
  <si>
    <t>A.2.1.a</t>
  </si>
  <si>
    <t>A.2.2.a</t>
  </si>
  <si>
    <t>A.2.3.a</t>
  </si>
  <si>
    <t>A.3.a</t>
  </si>
  <si>
    <t>A.3.1.a</t>
  </si>
  <si>
    <t>A.3.1.1.a</t>
  </si>
  <si>
    <t>A.3.1.2.a</t>
  </si>
  <si>
    <t>A.3.1.3.a</t>
  </si>
  <si>
    <t>A.3.1.4.a</t>
  </si>
  <si>
    <t>A.3.2.a</t>
  </si>
  <si>
    <t>A.3.3.a</t>
  </si>
  <si>
    <t>A.3.3.1.a</t>
  </si>
  <si>
    <t>A.3.3.2.a</t>
  </si>
  <si>
    <t>A.3.4.a</t>
  </si>
  <si>
    <t>A.3.5.a</t>
  </si>
  <si>
    <t>A.3.5.1.a</t>
  </si>
  <si>
    <t>A.3.5.2.a</t>
  </si>
  <si>
    <t>A.3.6.a</t>
  </si>
  <si>
    <t>A.3.6.1.a</t>
  </si>
  <si>
    <t>A.3.6.2.a</t>
  </si>
  <si>
    <t>A.3.6.3.a</t>
  </si>
  <si>
    <t>A.3.6.4.a</t>
  </si>
  <si>
    <t>A.3.7.a</t>
  </si>
  <si>
    <t>A.3.7.1.a</t>
  </si>
  <si>
    <t>A.3.7.2.a</t>
  </si>
  <si>
    <t>A.3.7.3.a</t>
  </si>
  <si>
    <t>A.3.7.5.a</t>
  </si>
  <si>
    <t>A.3.8.a</t>
  </si>
  <si>
    <t>A.3.8.1.a</t>
  </si>
  <si>
    <t>A.3.9.a</t>
  </si>
  <si>
    <t>A.3.9.1.a</t>
  </si>
  <si>
    <t>A.3.9.2.a</t>
  </si>
  <si>
    <t>A.3.9.3.a</t>
  </si>
  <si>
    <t>A.3.9.4.a</t>
  </si>
  <si>
    <t>A.3.9.5.a</t>
  </si>
  <si>
    <t>A.3.10.a</t>
  </si>
  <si>
    <t>A.3.10.1.a</t>
  </si>
  <si>
    <t>A.3.11.a</t>
  </si>
  <si>
    <t>A.3.11.1.a</t>
  </si>
  <si>
    <t>B.a</t>
  </si>
  <si>
    <t>B.1.a</t>
  </si>
  <si>
    <t>B.1.1.a</t>
  </si>
  <si>
    <t>B.1.2.a</t>
  </si>
  <si>
    <t>B.1.3.a</t>
  </si>
  <si>
    <t>B.1.4.a</t>
  </si>
  <si>
    <t>B.1.6.a</t>
  </si>
  <si>
    <t>B.1.7.a</t>
  </si>
  <si>
    <t>B.3.a</t>
  </si>
  <si>
    <t>B.3.1.a</t>
  </si>
  <si>
    <t>B.3.1.1.a</t>
  </si>
  <si>
    <t>B.3.1.2.a</t>
  </si>
  <si>
    <t>B.3.1.3.a</t>
  </si>
  <si>
    <t>B.4.a</t>
  </si>
  <si>
    <t>B.4.1.a</t>
  </si>
  <si>
    <t>B.4.1.1.a</t>
  </si>
  <si>
    <t>B.4.1.2.a</t>
  </si>
  <si>
    <t>B.4.1.3.a</t>
  </si>
  <si>
    <t>B.5.a</t>
  </si>
  <si>
    <t>B.5.1.a</t>
  </si>
  <si>
    <t>B.5.1.1.a</t>
  </si>
  <si>
    <t>B.5.1.2.a</t>
  </si>
  <si>
    <t>B.5.1.3.a</t>
  </si>
  <si>
    <t>B.6.a</t>
  </si>
  <si>
    <t>B.6.1.a</t>
  </si>
  <si>
    <t>B.6.3.2.a</t>
  </si>
  <si>
    <t>B.7.a</t>
  </si>
  <si>
    <t>B.7.1.a</t>
  </si>
  <si>
    <t>B.EX.a</t>
  </si>
  <si>
    <t>B.EX.1.a</t>
  </si>
  <si>
    <t>B.EX.2.a</t>
  </si>
  <si>
    <t>C.a</t>
  </si>
  <si>
    <t>C.1.a</t>
  </si>
  <si>
    <t>C.1.1.a</t>
  </si>
  <si>
    <t>C.1.1.1.a</t>
  </si>
  <si>
    <t>C.1.2.a</t>
  </si>
  <si>
    <t>C.1.2.1.a</t>
  </si>
  <si>
    <t>C.1.2.2.a</t>
  </si>
  <si>
    <t>C.1.3.a</t>
  </si>
  <si>
    <t>C.1.3.3.a</t>
  </si>
  <si>
    <t>C.3.a</t>
  </si>
  <si>
    <t>C.3.1.a</t>
  </si>
  <si>
    <t>C.4.a</t>
  </si>
  <si>
    <t>C.4.1.a</t>
  </si>
  <si>
    <t>C.5.a</t>
  </si>
  <si>
    <t>C.5.1.a</t>
  </si>
  <si>
    <t>C.7.a</t>
  </si>
  <si>
    <t>C.7.1.a</t>
  </si>
  <si>
    <t>C.9.a</t>
  </si>
  <si>
    <t>C.9.1.a</t>
  </si>
  <si>
    <t>C.9.1.1.a</t>
  </si>
  <si>
    <t>C.9.2.a</t>
  </si>
  <si>
    <t>C.9.2.1.a</t>
  </si>
  <si>
    <t>C.9.3.a</t>
  </si>
  <si>
    <t>C.9.3.2.a</t>
  </si>
  <si>
    <t>C.9.3.3.a</t>
  </si>
  <si>
    <t>C.9.4.a</t>
  </si>
  <si>
    <t>C.9.4.1.a</t>
  </si>
  <si>
    <t>C.9.4.2.a</t>
  </si>
  <si>
    <t>C.9.4.3.a</t>
  </si>
  <si>
    <t>C.9.5.a</t>
  </si>
  <si>
    <t>C.9.5.1.a</t>
  </si>
  <si>
    <t>C.9.6.a</t>
  </si>
  <si>
    <t>C.9.7.a</t>
  </si>
  <si>
    <t>C.9.7.2.a</t>
  </si>
  <si>
    <t>C.10.a</t>
  </si>
  <si>
    <t>C.10.2.a</t>
  </si>
  <si>
    <t>C.11.a</t>
  </si>
  <si>
    <t>C.11.1.a</t>
  </si>
  <si>
    <t>C.11.2.a</t>
  </si>
  <si>
    <t>C.11.5.a</t>
  </si>
  <si>
    <t>C.11.6.a</t>
  </si>
  <si>
    <t>C.11.7.a</t>
  </si>
  <si>
    <t>C.12.a</t>
  </si>
  <si>
    <t>C.12.1.a</t>
  </si>
  <si>
    <t>C.12.1.2.a</t>
  </si>
  <si>
    <t>C.12.2.a</t>
  </si>
  <si>
    <t>C.12.2.1.a</t>
  </si>
  <si>
    <t>C.EX.a</t>
  </si>
  <si>
    <t>C.EX.1.a</t>
  </si>
  <si>
    <t>C.EX.2.a</t>
  </si>
  <si>
    <t>C.EX.3.a</t>
  </si>
  <si>
    <t>C.EX.4.a</t>
  </si>
  <si>
    <t>C.EX.5.a</t>
  </si>
  <si>
    <t>C.EX.6.a</t>
  </si>
  <si>
    <t>C.EX.7.a</t>
  </si>
  <si>
    <t>C.EX.8.a</t>
  </si>
  <si>
    <t>C.EX.9.a</t>
  </si>
  <si>
    <t>C.EX.10.a</t>
  </si>
  <si>
    <t>C.EX.11.a</t>
  </si>
  <si>
    <t>C.EX.12.a</t>
  </si>
  <si>
    <t>C.EX.13.a</t>
  </si>
  <si>
    <t>C.EX.14.a</t>
  </si>
  <si>
    <t>C.EX.15.a</t>
  </si>
  <si>
    <t>C.EX.16.a</t>
  </si>
  <si>
    <t>C.EX.17.a</t>
  </si>
  <si>
    <t>D.a</t>
  </si>
  <si>
    <t>D.1.a</t>
  </si>
  <si>
    <t>D.1.1.a</t>
  </si>
  <si>
    <t>D.1.2.a</t>
  </si>
  <si>
    <t>D.1.3.a</t>
  </si>
  <si>
    <t>D.1.4.a</t>
  </si>
  <si>
    <t>D.1.5.a</t>
  </si>
  <si>
    <t>D.1.6.a</t>
  </si>
  <si>
    <t>D.1.7.a</t>
  </si>
  <si>
    <t>D.1.8.a</t>
  </si>
  <si>
    <t>D.1.9.a</t>
  </si>
  <si>
    <t>D.1.10.a</t>
  </si>
  <si>
    <t>D.2.a</t>
  </si>
  <si>
    <t>D.2.1.a</t>
  </si>
  <si>
    <t>D.2.2.a</t>
  </si>
  <si>
    <t>D.2.3.a</t>
  </si>
  <si>
    <t>D.2.4.a</t>
  </si>
  <si>
    <t>D.2.5.a</t>
  </si>
  <si>
    <t>D.3.a</t>
  </si>
  <si>
    <t>D.3.1.a</t>
  </si>
  <si>
    <t>D.3.2.a</t>
  </si>
  <si>
    <t>D.3.4.a</t>
  </si>
  <si>
    <t>D.4.a</t>
  </si>
  <si>
    <t>D.4.1.a</t>
  </si>
  <si>
    <t>D.4.2.a</t>
  </si>
  <si>
    <t>D.4.4.a</t>
  </si>
  <si>
    <t>D.4.5.a</t>
  </si>
  <si>
    <t>D.4.6.a</t>
  </si>
  <si>
    <t>D.5.a</t>
  </si>
  <si>
    <t>D.5.3.a</t>
  </si>
  <si>
    <t>D.5.4.a</t>
  </si>
  <si>
    <t>D.5.8.a</t>
  </si>
  <si>
    <t>D.7.a</t>
  </si>
  <si>
    <t>D.7.1.a</t>
  </si>
  <si>
    <t>D.7.2.a</t>
  </si>
  <si>
    <t>D.EX.a</t>
  </si>
  <si>
    <t>D.EX.1.a</t>
  </si>
  <si>
    <t>D.EX.2.a</t>
  </si>
  <si>
    <t>D.EX.3.a</t>
  </si>
  <si>
    <t>D.EX.4.a</t>
  </si>
  <si>
    <t>D.EX.5.a</t>
  </si>
  <si>
    <t>D.EX.6.a</t>
  </si>
  <si>
    <t>D.EX.7.a</t>
  </si>
  <si>
    <t>D.EX.8.a</t>
  </si>
  <si>
    <t>D.EX.9.a</t>
  </si>
  <si>
    <t>D.EX.10.a</t>
  </si>
  <si>
    <t>D.EX.11.a</t>
  </si>
  <si>
    <t>D.EX.12.a</t>
  </si>
  <si>
    <t>D.EX.13.a</t>
  </si>
  <si>
    <t>D.EX.14.a</t>
  </si>
  <si>
    <t>E.a</t>
  </si>
  <si>
    <t>E.1.a</t>
  </si>
  <si>
    <t>E.1.1.a</t>
  </si>
  <si>
    <t>E.1.3.a</t>
  </si>
  <si>
    <t>E.1.4.a</t>
  </si>
  <si>
    <t>E.1.7.a</t>
  </si>
  <si>
    <t>E.1.9.a</t>
  </si>
  <si>
    <t>E.1.10.a</t>
  </si>
  <si>
    <t>E.2.a</t>
  </si>
  <si>
    <t>E.2.1.a</t>
  </si>
  <si>
    <t>E.2.1.4.a</t>
  </si>
  <si>
    <t>E.2.3.a</t>
  </si>
  <si>
    <t>E.2..3.1.a</t>
  </si>
  <si>
    <t>E.2..3.2.a</t>
  </si>
  <si>
    <t>E.3.a</t>
  </si>
  <si>
    <t>E.3.1.a</t>
  </si>
  <si>
    <t>E.3.2.a</t>
  </si>
  <si>
    <t>E.4.a</t>
  </si>
  <si>
    <t>E.4.1.a</t>
  </si>
  <si>
    <t>E.4.1.1.a</t>
  </si>
  <si>
    <t>E.4.1.3.a</t>
  </si>
  <si>
    <t>E.4.1.4.a</t>
  </si>
  <si>
    <t>E.4.1.6.a</t>
  </si>
  <si>
    <t>E.4.1.7.a</t>
  </si>
  <si>
    <t>E.4.3.a</t>
  </si>
  <si>
    <t>E.5.a</t>
  </si>
  <si>
    <t>E.5.1.a</t>
  </si>
  <si>
    <t>E.5.2.a</t>
  </si>
  <si>
    <t>E.5.3.a</t>
  </si>
  <si>
    <t>E.6.a</t>
  </si>
  <si>
    <t>E.6.1.a</t>
  </si>
  <si>
    <t>E.EX.a</t>
  </si>
  <si>
    <t>E.EX.1.a</t>
  </si>
  <si>
    <t>E.EX.2.a</t>
  </si>
  <si>
    <t>F.a</t>
  </si>
  <si>
    <t>F.1.a</t>
  </si>
  <si>
    <t>F.1.1.a</t>
  </si>
  <si>
    <t>F.1.4.a</t>
  </si>
  <si>
    <t>F.4.a</t>
  </si>
  <si>
    <t>F.4.1.a</t>
  </si>
  <si>
    <t>F.4.1.2.a</t>
  </si>
  <si>
    <t>F.4.1.3.a</t>
  </si>
  <si>
    <t>G.a</t>
  </si>
  <si>
    <t>G.B.a</t>
  </si>
  <si>
    <t>G.B.1.a</t>
  </si>
  <si>
    <t>G.B.1.1.a</t>
  </si>
  <si>
    <t>G.B.1.2.a</t>
  </si>
  <si>
    <t>G.B.1.3.a</t>
  </si>
  <si>
    <t>G.B.1.4.a</t>
  </si>
  <si>
    <t>G.B.1.6.a</t>
  </si>
  <si>
    <t>G.B.1.7.a</t>
  </si>
  <si>
    <t>G.B.3.5.a</t>
  </si>
  <si>
    <t>G.B.3.5.1.a</t>
  </si>
  <si>
    <t>G.B.3.5.2.a</t>
  </si>
  <si>
    <t>G.B.6.a</t>
  </si>
  <si>
    <t>G.B.6.1.a</t>
  </si>
  <si>
    <t>G.B.6.1.2.a</t>
  </si>
  <si>
    <t>G.B.6.2.a</t>
  </si>
  <si>
    <t>G.B.6.2.1.a</t>
  </si>
  <si>
    <t>G.B.6.3.a</t>
  </si>
  <si>
    <t>G.B.6.3.1.a</t>
  </si>
  <si>
    <t>G.B.6.3.2.a</t>
  </si>
  <si>
    <t>G.B.EX.a</t>
  </si>
  <si>
    <t>G.B.EX.1.a</t>
  </si>
  <si>
    <t>G.C.a</t>
  </si>
  <si>
    <t>G.C1.a</t>
  </si>
  <si>
    <t>G.C.1.1.a</t>
  </si>
  <si>
    <t>G.C.1.1.5.a</t>
  </si>
  <si>
    <t>G.C.1.2.a</t>
  </si>
  <si>
    <t>G.C.1.2.2.a</t>
  </si>
  <si>
    <t>G.C.1.3.a</t>
  </si>
  <si>
    <t>G.C.1.3.3.a</t>
  </si>
  <si>
    <t>G.C.3.3.a</t>
  </si>
  <si>
    <t>G.C.3.3.1.a</t>
  </si>
  <si>
    <t>G.C.4.a</t>
  </si>
  <si>
    <t>G.C.4.1.a</t>
  </si>
  <si>
    <t>G.C.5.a</t>
  </si>
  <si>
    <t>G.C.5.1.a</t>
  </si>
  <si>
    <t>G.C.9.a</t>
  </si>
  <si>
    <t>G.C.9.1.a</t>
  </si>
  <si>
    <t>G.C.9.1.1.a</t>
  </si>
  <si>
    <t>G.C.9.2.a</t>
  </si>
  <si>
    <t>G.C.9.2.1.a</t>
  </si>
  <si>
    <t>G.C.9.2.4.a</t>
  </si>
  <si>
    <t>G.C.9.3.a</t>
  </si>
  <si>
    <t>G.C.9.3.3.a</t>
  </si>
  <si>
    <t>G.C.9.4.a</t>
  </si>
  <si>
    <t>G.C.9.4.2.a</t>
  </si>
  <si>
    <t>G.C.9.4.3.a</t>
  </si>
  <si>
    <t>G.C.9.5.a</t>
  </si>
  <si>
    <t>G.C.9.5.1.a</t>
  </si>
  <si>
    <t>G.C.10.a</t>
  </si>
  <si>
    <t>G.C.10.1.a</t>
  </si>
  <si>
    <t>G.C.10.2.a</t>
  </si>
  <si>
    <t>G.C.11.a</t>
  </si>
  <si>
    <t>G.C.11.2.a</t>
  </si>
  <si>
    <t>G.C.12.a</t>
  </si>
  <si>
    <t>G.C.12.1.a</t>
  </si>
  <si>
    <t>G.C.12.1.3.a</t>
  </si>
  <si>
    <t>G.C.EX.a</t>
  </si>
  <si>
    <t>G.C.EX.1.a</t>
  </si>
  <si>
    <t>G.C.EX.2.a</t>
  </si>
  <si>
    <t>G.D.a</t>
  </si>
  <si>
    <t>G.D.1.a</t>
  </si>
  <si>
    <t>G.D.1.1.a</t>
  </si>
  <si>
    <t>G.D.1.2.a</t>
  </si>
  <si>
    <t>G.D.1.3.a</t>
  </si>
  <si>
    <t>G.D.1.7.a</t>
  </si>
  <si>
    <t>G.D.1.9.a</t>
  </si>
  <si>
    <t>G.D.2.a</t>
  </si>
  <si>
    <t>G.D.2.1.a</t>
  </si>
  <si>
    <t>G.D.2.2.a</t>
  </si>
  <si>
    <t>G.D.3.a</t>
  </si>
  <si>
    <t>G.D.3.2.a</t>
  </si>
  <si>
    <t>G.D.4.a</t>
  </si>
  <si>
    <t>G.D.4.1.a</t>
  </si>
  <si>
    <t>G.D.4.2.a</t>
  </si>
  <si>
    <t>G.D.4.5.a</t>
  </si>
  <si>
    <t>G.D.5.a</t>
  </si>
  <si>
    <t>G.D.5.2.a</t>
  </si>
  <si>
    <t>G.D.EX.a</t>
  </si>
  <si>
    <t>G.D.EX.1.a</t>
  </si>
  <si>
    <t>H.a</t>
  </si>
  <si>
    <t>H.1.a</t>
  </si>
  <si>
    <t>H.1.1.a</t>
  </si>
  <si>
    <t>H.1.3.a</t>
  </si>
  <si>
    <t>H.1.5.a</t>
  </si>
  <si>
    <t>H.1.6.a</t>
  </si>
  <si>
    <t>H.1.6.1.a</t>
  </si>
  <si>
    <t>H.1.7.a</t>
  </si>
  <si>
    <t>H.1.7.1.a</t>
  </si>
  <si>
    <t>H.1.7.4.a</t>
  </si>
  <si>
    <t>H.2.a</t>
  </si>
  <si>
    <t>H.2.1.a</t>
  </si>
  <si>
    <t>H.2.2.a</t>
  </si>
  <si>
    <t>H.2.3.a</t>
  </si>
  <si>
    <t>H.2.4.a</t>
  </si>
  <si>
    <t>H.3.a</t>
  </si>
  <si>
    <t>H.3.1.a</t>
  </si>
  <si>
    <t>H.3.2.a</t>
  </si>
  <si>
    <t>H.4.a</t>
  </si>
  <si>
    <t>H.4.1.a</t>
  </si>
  <si>
    <t>H.4.2.a</t>
  </si>
  <si>
    <t>H.4.3.a</t>
  </si>
  <si>
    <t>H.4.4.a</t>
  </si>
  <si>
    <t>H.5.a</t>
  </si>
  <si>
    <t>H.5.2.a</t>
  </si>
  <si>
    <t>H.EX.a</t>
  </si>
  <si>
    <t>H.EX.1.a</t>
  </si>
  <si>
    <t>H.EX.2.a</t>
  </si>
  <si>
    <t>I.a</t>
  </si>
  <si>
    <t>I.1.a</t>
  </si>
  <si>
    <t>I.2.a</t>
  </si>
  <si>
    <t>DIFF</t>
  </si>
  <si>
    <t>MONTO_X_DIA</t>
  </si>
  <si>
    <t>P_INICIO</t>
  </si>
  <si>
    <t>P_DIAS</t>
  </si>
  <si>
    <t>P_FIN</t>
  </si>
  <si>
    <t>R_INICIO</t>
  </si>
  <si>
    <t>R_DIAS</t>
  </si>
  <si>
    <t>R_FIN</t>
  </si>
  <si>
    <t>CNT_REF</t>
  </si>
  <si>
    <t>CNT_DESC</t>
  </si>
  <si>
    <t>GANTT</t>
  </si>
  <si>
    <t>DETALLE_ID</t>
  </si>
  <si>
    <t>REGISTRO</t>
  </si>
  <si>
    <t>%AVC</t>
  </si>
  <si>
    <t>TOTAL</t>
  </si>
  <si>
    <t>%PART</t>
  </si>
  <si>
    <t>MEDICION DE LO REAL:</t>
  </si>
  <si>
    <t xml:space="preserve"> - Lo real NO tiene aplican montos</t>
  </si>
  <si>
    <t xml:space="preserve"> - Lo real NO tiene relacion con la planificacion</t>
  </si>
  <si>
    <t xml:space="preserve"> - Lo real se basa en los Elementos reales y objetivos</t>
  </si>
  <si>
    <t xml:space="preserve"> - Lo real utiliza un nivel de detalle mayor al plan</t>
  </si>
  <si>
    <t>MIDE X</t>
  </si>
  <si>
    <t>AVANCE_E</t>
  </si>
  <si>
    <t>AVANCE_I</t>
  </si>
  <si>
    <t>PROYECTO</t>
  </si>
  <si>
    <t>NOMBRE</t>
  </si>
  <si>
    <t>vista</t>
  </si>
  <si>
    <t>FECHA AVC</t>
  </si>
  <si>
    <t>OBR.GRUESA 20%</t>
  </si>
  <si>
    <t>DETALLES %2</t>
  </si>
  <si>
    <t>CIMIENTOS 50%</t>
  </si>
  <si>
    <t>AREAS COMUNES 0%</t>
  </si>
  <si>
    <t>ED1  10%</t>
  </si>
  <si>
    <t>ED2  20%</t>
  </si>
  <si>
    <t>ED3  50%</t>
  </si>
  <si>
    <t>AVC EDIF FULL</t>
  </si>
  <si>
    <t>AVC NIVEL FULL</t>
  </si>
  <si>
    <t>DP.11  30%</t>
  </si>
  <si>
    <t>DP.12  20%</t>
  </si>
  <si>
    <t>DP.14  20%</t>
  </si>
  <si>
    <t>DP.13  20%</t>
  </si>
  <si>
    <t>AVC DEPTO FULL</t>
  </si>
  <si>
    <t>ID</t>
  </si>
  <si>
    <t>EDIF</t>
  </si>
  <si>
    <t>CIMIENTO</t>
  </si>
  <si>
    <t>ED10.P1</t>
  </si>
  <si>
    <t>ED10.N1</t>
  </si>
  <si>
    <t>ED10</t>
  </si>
  <si>
    <t>ED10.D12</t>
  </si>
  <si>
    <t>Nivel 1 Edificio 10</t>
  </si>
  <si>
    <t>Piso 1 Edificio 10</t>
  </si>
  <si>
    <t>Depto 12 Edificio 10</t>
  </si>
  <si>
    <t>Solo cimientos</t>
  </si>
  <si>
    <t>Agrupa comunes y deptos</t>
  </si>
  <si>
    <t>Solo depto</t>
  </si>
  <si>
    <t>Agrupa cimientos y pisos</t>
  </si>
  <si>
    <t>Tomar todas las lineas DEPTO, sumar TOTALES, Dividir en CANTIDAD, y sera el TOTAL_DEPTO, que se utilizara para dividir el AVANCE_DEPTO</t>
  </si>
  <si>
    <t>SUB_TOTAL</t>
  </si>
  <si>
    <t>GRP_TOTAL</t>
  </si>
  <si>
    <t>del mismo elem</t>
  </si>
  <si>
    <t>de los elem que agrupa</t>
  </si>
  <si>
    <t>AGRUPA</t>
  </si>
  <si>
    <t>lista de elem</t>
  </si>
  <si>
    <t>LIST_GRUPO1</t>
  </si>
  <si>
    <t>TOT_GRUPO1</t>
  </si>
  <si>
    <t>NOM_GRUPO1</t>
  </si>
  <si>
    <t>GRUPOS_ELEMENTOS</t>
  </si>
  <si>
    <t>PRESENTACION DE ELEMENTOS</t>
  </si>
  <si>
    <t>ELEMENTOS</t>
  </si>
  <si>
    <t>EDIF CIMIENTO PISO</t>
  </si>
  <si>
    <t>PISO DEPTO</t>
  </si>
  <si>
    <t>TOTAL_AVC</t>
  </si>
  <si>
    <t>TERMINACION</t>
  </si>
  <si>
    <t>INSTALACION</t>
  </si>
  <si>
    <t>CLASIF</t>
  </si>
  <si>
    <t>MONTO</t>
  </si>
  <si>
    <t>CNT</t>
  </si>
  <si>
    <t>CNT_GANTT</t>
  </si>
  <si>
    <t>FUNDACION</t>
  </si>
  <si>
    <t>HABILITACION</t>
  </si>
  <si>
    <t>CAPA.1</t>
  </si>
  <si>
    <t>CAPA.2</t>
  </si>
  <si>
    <t>CAPA.3</t>
  </si>
  <si>
    <t>CAPA.4</t>
  </si>
  <si>
    <t>CAPA.5</t>
  </si>
  <si>
    <t>CAPA.6</t>
  </si>
  <si>
    <t>EDIF_C</t>
  </si>
  <si>
    <t>EDIF_A EDIF_B</t>
  </si>
  <si>
    <t>EDIF_A EDIF_B EDIF_C</t>
  </si>
  <si>
    <t>RELLENO ESTRUCTURAL</t>
  </si>
  <si>
    <t>MONTO UNI</t>
  </si>
  <si>
    <t>monto</t>
  </si>
  <si>
    <t>unidad</t>
  </si>
  <si>
    <t>edif</t>
  </si>
  <si>
    <t>monto_unid</t>
  </si>
  <si>
    <t>capas</t>
  </si>
  <si>
    <t>cnt_det</t>
  </si>
  <si>
    <t>cnt_unid</t>
  </si>
  <si>
    <t>puedo dividir en partes iguales</t>
  </si>
  <si>
    <t>o puedo asignar un %</t>
  </si>
  <si>
    <t>divisor opc</t>
  </si>
  <si>
    <t>info opc</t>
  </si>
  <si>
    <t>ord</t>
  </si>
  <si>
    <t>contexto</t>
  </si>
  <si>
    <t>nomb</t>
  </si>
  <si>
    <t>id</t>
  </si>
  <si>
    <t>POLIETILENO</t>
  </si>
  <si>
    <t>ARENA INFERIOR</t>
  </si>
  <si>
    <t>ARENA SUPERIOR</t>
  </si>
  <si>
    <t>ARENA INFERIOR N-1</t>
  </si>
  <si>
    <t>CAPA.1 N-1</t>
  </si>
  <si>
    <t>CAPA.2 N-1</t>
  </si>
  <si>
    <t>CAPA.3 N-1</t>
  </si>
  <si>
    <t>CAPA.4 N-1</t>
  </si>
  <si>
    <t>CAPA.5 N-1</t>
  </si>
  <si>
    <t>CAPA.6 N-1</t>
  </si>
  <si>
    <t>ARENA INFERIOR N+1</t>
  </si>
  <si>
    <t>ARENA SUPERIOR N-1</t>
  </si>
  <si>
    <t>ARENA SUPERIOR N+1</t>
  </si>
  <si>
    <t>POLIETILENO N-1</t>
  </si>
  <si>
    <t>POLIETILENO N+1</t>
  </si>
  <si>
    <t>CAPA.1 N+1</t>
  </si>
  <si>
    <t>CAPA.2 N+1</t>
  </si>
  <si>
    <t>CAPA.3 N+1</t>
  </si>
  <si>
    <t>CAPA.4 N+1</t>
  </si>
  <si>
    <t>CAPA.5 N+1</t>
  </si>
  <si>
    <t>CAPA.6 N+1</t>
  </si>
  <si>
    <t>decimales deben quedar fijos a 4</t>
  </si>
  <si>
    <t>cnt ajuste</t>
  </si>
  <si>
    <t>mnt_resta</t>
  </si>
  <si>
    <t>resta</t>
  </si>
  <si>
    <t>JUNTA_DILATACION</t>
  </si>
  <si>
    <t>RELACION</t>
  </si>
  <si>
    <t>PART</t>
  </si>
  <si>
    <t>PORC_APL</t>
  </si>
  <si>
    <t>NIVEL</t>
  </si>
  <si>
    <t>CAPA</t>
  </si>
  <si>
    <t>CONTEXTO</t>
  </si>
  <si>
    <t>EDIF_B</t>
  </si>
  <si>
    <t>EDIF_A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</si>
  <si>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</si>
  <si>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</si>
  <si>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</si>
  <si>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</si>
  <si>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</si>
  <si>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</si>
  <si>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</si>
  <si>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</si>
  <si>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</si>
  <si>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01</t>
  </si>
  <si>
    <t>02</t>
  </si>
  <si>
    <t>Piso 0</t>
  </si>
  <si>
    <t>Piso 1</t>
  </si>
  <si>
    <t>Piso 2</t>
  </si>
  <si>
    <t>Piso 3</t>
  </si>
  <si>
    <t>Piso 4</t>
  </si>
  <si>
    <t>TIPO_ED</t>
  </si>
  <si>
    <t>DCS</t>
  </si>
  <si>
    <t>E01.P0</t>
  </si>
  <si>
    <t>P0</t>
  </si>
  <si>
    <t>E01.P0.D01</t>
  </si>
  <si>
    <t>Depto 01</t>
  </si>
  <si>
    <t>D01</t>
  </si>
  <si>
    <t>E01.N0.C1</t>
  </si>
  <si>
    <t>Capa 1 Nivel 0</t>
  </si>
  <si>
    <t>N0</t>
  </si>
  <si>
    <t>E01.P1</t>
  </si>
  <si>
    <t>P1</t>
  </si>
  <si>
    <t>E01.P0.D02</t>
  </si>
  <si>
    <t>Depto 02</t>
  </si>
  <si>
    <t>D02</t>
  </si>
  <si>
    <t>E01.N0.C2</t>
  </si>
  <si>
    <t>Capa 2 Nivel 0</t>
  </si>
  <si>
    <t>E01.P2</t>
  </si>
  <si>
    <t>P2</t>
  </si>
  <si>
    <t>E01.P1.D11</t>
  </si>
  <si>
    <t>Depto 11</t>
  </si>
  <si>
    <t>D11</t>
  </si>
  <si>
    <t>E01.N0.C3</t>
  </si>
  <si>
    <t>Capa 3 Nivel 0</t>
  </si>
  <si>
    <t>E01.P3</t>
  </si>
  <si>
    <t>P3</t>
  </si>
  <si>
    <t>E01.P1.D12</t>
  </si>
  <si>
    <t>Depto 12</t>
  </si>
  <si>
    <t>D12</t>
  </si>
  <si>
    <t>E01.N0.C4</t>
  </si>
  <si>
    <t>Capa 4 Nivel 0</t>
  </si>
  <si>
    <t>E01.P4</t>
  </si>
  <si>
    <t>P4</t>
  </si>
  <si>
    <t>E01.P1.D13</t>
  </si>
  <si>
    <t>Depto 13</t>
  </si>
  <si>
    <t>D13</t>
  </si>
  <si>
    <t>E01.N0.C5</t>
  </si>
  <si>
    <t>Capa 5 Nivel 0</t>
  </si>
  <si>
    <t>E02.P1</t>
  </si>
  <si>
    <t>E01.P1.D14</t>
  </si>
  <si>
    <t>Depto 14</t>
  </si>
  <si>
    <t>D14</t>
  </si>
  <si>
    <t>E01.N0.C6</t>
  </si>
  <si>
    <t>Capa 6 Nivel 0</t>
  </si>
  <si>
    <t>E02.P2</t>
  </si>
  <si>
    <t>E01.P2.D21</t>
  </si>
  <si>
    <t>Depto 21</t>
  </si>
  <si>
    <t>D21</t>
  </si>
  <si>
    <t>E01.N1.C1</t>
  </si>
  <si>
    <t>Capa 1 Nivel 1</t>
  </si>
  <si>
    <t>N1</t>
  </si>
  <si>
    <t>E02.P3</t>
  </si>
  <si>
    <t>E01.P2.D22</t>
  </si>
  <si>
    <t>Depto 22</t>
  </si>
  <si>
    <t>D22</t>
  </si>
  <si>
    <t>E01.N1.C2</t>
  </si>
  <si>
    <t>Capa 2 Nivel 1</t>
  </si>
  <si>
    <t>E02.P4</t>
  </si>
  <si>
    <t>E01.P2.D23</t>
  </si>
  <si>
    <t>Depto 23</t>
  </si>
  <si>
    <t>D23</t>
  </si>
  <si>
    <t>E01.N1.C3</t>
  </si>
  <si>
    <t>Capa 3 Nivel 1</t>
  </si>
  <si>
    <t>E03.P1</t>
  </si>
  <si>
    <t>E01.P2.D24</t>
  </si>
  <si>
    <t>Depto 24</t>
  </si>
  <si>
    <t>D24</t>
  </si>
  <si>
    <t>E01.N1.C4</t>
  </si>
  <si>
    <t>Capa 4 Nivel 1</t>
  </si>
  <si>
    <t>E03.P2</t>
  </si>
  <si>
    <t>E01.P3.D31</t>
  </si>
  <si>
    <t>Depto 31</t>
  </si>
  <si>
    <t>D31</t>
  </si>
  <si>
    <t>E01.N1.C5</t>
  </si>
  <si>
    <t>Capa 5 Nivel 1</t>
  </si>
  <si>
    <t>E03.P3</t>
  </si>
  <si>
    <t>E01.P3.D32</t>
  </si>
  <si>
    <t>Depto 32</t>
  </si>
  <si>
    <t>D32</t>
  </si>
  <si>
    <t>E01.N1.C6</t>
  </si>
  <si>
    <t>Capa 6 Nivel 1</t>
  </si>
  <si>
    <t>E03.P4</t>
  </si>
  <si>
    <t>E01.P3.D33</t>
  </si>
  <si>
    <t>Depto 33</t>
  </si>
  <si>
    <t>D33</t>
  </si>
  <si>
    <t>E02.N1.C1</t>
  </si>
  <si>
    <t>Capa 1</t>
  </si>
  <si>
    <t>E04.P1</t>
  </si>
  <si>
    <t>E01.P4.D34</t>
  </si>
  <si>
    <t>Depto 34</t>
  </si>
  <si>
    <t>D34</t>
  </si>
  <si>
    <t>E02.N1.C2</t>
  </si>
  <si>
    <t>Capa 2</t>
  </si>
  <si>
    <t>E04.P2</t>
  </si>
  <si>
    <t>E01.P4.D41</t>
  </si>
  <si>
    <t>Depto 41</t>
  </si>
  <si>
    <t>D41</t>
  </si>
  <si>
    <t>E02.N1.C3</t>
  </si>
  <si>
    <t>Capa 3</t>
  </si>
  <si>
    <t>E04.P3</t>
  </si>
  <si>
    <t>E01.P4.D42</t>
  </si>
  <si>
    <t>Depto 42</t>
  </si>
  <si>
    <t>D42</t>
  </si>
  <si>
    <t>E02.N1.C4</t>
  </si>
  <si>
    <t>Capa 4</t>
  </si>
  <si>
    <t>E04.P4</t>
  </si>
  <si>
    <t>E01.P4.D43</t>
  </si>
  <si>
    <t>Depto 43</t>
  </si>
  <si>
    <t>D43</t>
  </si>
  <si>
    <t>E02.N1.C5</t>
  </si>
  <si>
    <t>Capa 5</t>
  </si>
  <si>
    <t>E05.P1</t>
  </si>
  <si>
    <t>E01.P4.D44</t>
  </si>
  <si>
    <t>Depto 44</t>
  </si>
  <si>
    <t>D44</t>
  </si>
  <si>
    <t>E02.N1.C6</t>
  </si>
  <si>
    <t>Capa 6</t>
  </si>
  <si>
    <t>E05.P2</t>
  </si>
  <si>
    <t>E02.P1.D11</t>
  </si>
  <si>
    <t>E03.N1.C1</t>
  </si>
  <si>
    <t>E05.P3</t>
  </si>
  <si>
    <t>E02.P1.D12</t>
  </si>
  <si>
    <t>E03.N1.C2</t>
  </si>
  <si>
    <t>E05.P4</t>
  </si>
  <si>
    <t>E02.P1.D13</t>
  </si>
  <si>
    <t>E03.N1.C3</t>
  </si>
  <si>
    <t>E06.P1</t>
  </si>
  <si>
    <t>E02.P1.D14</t>
  </si>
  <si>
    <t>E03.N1.C4</t>
  </si>
  <si>
    <t>E06.P2</t>
  </si>
  <si>
    <t>E02.P2.D21</t>
  </si>
  <si>
    <t>E03.N1.C5</t>
  </si>
  <si>
    <t>E06.P3</t>
  </si>
  <si>
    <t>E02.P2.D22</t>
  </si>
  <si>
    <t>E03.N1.C6</t>
  </si>
  <si>
    <t>E06.P4</t>
  </si>
  <si>
    <t>E02.P2.D23</t>
  </si>
  <si>
    <t>E04.N1.C1</t>
  </si>
  <si>
    <t>E07.P1</t>
  </si>
  <si>
    <t>E02.P2.D24</t>
  </si>
  <si>
    <t>E04.N1.C2</t>
  </si>
  <si>
    <t>E07.P2</t>
  </si>
  <si>
    <t>E02.P3.D31</t>
  </si>
  <si>
    <t>E04.N1.C3</t>
  </si>
  <si>
    <t>E07.P3</t>
  </si>
  <si>
    <t>E02.P3.D32</t>
  </si>
  <si>
    <t>E04.N1.C4</t>
  </si>
  <si>
    <t>E07.P4</t>
  </si>
  <si>
    <t>E02.P3.D33</t>
  </si>
  <si>
    <t>E04.N1.C5</t>
  </si>
  <si>
    <t>E08.P1</t>
  </si>
  <si>
    <t>E02.P4.D34</t>
  </si>
  <si>
    <t>E04.N1.C6</t>
  </si>
  <si>
    <t>E08.P2</t>
  </si>
  <si>
    <t>E02.P4.D41</t>
  </si>
  <si>
    <t>E05.N1.C1</t>
  </si>
  <si>
    <t>E08.P3</t>
  </si>
  <si>
    <t>E02.P4.D42</t>
  </si>
  <si>
    <t>E05.N1.C2</t>
  </si>
  <si>
    <t>E08.P4</t>
  </si>
  <si>
    <t>E02.P4.D43</t>
  </si>
  <si>
    <t>E05.N1.C3</t>
  </si>
  <si>
    <t>E09.P1</t>
  </si>
  <si>
    <t>E02.P4.D44</t>
  </si>
  <si>
    <t>E05.N1.C4</t>
  </si>
  <si>
    <t>E09.P2</t>
  </si>
  <si>
    <t>E03.P1.D11</t>
  </si>
  <si>
    <t>E05.N1.C5</t>
  </si>
  <si>
    <t>E09.P3</t>
  </si>
  <si>
    <t>E03.P1.D12</t>
  </si>
  <si>
    <t>E05.N1.C6</t>
  </si>
  <si>
    <t>E09.P4</t>
  </si>
  <si>
    <t>E03.P1.D13</t>
  </si>
  <si>
    <t>E06.N1.C1</t>
  </si>
  <si>
    <t>E10.P1</t>
  </si>
  <si>
    <t>E03.P1.D14</t>
  </si>
  <si>
    <t>E06.N1.C2</t>
  </si>
  <si>
    <t>E10.P2</t>
  </si>
  <si>
    <t>E03.P2.D21</t>
  </si>
  <si>
    <t>E06.N1.C3</t>
  </si>
  <si>
    <t>E10.P3</t>
  </si>
  <si>
    <t>E03.P2.D22</t>
  </si>
  <si>
    <t>E06.N1.C4</t>
  </si>
  <si>
    <t>E10.P4</t>
  </si>
  <si>
    <t>E03.P2.D23</t>
  </si>
  <si>
    <t>E06.N1.C5</t>
  </si>
  <si>
    <t>E11.P1</t>
  </si>
  <si>
    <t>E03.P2.D24</t>
  </si>
  <si>
    <t>E06.N1.C6</t>
  </si>
  <si>
    <t>E11.P2</t>
  </si>
  <si>
    <t>E03.P3.D31</t>
  </si>
  <si>
    <t>E07.N1.C1</t>
  </si>
  <si>
    <t>E11.P3</t>
  </si>
  <si>
    <t>E03.P3.D32</t>
  </si>
  <si>
    <t>E07.N1.C2</t>
  </si>
  <si>
    <t>E11.P4</t>
  </si>
  <si>
    <t>E03.P3.D33</t>
  </si>
  <si>
    <t>E07.N1.C3</t>
  </si>
  <si>
    <t>E12.P1</t>
  </si>
  <si>
    <t>E03.P4.D34</t>
  </si>
  <si>
    <t>E07.N1.C4</t>
  </si>
  <si>
    <t>E12.P2</t>
  </si>
  <si>
    <t>E03.P4.D41</t>
  </si>
  <si>
    <t>E07.N1.C5</t>
  </si>
  <si>
    <t>E12.P3</t>
  </si>
  <si>
    <t>E03.P4.D42</t>
  </si>
  <si>
    <t>E07.N1.C6</t>
  </si>
  <si>
    <t>E12.P4</t>
  </si>
  <si>
    <t>E03.P4.D43</t>
  </si>
  <si>
    <t>E08.N1.C1</t>
  </si>
  <si>
    <t>E13.P1</t>
  </si>
  <si>
    <t>E03.P4.D44</t>
  </si>
  <si>
    <t>E08.N1.C2</t>
  </si>
  <si>
    <t>E13.P2</t>
  </si>
  <si>
    <t>E04.P1.D11</t>
  </si>
  <si>
    <t>E08.N1.C3</t>
  </si>
  <si>
    <t>E13.P3</t>
  </si>
  <si>
    <t>E04.P1.D12</t>
  </si>
  <si>
    <t>E08.N1.C4</t>
  </si>
  <si>
    <t>E13.P4</t>
  </si>
  <si>
    <t>E04.P1.D13</t>
  </si>
  <si>
    <t>E08.N1.C5</t>
  </si>
  <si>
    <t>E14.P0</t>
  </si>
  <si>
    <t>E04.P1.D14</t>
  </si>
  <si>
    <t>E08.N1.C6</t>
  </si>
  <si>
    <t>E14.P1</t>
  </si>
  <si>
    <t>E04.P2.D21</t>
  </si>
  <si>
    <t>E09.N1.C1</t>
  </si>
  <si>
    <t>E14.P2</t>
  </si>
  <si>
    <t>E04.P2.D22</t>
  </si>
  <si>
    <t>E09.N1.C2</t>
  </si>
  <si>
    <t>E14.P3</t>
  </si>
  <si>
    <t>E04.P2.D23</t>
  </si>
  <si>
    <t>E09.N1.C3</t>
  </si>
  <si>
    <t>E14.P4</t>
  </si>
  <si>
    <t>E04.P2.D24</t>
  </si>
  <si>
    <t>E09.N1.C4</t>
  </si>
  <si>
    <t>E15.P0</t>
  </si>
  <si>
    <t>E04.P3.D31</t>
  </si>
  <si>
    <t>E09.N1.C5</t>
  </si>
  <si>
    <t>E15.P1</t>
  </si>
  <si>
    <t>E04.P3.D32</t>
  </si>
  <si>
    <t>E09.N1.C6</t>
  </si>
  <si>
    <t>E15.P2</t>
  </si>
  <si>
    <t>E04.P3.D33</t>
  </si>
  <si>
    <t>E10.N1.C1</t>
  </si>
  <si>
    <t>E15.P3</t>
  </si>
  <si>
    <t>E04.P4.D34</t>
  </si>
  <si>
    <t>E10.N1.C2</t>
  </si>
  <si>
    <t>E15.P4</t>
  </si>
  <si>
    <t>E04.P4.D41</t>
  </si>
  <si>
    <t>E10.N1.C3</t>
  </si>
  <si>
    <t>E16.P0</t>
  </si>
  <si>
    <t>E04.P4.D42</t>
  </si>
  <si>
    <t>E10.N1.C4</t>
  </si>
  <si>
    <t>E16.P1</t>
  </si>
  <si>
    <t>E04.P4.D43</t>
  </si>
  <si>
    <t>E10.N1.C5</t>
  </si>
  <si>
    <t>E16.P2</t>
  </si>
  <si>
    <t>E04.P4.D44</t>
  </si>
  <si>
    <t>E10.N1.C6</t>
  </si>
  <si>
    <t>E16.P3</t>
  </si>
  <si>
    <t>E05.P1.D11</t>
  </si>
  <si>
    <t>E11.N1.C1</t>
  </si>
  <si>
    <t>E16.P4</t>
  </si>
  <si>
    <t>E05.P1.D12</t>
  </si>
  <si>
    <t>E11.N1.C2</t>
  </si>
  <si>
    <t>E17.P0</t>
  </si>
  <si>
    <t>E05.P1.D13</t>
  </si>
  <si>
    <t>E11.N1.C3</t>
  </si>
  <si>
    <t>E17.P1</t>
  </si>
  <si>
    <t>E05.P1.D14</t>
  </si>
  <si>
    <t>E11.N1.C4</t>
  </si>
  <si>
    <t>E17.P2</t>
  </si>
  <si>
    <t>E05.P2.D21</t>
  </si>
  <si>
    <t>E11.N1.C5</t>
  </si>
  <si>
    <t>E17.P3</t>
  </si>
  <si>
    <t>E05.P2.D22</t>
  </si>
  <si>
    <t>E11.N1.C6</t>
  </si>
  <si>
    <t>E17.P4</t>
  </si>
  <si>
    <t>E05.P2.D23</t>
  </si>
  <si>
    <t>E12.N1.C1</t>
  </si>
  <si>
    <t>E18.P1</t>
  </si>
  <si>
    <t>E05.P2.D24</t>
  </si>
  <si>
    <t>E12.N1.C2</t>
  </si>
  <si>
    <t>E18.P2</t>
  </si>
  <si>
    <t>E05.P3.D31</t>
  </si>
  <si>
    <t>E12.N1.C3</t>
  </si>
  <si>
    <t>E18.P3</t>
  </si>
  <si>
    <t>E05.P3.D32</t>
  </si>
  <si>
    <t>E12.N1.C4</t>
  </si>
  <si>
    <t>E18.P4</t>
  </si>
  <si>
    <t>E05.P3.D33</t>
  </si>
  <si>
    <t>E12.N1.C5</t>
  </si>
  <si>
    <t>E19.P1</t>
  </si>
  <si>
    <t>E05.P4.D34</t>
  </si>
  <si>
    <t>E12.N1.C6</t>
  </si>
  <si>
    <t>E19.P2</t>
  </si>
  <si>
    <t>E05.P4.D41</t>
  </si>
  <si>
    <t>E13.N1.C1</t>
  </si>
  <si>
    <t>E19.P3</t>
  </si>
  <si>
    <t>E05.P4.D42</t>
  </si>
  <si>
    <t>E13.N1.C2</t>
  </si>
  <si>
    <t>E19.P4</t>
  </si>
  <si>
    <t>E05.P4.D43</t>
  </si>
  <si>
    <t>E13.N1.C3</t>
  </si>
  <si>
    <t>E20.P1</t>
  </si>
  <si>
    <t>E05.P4.D44</t>
  </si>
  <si>
    <t>E13.N1.C4</t>
  </si>
  <si>
    <t>E20.P2</t>
  </si>
  <si>
    <t>E06.P1.D11</t>
  </si>
  <si>
    <t>E13.N1.C5</t>
  </si>
  <si>
    <t>E20.P3</t>
  </si>
  <si>
    <t>E06.P1.D12</t>
  </si>
  <si>
    <t>E13.N1.C6</t>
  </si>
  <si>
    <t>E20.P4</t>
  </si>
  <si>
    <t>E06.P1.D13</t>
  </si>
  <si>
    <t>E14.N0.C1</t>
  </si>
  <si>
    <t>E06.P1.D14</t>
  </si>
  <si>
    <t>E14.N0.C2</t>
  </si>
  <si>
    <t>E06.P2.D21</t>
  </si>
  <si>
    <t>E14.N0.C3</t>
  </si>
  <si>
    <t>E06.P2.D22</t>
  </si>
  <si>
    <t>E14.N0.C4</t>
  </si>
  <si>
    <t>E06.P2.D23</t>
  </si>
  <si>
    <t>E14.N0.C5</t>
  </si>
  <si>
    <t>E06.P2.D24</t>
  </si>
  <si>
    <t>E14.N0.C6</t>
  </si>
  <si>
    <t>E06.P3.D31</t>
  </si>
  <si>
    <t>E14.N1.C1</t>
  </si>
  <si>
    <t>E06.P3.D32</t>
  </si>
  <si>
    <t>E14.N1.C2</t>
  </si>
  <si>
    <t>E06.P3.D33</t>
  </si>
  <si>
    <t>E14.N1.C3</t>
  </si>
  <si>
    <t>E06.P4.D34</t>
  </si>
  <si>
    <t>E14.N1.C4</t>
  </si>
  <si>
    <t>E06.P4.D41</t>
  </si>
  <si>
    <t>E14.N1.C5</t>
  </si>
  <si>
    <t>E06.P4.D42</t>
  </si>
  <si>
    <t>E14.N1.C6</t>
  </si>
  <si>
    <t>E06.P4.D43</t>
  </si>
  <si>
    <t>E15.N0.C1</t>
  </si>
  <si>
    <t>E06.P4.D44</t>
  </si>
  <si>
    <t>E15.N0.C2</t>
  </si>
  <si>
    <t>E07.P1.D11</t>
  </si>
  <si>
    <t>E15.N0.C3</t>
  </si>
  <si>
    <t>E07.P1.D12</t>
  </si>
  <si>
    <t>E15.N0.C4</t>
  </si>
  <si>
    <t>E07.P1.D13</t>
  </si>
  <si>
    <t>E15.N0.C5</t>
  </si>
  <si>
    <t>E07.P1.D14</t>
  </si>
  <si>
    <t>E15.N0.C6</t>
  </si>
  <si>
    <t>E07.P2.D21</t>
  </si>
  <si>
    <t>E15.N1.C1</t>
  </si>
  <si>
    <t>E07.P2.D22</t>
  </si>
  <si>
    <t>E15.N1.C2</t>
  </si>
  <si>
    <t>E07.P2.D23</t>
  </si>
  <si>
    <t>E15.N1.C3</t>
  </si>
  <si>
    <t>E07.P2.D24</t>
  </si>
  <si>
    <t>E15.N1.C4</t>
  </si>
  <si>
    <t>E07.P3.D31</t>
  </si>
  <si>
    <t>E15.N1.C5</t>
  </si>
  <si>
    <t>E07.P3.D32</t>
  </si>
  <si>
    <t>E15.N1.C6</t>
  </si>
  <si>
    <t>E07.P3.D33</t>
  </si>
  <si>
    <t>E16.N0.C1</t>
  </si>
  <si>
    <t>E07.P4.D34</t>
  </si>
  <si>
    <t>E16.N0.C2</t>
  </si>
  <si>
    <t>E07.P4.D41</t>
  </si>
  <si>
    <t>E16.N0.C3</t>
  </si>
  <si>
    <t>E07.P4.D42</t>
  </si>
  <si>
    <t>E16.N0.C4</t>
  </si>
  <si>
    <t>E07.P4.D43</t>
  </si>
  <si>
    <t>E16.N0.C5</t>
  </si>
  <si>
    <t>E07.P4.D44</t>
  </si>
  <si>
    <t>E16.N0.C6</t>
  </si>
  <si>
    <t>E08.P1.D11</t>
  </si>
  <si>
    <t>E16.N1.C1</t>
  </si>
  <si>
    <t>E08.P1.D12</t>
  </si>
  <si>
    <t>E16.N1.C2</t>
  </si>
  <si>
    <t>E08.P1.D13</t>
  </si>
  <si>
    <t>E16.N1.C3</t>
  </si>
  <si>
    <t>E08.P1.D14</t>
  </si>
  <si>
    <t>E16.N1.C4</t>
  </si>
  <si>
    <t>E08.P2.D21</t>
  </si>
  <si>
    <t>E16.N1.C5</t>
  </si>
  <si>
    <t>E08.P2.D22</t>
  </si>
  <si>
    <t>E16.N1.C6</t>
  </si>
  <si>
    <t>E08.P2.D23</t>
  </si>
  <si>
    <t>E17.N0.C1</t>
  </si>
  <si>
    <t>E08.P2.D24</t>
  </si>
  <si>
    <t>E17.N0.C2</t>
  </si>
  <si>
    <t>E08.P3.D31</t>
  </si>
  <si>
    <t>E17.N0.C3</t>
  </si>
  <si>
    <t>E08.P3.D32</t>
  </si>
  <si>
    <t>E17.N0.C4</t>
  </si>
  <si>
    <t>E08.P3.D33</t>
  </si>
  <si>
    <t>E17.N0.C5</t>
  </si>
  <si>
    <t>E08.P4.D34</t>
  </si>
  <si>
    <t>E17.N0.C6</t>
  </si>
  <si>
    <t>E08.P4.D41</t>
  </si>
  <si>
    <t>E17.N1.C1</t>
  </si>
  <si>
    <t>E08.P4.D42</t>
  </si>
  <si>
    <t>E17.N1.C2</t>
  </si>
  <si>
    <t>E08.P4.D43</t>
  </si>
  <si>
    <t>E17.N1.C3</t>
  </si>
  <si>
    <t>E08.P4.D44</t>
  </si>
  <si>
    <t>E17.N1.C4</t>
  </si>
  <si>
    <t>E09.P1.D11</t>
  </si>
  <si>
    <t>E17.N1.C5</t>
  </si>
  <si>
    <t>E09.P1.D12</t>
  </si>
  <si>
    <t>E17.N1.C6</t>
  </si>
  <si>
    <t>E09.P1.D13</t>
  </si>
  <si>
    <t>E18.N1.C1</t>
  </si>
  <si>
    <t>E09.P1.D14</t>
  </si>
  <si>
    <t>E18.N1.C2</t>
  </si>
  <si>
    <t>E09.P2.D21</t>
  </si>
  <si>
    <t>E18.N1.C3</t>
  </si>
  <si>
    <t>E09.P2.D22</t>
  </si>
  <si>
    <t>E18.N1.C4</t>
  </si>
  <si>
    <t>E09.P2.D23</t>
  </si>
  <si>
    <t>E18.N1.C5</t>
  </si>
  <si>
    <t>E09.P2.D24</t>
  </si>
  <si>
    <t>E18.N1.C6</t>
  </si>
  <si>
    <t>E09.P3.D31</t>
  </si>
  <si>
    <t>E19.N1.C1</t>
  </si>
  <si>
    <t>E09.P3.D32</t>
  </si>
  <si>
    <t>E19.N1.C2</t>
  </si>
  <si>
    <t>E09.P3.D33</t>
  </si>
  <si>
    <t>E19.N1.C3</t>
  </si>
  <si>
    <t>E09.P4.D34</t>
  </si>
  <si>
    <t>E19.N1.C4</t>
  </si>
  <si>
    <t>E09.P4.D41</t>
  </si>
  <si>
    <t>E19.N1.C5</t>
  </si>
  <si>
    <t>E09.P4.D42</t>
  </si>
  <si>
    <t>E19.N1.C6</t>
  </si>
  <si>
    <t>E09.P4.D43</t>
  </si>
  <si>
    <t>E20.N1.C1</t>
  </si>
  <si>
    <t>E09.P4.D44</t>
  </si>
  <si>
    <t>E20.N1.C2</t>
  </si>
  <si>
    <t>E10.P1.D11</t>
  </si>
  <si>
    <t>E20.N1.C3</t>
  </si>
  <si>
    <t>E10.P1.D12</t>
  </si>
  <si>
    <t>E20.N1.C4</t>
  </si>
  <si>
    <t>E10.P1.D13</t>
  </si>
  <si>
    <t>E20.N1.C5</t>
  </si>
  <si>
    <t>E10.P1.D14</t>
  </si>
  <si>
    <t>E20.N1.C6</t>
  </si>
  <si>
    <t>E10.P2.D21</t>
  </si>
  <si>
    <t>E10.P2.D22</t>
  </si>
  <si>
    <t>E10.P2.D23</t>
  </si>
  <si>
    <t>E10.P2.D24</t>
  </si>
  <si>
    <t>E10.P3.D31</t>
  </si>
  <si>
    <t>E10.P3.D32</t>
  </si>
  <si>
    <t>E10.P3.D33</t>
  </si>
  <si>
    <t>E10.P4.D34</t>
  </si>
  <si>
    <t>E10.P4.D41</t>
  </si>
  <si>
    <t>E10.P4.D42</t>
  </si>
  <si>
    <t>E10.P4.D43</t>
  </si>
  <si>
    <t>E10.P4.D44</t>
  </si>
  <si>
    <t>E11.P1.D11</t>
  </si>
  <si>
    <t>E11.P1.D12</t>
  </si>
  <si>
    <t>E11.P1.D13</t>
  </si>
  <si>
    <t>E11.P1.D14</t>
  </si>
  <si>
    <t>E11.P2.D21</t>
  </si>
  <si>
    <t>E11.P2.D22</t>
  </si>
  <si>
    <t>E11.P2.D23</t>
  </si>
  <si>
    <t>E11.P2.D24</t>
  </si>
  <si>
    <t>E11.P3.D31</t>
  </si>
  <si>
    <t>E11.P3.D32</t>
  </si>
  <si>
    <t>E11.P3.D33</t>
  </si>
  <si>
    <t>E11.P4.D34</t>
  </si>
  <si>
    <t>E11.P4.D41</t>
  </si>
  <si>
    <t>E11.P4.D42</t>
  </si>
  <si>
    <t>E11.P4.D43</t>
  </si>
  <si>
    <t>E11.P4.D44</t>
  </si>
  <si>
    <t>E12.P1.D11</t>
  </si>
  <si>
    <t>E12.P1.D12</t>
  </si>
  <si>
    <t>E12.P1.D13</t>
  </si>
  <si>
    <t>E12.P1.D14</t>
  </si>
  <si>
    <t>E12.P2.D21</t>
  </si>
  <si>
    <t>E12.P2.D22</t>
  </si>
  <si>
    <t>E12.P2.D23</t>
  </si>
  <si>
    <t>E12.P2.D24</t>
  </si>
  <si>
    <t>E12.P3.D31</t>
  </si>
  <si>
    <t>E12.P3.D32</t>
  </si>
  <si>
    <t>E12.P3.D33</t>
  </si>
  <si>
    <t>E12.P4.D34</t>
  </si>
  <si>
    <t>E12.P4.D41</t>
  </si>
  <si>
    <t>E12.P4.D42</t>
  </si>
  <si>
    <t>E12.P4.D43</t>
  </si>
  <si>
    <t>E12.P4.D44</t>
  </si>
  <si>
    <t>E13.P1.D11</t>
  </si>
  <si>
    <t>E13.P1.D12</t>
  </si>
  <si>
    <t>E13.P1.D13</t>
  </si>
  <si>
    <t>E13.P1.D14</t>
  </si>
  <si>
    <t>E13.P2.D21</t>
  </si>
  <si>
    <t>E13.P2.D22</t>
  </si>
  <si>
    <t>E13.P2.D23</t>
  </si>
  <si>
    <t>E13.P2.D24</t>
  </si>
  <si>
    <t>E13.P3.D31</t>
  </si>
  <si>
    <t>E13.P3.D32</t>
  </si>
  <si>
    <t>E13.P3.D33</t>
  </si>
  <si>
    <t>E13.P4.D34</t>
  </si>
  <si>
    <t>E13.P4.D41</t>
  </si>
  <si>
    <t>E13.P4.D42</t>
  </si>
  <si>
    <t>E13.P4.D43</t>
  </si>
  <si>
    <t>E13.P4.D44</t>
  </si>
  <si>
    <t>E14.P0.D01</t>
  </si>
  <si>
    <t>E14.P0.D02</t>
  </si>
  <si>
    <t>E14.P1.D11</t>
  </si>
  <si>
    <t>E14.P1.D12</t>
  </si>
  <si>
    <t>E14.P1.D13</t>
  </si>
  <si>
    <t>E14.P1.D14</t>
  </si>
  <si>
    <t>E14.P2.D21</t>
  </si>
  <si>
    <t>E14.P2.D22</t>
  </si>
  <si>
    <t>E14.P2.D23</t>
  </si>
  <si>
    <t>E14.P2.D24</t>
  </si>
  <si>
    <t>E14.P3.D31</t>
  </si>
  <si>
    <t>E14.P3.D32</t>
  </si>
  <si>
    <t>E14.P3.D33</t>
  </si>
  <si>
    <t>E14.P4.D34</t>
  </si>
  <si>
    <t>E14.P4.D41</t>
  </si>
  <si>
    <t>E14.P4.D42</t>
  </si>
  <si>
    <t>E14.P4.D43</t>
  </si>
  <si>
    <t>E14.P4.D44</t>
  </si>
  <si>
    <t>E15.P0.D01</t>
  </si>
  <si>
    <t>E15.P0.D02</t>
  </si>
  <si>
    <t>E15.P1.D11</t>
  </si>
  <si>
    <t>E15.P1.D12</t>
  </si>
  <si>
    <t>E15.P1.D13</t>
  </si>
  <si>
    <t>E15.P1.D14</t>
  </si>
  <si>
    <t>E15.P2.D21</t>
  </si>
  <si>
    <t>E15.P2.D22</t>
  </si>
  <si>
    <t>E15.P2.D23</t>
  </si>
  <si>
    <t>E15.P2.D24</t>
  </si>
  <si>
    <t>E15.P3.D31</t>
  </si>
  <si>
    <t>E15.P3.D32</t>
  </si>
  <si>
    <t>E15.P3.D33</t>
  </si>
  <si>
    <t>E15.P4.D34</t>
  </si>
  <si>
    <t>E15.P4.D41</t>
  </si>
  <si>
    <t>E15.P4.D42</t>
  </si>
  <si>
    <t>E15.P4.D43</t>
  </si>
  <si>
    <t>E15.P4.D44</t>
  </si>
  <si>
    <t>E16.P0.D01</t>
  </si>
  <si>
    <t>E16.P0.D02</t>
  </si>
  <si>
    <t>E16.P1.D11</t>
  </si>
  <si>
    <t>E16.P1.D12</t>
  </si>
  <si>
    <t>E16.P1.D13</t>
  </si>
  <si>
    <t>E16.P1.D14</t>
  </si>
  <si>
    <t>E16.P2.D21</t>
  </si>
  <si>
    <t>E16.P2.D22</t>
  </si>
  <si>
    <t>E16.P2.D23</t>
  </si>
  <si>
    <t>E16.P2.D24</t>
  </si>
  <si>
    <t>E16.P3.D31</t>
  </si>
  <si>
    <t>E16.P3.D32</t>
  </si>
  <si>
    <t>E16.P3.D33</t>
  </si>
  <si>
    <t>E16.P4.D34</t>
  </si>
  <si>
    <t>E16.P4.D41</t>
  </si>
  <si>
    <t>E16.P4.D42</t>
  </si>
  <si>
    <t>E16.P4.D43</t>
  </si>
  <si>
    <t>E16.P4.D44</t>
  </si>
  <si>
    <t>E17.P0.D01</t>
  </si>
  <si>
    <t>E17.P0.D02</t>
  </si>
  <si>
    <t>E17.P1.D11</t>
  </si>
  <si>
    <t>E17.P1.D12</t>
  </si>
  <si>
    <t>E17.P1.D13</t>
  </si>
  <si>
    <t>E17.P1.D14</t>
  </si>
  <si>
    <t>E17.P2.D21</t>
  </si>
  <si>
    <t>E17.P2.D22</t>
  </si>
  <si>
    <t>E17.P2.D23</t>
  </si>
  <si>
    <t>E17.P2.D24</t>
  </si>
  <si>
    <t>E17.P3.D31</t>
  </si>
  <si>
    <t>E17.P3.D32</t>
  </si>
  <si>
    <t>E17.P3.D33</t>
  </si>
  <si>
    <t>E17.P4.D34</t>
  </si>
  <si>
    <t>E17.P4.D41</t>
  </si>
  <si>
    <t>E17.P4.D42</t>
  </si>
  <si>
    <t>E17.P4.D43</t>
  </si>
  <si>
    <t>E17.P4.D44</t>
  </si>
  <si>
    <t>E18.P1.D11</t>
  </si>
  <si>
    <t>E18.P1.D12</t>
  </si>
  <si>
    <t>E18.P1.D13</t>
  </si>
  <si>
    <t>E18.P1.D14</t>
  </si>
  <si>
    <t>E18.P2.D21</t>
  </si>
  <si>
    <t>E18.P2.D22</t>
  </si>
  <si>
    <t>E18.P2.D23</t>
  </si>
  <si>
    <t>E18.P2.D24</t>
  </si>
  <si>
    <t>E18.P3.D31</t>
  </si>
  <si>
    <t>E18.P3.D32</t>
  </si>
  <si>
    <t>E18.P3.D33</t>
  </si>
  <si>
    <t>E18.P4.D34</t>
  </si>
  <si>
    <t>E18.P4.D41</t>
  </si>
  <si>
    <t>E18.P4.D42</t>
  </si>
  <si>
    <t>E18.P4.D43</t>
  </si>
  <si>
    <t>E18.P4.D44</t>
  </si>
  <si>
    <t>E19.P1.D11</t>
  </si>
  <si>
    <t>E19.P1.D12</t>
  </si>
  <si>
    <t>E19.P1.D13</t>
  </si>
  <si>
    <t>E19.P1.D14</t>
  </si>
  <si>
    <t>E19.P2.D21</t>
  </si>
  <si>
    <t>E19.P2.D22</t>
  </si>
  <si>
    <t>E19.P2.D23</t>
  </si>
  <si>
    <t>E19.P2.D24</t>
  </si>
  <si>
    <t>E19.P3.D31</t>
  </si>
  <si>
    <t>E19.P3.D32</t>
  </si>
  <si>
    <t>E19.P3.D33</t>
  </si>
  <si>
    <t>E19.P4.D34</t>
  </si>
  <si>
    <t>E19.P4.D41</t>
  </si>
  <si>
    <t>E19.P4.D42</t>
  </si>
  <si>
    <t>E19.P4.D43</t>
  </si>
  <si>
    <t>E19.P4.D44</t>
  </si>
  <si>
    <t>E20.P1.D11</t>
  </si>
  <si>
    <t>E20.P1.D12</t>
  </si>
  <si>
    <t>E20.P1.D13</t>
  </si>
  <si>
    <t>E20.P1.D14</t>
  </si>
  <si>
    <t>E20.P2.D21</t>
  </si>
  <si>
    <t>E20.P2.D22</t>
  </si>
  <si>
    <t>E20.P2.D23</t>
  </si>
  <si>
    <t>E20.P2.D24</t>
  </si>
  <si>
    <t>E20.P3.D31</t>
  </si>
  <si>
    <t>E20.P3.D32</t>
  </si>
  <si>
    <t>E20.P3.D33</t>
  </si>
  <si>
    <t>E20.P4.D34</t>
  </si>
  <si>
    <t>E20.P4.D41</t>
  </si>
  <si>
    <t>E20.P4.D42</t>
  </si>
  <si>
    <t>E20.P4.D43</t>
  </si>
  <si>
    <t>E20.P4.D44</t>
  </si>
  <si>
    <t>Losa Fundacion</t>
  </si>
  <si>
    <t>Losa Fundacion nvl0</t>
  </si>
  <si>
    <t>Losa Fundacion nvl1</t>
  </si>
  <si>
    <t>LOSA</t>
  </si>
  <si>
    <t>E10.L1</t>
  </si>
  <si>
    <t>E11.L1</t>
  </si>
  <si>
    <t>E12.L1</t>
  </si>
  <si>
    <t>E13.L1</t>
  </si>
  <si>
    <t>E14.L0</t>
  </si>
  <si>
    <t>E14.L1</t>
  </si>
  <si>
    <t>E15.L0</t>
  </si>
  <si>
    <t>E15.L1</t>
  </si>
  <si>
    <t>E16.L0</t>
  </si>
  <si>
    <t>E16.L1</t>
  </si>
  <si>
    <t>E17.L0</t>
  </si>
  <si>
    <t>E17.L1</t>
  </si>
  <si>
    <t>E18.L1</t>
  </si>
  <si>
    <t>E19.L1</t>
  </si>
  <si>
    <t>E20.L1</t>
  </si>
  <si>
    <t>E01.L0</t>
  </si>
  <si>
    <t>E01.L1</t>
  </si>
  <si>
    <t>E02.L1</t>
  </si>
  <si>
    <t>E03.L1</t>
  </si>
  <si>
    <t>E04.L1</t>
  </si>
  <si>
    <t>E05.L1</t>
  </si>
  <si>
    <t>E06.L1</t>
  </si>
  <si>
    <t>E07.L1</t>
  </si>
  <si>
    <t>E08.L1</t>
  </si>
  <si>
    <t>E09.L1</t>
  </si>
  <si>
    <t>L</t>
  </si>
  <si>
    <t>Lote</t>
  </si>
  <si>
    <t>pink</t>
  </si>
  <si>
    <t>MONTO_TOTAL</t>
  </si>
  <si>
    <t>PORC_AVC</t>
  </si>
  <si>
    <t>FECHA_AVC</t>
  </si>
  <si>
    <t>FECHA_INI</t>
  </si>
  <si>
    <t>MONTO_AVC</t>
  </si>
  <si>
    <t>FECHA_TERM</t>
  </si>
  <si>
    <t>TIMTAYA</t>
  </si>
  <si>
    <t>330 deptos</t>
  </si>
  <si>
    <t>0.5</t>
  </si>
  <si>
    <t>TIP</t>
  </si>
  <si>
    <t>PISO0</t>
  </si>
  <si>
    <t>PISO1</t>
  </si>
  <si>
    <t>PISO2</t>
  </si>
  <si>
    <t>PISO3</t>
  </si>
  <si>
    <t>PISO4</t>
  </si>
  <si>
    <t>ORDEN</t>
  </si>
  <si>
    <t>ALTURA</t>
  </si>
  <si>
    <t>CICLO</t>
  </si>
  <si>
    <t>N2</t>
  </si>
  <si>
    <t>N3</t>
  </si>
  <si>
    <t>N4</t>
  </si>
  <si>
    <t>N5</t>
  </si>
  <si>
    <t>N6</t>
  </si>
  <si>
    <t>E01.P</t>
  </si>
  <si>
    <t>E02.P</t>
  </si>
  <si>
    <t>E03.P</t>
  </si>
  <si>
    <t>E04.P</t>
  </si>
  <si>
    <t>E05.P</t>
  </si>
  <si>
    <t>E06.P</t>
  </si>
  <si>
    <t>E07.P</t>
  </si>
  <si>
    <t>E08.P</t>
  </si>
  <si>
    <t>E09.P</t>
  </si>
  <si>
    <t>E10.P</t>
  </si>
  <si>
    <t>E11.P</t>
  </si>
  <si>
    <t>E12.P</t>
  </si>
  <si>
    <t>E13.P</t>
  </si>
  <si>
    <t>E14.P</t>
  </si>
  <si>
    <t>E15.P</t>
  </si>
  <si>
    <t>E16.P</t>
  </si>
  <si>
    <t>E17.P</t>
  </si>
  <si>
    <t>E18.P</t>
  </si>
  <si>
    <t>E19.P</t>
  </si>
  <si>
    <t>E20.P</t>
  </si>
  <si>
    <t>E01.P0.D</t>
  </si>
  <si>
    <t>E01.P1.D</t>
  </si>
  <si>
    <t>E01.P2.D</t>
  </si>
  <si>
    <t>E01.P3.D</t>
  </si>
  <si>
    <t>E01.P4.D</t>
  </si>
  <si>
    <t>E02.P1.D</t>
  </si>
  <si>
    <t>E02.P2.D</t>
  </si>
  <si>
    <t>E02.P3.D</t>
  </si>
  <si>
    <t>E02.P4.D</t>
  </si>
  <si>
    <t>E03.P1.D</t>
  </si>
  <si>
    <t>E03.P2.D</t>
  </si>
  <si>
    <t>E03.P3.D</t>
  </si>
  <si>
    <t>E03.P4.D</t>
  </si>
  <si>
    <t>E04.P1.D</t>
  </si>
  <si>
    <t>E04.P2.D</t>
  </si>
  <si>
    <t>E04.P3.D</t>
  </si>
  <si>
    <t>E04.P4.D</t>
  </si>
  <si>
    <t>E05.P1.D</t>
  </si>
  <si>
    <t>E05.P2.D</t>
  </si>
  <si>
    <t>E05.P3.D</t>
  </si>
  <si>
    <t>E05.P4.D</t>
  </si>
  <si>
    <t>E06.P1.D</t>
  </si>
  <si>
    <t>E06.P2.D</t>
  </si>
  <si>
    <t>E06.P3.D</t>
  </si>
  <si>
    <t>E06.P4.D</t>
  </si>
  <si>
    <t>E07.P1.D</t>
  </si>
  <si>
    <t>E07.P2.D</t>
  </si>
  <si>
    <t>E07.P3.D</t>
  </si>
  <si>
    <t>E07.P4.D</t>
  </si>
  <si>
    <t>E08.P1.D</t>
  </si>
  <si>
    <t>E08.P2.D</t>
  </si>
  <si>
    <t>E08.P3.D</t>
  </si>
  <si>
    <t>E08.P4.D</t>
  </si>
  <si>
    <t>E09.P1.D</t>
  </si>
  <si>
    <t>E09.P2.D</t>
  </si>
  <si>
    <t>E09.P3.D</t>
  </si>
  <si>
    <t>E09.P4.D</t>
  </si>
  <si>
    <t>E10.P1.D</t>
  </si>
  <si>
    <t>E10.P2.D</t>
  </si>
  <si>
    <t>E10.P3.D</t>
  </si>
  <si>
    <t>E10.P4.D</t>
  </si>
  <si>
    <t>E11.P1.D</t>
  </si>
  <si>
    <t>E11.P2.D</t>
  </si>
  <si>
    <t>E11.P3.D</t>
  </si>
  <si>
    <t>E11.P4.D</t>
  </si>
  <si>
    <t>E12.P1.D</t>
  </si>
  <si>
    <t>E12.P2.D</t>
  </si>
  <si>
    <t>E12.P3.D</t>
  </si>
  <si>
    <t>E12.P4.D</t>
  </si>
  <si>
    <t>E13.P1.D</t>
  </si>
  <si>
    <t>E13.P2.D</t>
  </si>
  <si>
    <t>E13.P3.D</t>
  </si>
  <si>
    <t>E13.P4.D</t>
  </si>
  <si>
    <t>E14.P0.D</t>
  </si>
  <si>
    <t>E14.P1.D</t>
  </si>
  <si>
    <t>E14.P2.D</t>
  </si>
  <si>
    <t>E14.P3.D</t>
  </si>
  <si>
    <t>E14.P4.D</t>
  </si>
  <si>
    <t>E15.P0.D</t>
  </si>
  <si>
    <t>E15.P1.D</t>
  </si>
  <si>
    <t>E15.P2.D</t>
  </si>
  <si>
    <t>E15.P3.D</t>
  </si>
  <si>
    <t>E15.P4.D</t>
  </si>
  <si>
    <t>E16.P0.D</t>
  </si>
  <si>
    <t>E16.P1.D</t>
  </si>
  <si>
    <t>E16.P2.D</t>
  </si>
  <si>
    <t>E16.P3.D</t>
  </si>
  <si>
    <t>E16.P4.D</t>
  </si>
  <si>
    <t>E17.P0.D</t>
  </si>
  <si>
    <t>E17.P1.D</t>
  </si>
  <si>
    <t>E17.P2.D</t>
  </si>
  <si>
    <t>E17.P3.D</t>
  </si>
  <si>
    <t>E17.P4.D</t>
  </si>
  <si>
    <t>E18.P1.D</t>
  </si>
  <si>
    <t>E18.P2.D</t>
  </si>
  <si>
    <t>E18.P3.D</t>
  </si>
  <si>
    <t>E18.P4.D</t>
  </si>
  <si>
    <t>E19.P1.D</t>
  </si>
  <si>
    <t>E19.P2.D</t>
  </si>
  <si>
    <t>E19.P3.D</t>
  </si>
  <si>
    <t>E19.P4.D</t>
  </si>
  <si>
    <t>E20.P1.D</t>
  </si>
  <si>
    <t>E20.P2.D</t>
  </si>
  <si>
    <t>E20.P3.D</t>
  </si>
  <si>
    <t>E20.P4.D</t>
  </si>
  <si>
    <t>E01.N</t>
  </si>
  <si>
    <t>E01.N0</t>
  </si>
  <si>
    <t>E01.N0.C</t>
  </si>
  <si>
    <t>E01.N1</t>
  </si>
  <si>
    <t>E01.N1.C</t>
  </si>
  <si>
    <t>E02.N</t>
  </si>
  <si>
    <t>E02.N1</t>
  </si>
  <si>
    <t>E02.N1.C</t>
  </si>
  <si>
    <t>E03.N</t>
  </si>
  <si>
    <t>E03.N1</t>
  </si>
  <si>
    <t>E03.N1.C</t>
  </si>
  <si>
    <t>E04.N</t>
  </si>
  <si>
    <t>E04.N1</t>
  </si>
  <si>
    <t>E04.N1.C</t>
  </si>
  <si>
    <t>E05.N</t>
  </si>
  <si>
    <t>E05.N1</t>
  </si>
  <si>
    <t>E05.N1.C</t>
  </si>
  <si>
    <t>E06.N</t>
  </si>
  <si>
    <t>E06.N1</t>
  </si>
  <si>
    <t>E06.N1.C</t>
  </si>
  <si>
    <t>E07.N</t>
  </si>
  <si>
    <t>E07.N1</t>
  </si>
  <si>
    <t>E07.N1.C</t>
  </si>
  <si>
    <t>E08.N</t>
  </si>
  <si>
    <t>E08.N1</t>
  </si>
  <si>
    <t>E08.N1.C</t>
  </si>
  <si>
    <t>E09.N</t>
  </si>
  <si>
    <t>E09.N1</t>
  </si>
  <si>
    <t>E09.N1.C</t>
  </si>
  <si>
    <t>E10.N</t>
  </si>
  <si>
    <t>E10.N1</t>
  </si>
  <si>
    <t>E10.N1.C</t>
  </si>
  <si>
    <t>E11.N</t>
  </si>
  <si>
    <t>E11.N1</t>
  </si>
  <si>
    <t>E11.N1.C</t>
  </si>
  <si>
    <t>E12.N</t>
  </si>
  <si>
    <t>E12.N1</t>
  </si>
  <si>
    <t>E12.N1.C</t>
  </si>
  <si>
    <t>E13.N</t>
  </si>
  <si>
    <t>E13.N1</t>
  </si>
  <si>
    <t>E13.N1.C</t>
  </si>
  <si>
    <t>E14.N</t>
  </si>
  <si>
    <t>E14.N0</t>
  </si>
  <si>
    <t>E14.N0.C</t>
  </si>
  <si>
    <t>E14.N1</t>
  </si>
  <si>
    <t>E14.N1.C</t>
  </si>
  <si>
    <t>E15.N</t>
  </si>
  <si>
    <t>E15.N0</t>
  </si>
  <si>
    <t>E15.N0.C</t>
  </si>
  <si>
    <t>E15.N1</t>
  </si>
  <si>
    <t>E15.N1.C</t>
  </si>
  <si>
    <t>E16.N</t>
  </si>
  <si>
    <t>E16.N0</t>
  </si>
  <si>
    <t>E16.N0.C</t>
  </si>
  <si>
    <t>E16.N1</t>
  </si>
  <si>
    <t>E16.N1.C</t>
  </si>
  <si>
    <t>E17.N</t>
  </si>
  <si>
    <t>E17.N0</t>
  </si>
  <si>
    <t>E17.N0.C</t>
  </si>
  <si>
    <t>E17.N1</t>
  </si>
  <si>
    <t>E17.N1.C</t>
  </si>
  <si>
    <t>E18.N</t>
  </si>
  <si>
    <t>E18.N1</t>
  </si>
  <si>
    <t>E18.N1.C</t>
  </si>
  <si>
    <t>E19.N</t>
  </si>
  <si>
    <t>E19.N1</t>
  </si>
  <si>
    <t>E19.N1.C</t>
  </si>
  <si>
    <t>E20.N</t>
  </si>
  <si>
    <t>E20.N1</t>
  </si>
  <si>
    <t>E20.N1.C</t>
  </si>
  <si>
    <t>E01.L</t>
  </si>
  <si>
    <t>E02.L</t>
  </si>
  <si>
    <t>E03.L</t>
  </si>
  <si>
    <t>E04.L</t>
  </si>
  <si>
    <t>E05.L</t>
  </si>
  <si>
    <t>E06.L</t>
  </si>
  <si>
    <t>E07.L</t>
  </si>
  <si>
    <t>E08.L</t>
  </si>
  <si>
    <t>E09.L</t>
  </si>
  <si>
    <t>E10.L</t>
  </si>
  <si>
    <t>E11.L</t>
  </si>
  <si>
    <t>E12.L</t>
  </si>
  <si>
    <t>E13.L</t>
  </si>
  <si>
    <t>E14.L</t>
  </si>
  <si>
    <t>E15.L</t>
  </si>
  <si>
    <t>E16.L</t>
  </si>
  <si>
    <t>E17.L</t>
  </si>
  <si>
    <t>E18.L</t>
  </si>
  <si>
    <t>E19.L</t>
  </si>
  <si>
    <t>E20.L</t>
  </si>
  <si>
    <t>R</t>
  </si>
  <si>
    <t>RAMA</t>
  </si>
  <si>
    <t>CODO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</si>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</sst>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0" borderId="4" xfId="0" applyFill="1" applyBorder="1"/>
    <xf numFmtId="9" fontId="0" fillId="0" borderId="0" xfId="0" applyNumberFormat="1"/>
    <xf numFmtId="0" fontId="0" fillId="0" borderId="3" xfId="0" applyFill="1" applyBorder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123825</xdr:rowOff>
    </xdr:from>
    <xdr:to>
      <xdr:col>2</xdr:col>
      <xdr:colOff>714375</xdr:colOff>
      <xdr:row>5</xdr:row>
      <xdr:rowOff>85725</xdr:rowOff>
    </xdr:to>
    <xdr:cxnSp macro="">
      <xdr:nvCxnSpPr>
        <xdr:cNvPr id="3" name="2 Conector recto de flecha"/>
        <xdr:cNvCxnSpPr/>
      </xdr:nvCxnSpPr>
      <xdr:spPr>
        <a:xfrm>
          <a:off x="1562100" y="314325"/>
          <a:ext cx="676275" cy="723900"/>
        </a:xfrm>
        <a:prstGeom prst="straightConnector1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</xdr:row>
      <xdr:rowOff>114300</xdr:rowOff>
    </xdr:from>
    <xdr:to>
      <xdr:col>4</xdr:col>
      <xdr:colOff>771525</xdr:colOff>
      <xdr:row>5</xdr:row>
      <xdr:rowOff>114300</xdr:rowOff>
    </xdr:to>
    <xdr:cxnSp macro="">
      <xdr:nvCxnSpPr>
        <xdr:cNvPr id="4" name="3 Conector recto de flecha"/>
        <xdr:cNvCxnSpPr/>
      </xdr:nvCxnSpPr>
      <xdr:spPr>
        <a:xfrm>
          <a:off x="3133725" y="1066800"/>
          <a:ext cx="685800" cy="0"/>
        </a:xfrm>
        <a:prstGeom prst="straightConnector1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</xdr:row>
      <xdr:rowOff>123825</xdr:rowOff>
    </xdr:from>
    <xdr:to>
      <xdr:col>6</xdr:col>
      <xdr:colOff>742950</xdr:colOff>
      <xdr:row>5</xdr:row>
      <xdr:rowOff>76200</xdr:rowOff>
    </xdr:to>
    <xdr:cxnSp macro="">
      <xdr:nvCxnSpPr>
        <xdr:cNvPr id="5" name="4 Conector recto de flecha"/>
        <xdr:cNvCxnSpPr/>
      </xdr:nvCxnSpPr>
      <xdr:spPr>
        <a:xfrm flipV="1">
          <a:off x="4876800" y="314325"/>
          <a:ext cx="685800" cy="714375"/>
        </a:xfrm>
        <a:prstGeom prst="straightConnector1">
          <a:avLst/>
        </a:prstGeom>
        <a:ln>
          <a:headEnd type="diamon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</xdr:row>
      <xdr:rowOff>76200</xdr:rowOff>
    </xdr:from>
    <xdr:to>
      <xdr:col>6</xdr:col>
      <xdr:colOff>704850</xdr:colOff>
      <xdr:row>1</xdr:row>
      <xdr:rowOff>85726</xdr:rowOff>
    </xdr:to>
    <xdr:cxnSp macro="">
      <xdr:nvCxnSpPr>
        <xdr:cNvPr id="9" name="8 Conector recto de flecha"/>
        <xdr:cNvCxnSpPr/>
      </xdr:nvCxnSpPr>
      <xdr:spPr>
        <a:xfrm flipV="1">
          <a:off x="1562100" y="266700"/>
          <a:ext cx="3962400" cy="9526"/>
        </a:xfrm>
        <a:prstGeom prst="straightConnector1">
          <a:avLst/>
        </a:prstGeom>
        <a:ln>
          <a:prstDash val="dashDot"/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13</xdr:row>
      <xdr:rowOff>95250</xdr:rowOff>
    </xdr:from>
    <xdr:to>
      <xdr:col>6</xdr:col>
      <xdr:colOff>723900</xdr:colOff>
      <xdr:row>13</xdr:row>
      <xdr:rowOff>95251</xdr:rowOff>
    </xdr:to>
    <xdr:cxnSp macro="">
      <xdr:nvCxnSpPr>
        <xdr:cNvPr id="15" name="14 Conector recto de flecha"/>
        <xdr:cNvCxnSpPr/>
      </xdr:nvCxnSpPr>
      <xdr:spPr>
        <a:xfrm flipV="1">
          <a:off x="3971925" y="2571750"/>
          <a:ext cx="1571625" cy="1"/>
        </a:xfrm>
        <a:prstGeom prst="straightConnector1">
          <a:avLst/>
        </a:prstGeom>
        <a:ln>
          <a:prstDash val="dashDot"/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95249</xdr:colOff>
      <xdr:row>10</xdr:row>
      <xdr:rowOff>142875</xdr:rowOff>
    </xdr:from>
    <xdr:to>
      <xdr:col>4</xdr:col>
      <xdr:colOff>28574</xdr:colOff>
      <xdr:row>17</xdr:row>
      <xdr:rowOff>142875</xdr:rowOff>
    </xdr:to>
    <xdr:cxnSp macro="">
      <xdr:nvCxnSpPr>
        <xdr:cNvPr id="6" name="5 Conector angular"/>
        <xdr:cNvCxnSpPr/>
      </xdr:nvCxnSpPr>
      <xdr:spPr>
        <a:xfrm rot="16200000" flipH="1">
          <a:off x="2062162" y="2366962"/>
          <a:ext cx="1333500" cy="695325"/>
        </a:xfrm>
        <a:prstGeom prst="bentConnector3">
          <a:avLst>
            <a:gd name="adj1" fmla="val 978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220.82601921296" createdVersion="4" refreshedVersion="4" minRefreshableVersion="3" recordCount="3662">
  <cacheSource type="worksheet">
    <worksheetSource ref="A1:A1048576" sheet="ELEM_SEG"/>
  </cacheSource>
  <cacheFields count="1">
    <cacheField name="N1" numFmtId="0">
      <sharedItems containsBlank="1" count="808">
        <s v="L"/>
        <s v="E"/>
        <s v="E01"/>
        <s v="E02"/>
        <s v="E03"/>
        <s v="E04"/>
        <s v="E05"/>
        <s v="E06"/>
        <s v="E07"/>
        <s v="E08"/>
        <s v="E09"/>
        <s v="E10"/>
        <s v="E11"/>
        <s v="E12"/>
        <s v="E13"/>
        <s v="E14"/>
        <s v="E15"/>
        <s v="E16"/>
        <s v="E17"/>
        <s v="E18"/>
        <s v="E19"/>
        <s v="E20"/>
        <s v="E01.P"/>
        <s v="E02.P"/>
        <s v="E03.P"/>
        <s v="E04.P"/>
        <s v="E05.P"/>
        <s v="E06.P"/>
        <s v="E07.P"/>
        <s v="E08.P"/>
        <s v="E09.P"/>
        <s v="E10.P"/>
        <s v="E11.P"/>
        <s v="E12.P"/>
        <s v="E13.P"/>
        <s v="E14.P"/>
        <s v="E15.P"/>
        <s v="E16.P"/>
        <s v="E17.P"/>
        <s v="E18.P"/>
        <s v="E19.P"/>
        <s v="E20.P"/>
        <s v="E01.N"/>
        <s v="E02.N"/>
        <s v="E03.N"/>
        <s v="E04.N"/>
        <s v="E05.N"/>
        <s v="E06.N"/>
        <s v="E07.N"/>
        <s v="E08.N"/>
        <s v="E09.N"/>
        <s v="E10.N"/>
        <s v="E11.N"/>
        <s v="E12.N"/>
        <s v="E13.N"/>
        <s v="E14.N"/>
        <s v="E15.N"/>
        <s v="E16.N"/>
        <s v="E17.N"/>
        <s v="E18.N"/>
        <s v="E19.N"/>
        <s v="E20.N"/>
        <s v="E01.L"/>
        <s v="E02.L"/>
        <s v="E03.L"/>
        <s v="E04.L"/>
        <s v="E05.L"/>
        <s v="E06.L"/>
        <s v="E07.L"/>
        <s v="E08.L"/>
        <s v="E09.L"/>
        <s v="E10.L"/>
        <s v="E11.L"/>
        <s v="E12.L"/>
        <s v="E13.L"/>
        <s v="E14.L"/>
        <s v="E15.L"/>
        <s v="E16.L"/>
        <s v="E17.L"/>
        <s v="E18.L"/>
        <s v="E19.L"/>
        <s v="E20.L"/>
        <s v="E01.P0"/>
        <s v="E01.P1"/>
        <s v="E01.P2"/>
        <s v="E01.P3"/>
        <s v="E01.P4"/>
        <s v="E02.P1"/>
        <s v="E02.P2"/>
        <s v="E02.P3"/>
        <s v="E02.P4"/>
        <s v="E03.P1"/>
        <s v="E03.P2"/>
        <s v="E03.P3"/>
        <s v="E03.P4"/>
        <s v="E04.P1"/>
        <s v="E04.P2"/>
        <s v="E04.P3"/>
        <s v="E04.P4"/>
        <s v="E05.P1"/>
        <s v="E05.P2"/>
        <s v="E05.P3"/>
        <s v="E05.P4"/>
        <s v="E06.P1"/>
        <s v="E06.P2"/>
        <s v="E06.P3"/>
        <s v="E06.P4"/>
        <s v="E07.P1"/>
        <s v="E07.P2"/>
        <s v="E07.P3"/>
        <s v="E07.P4"/>
        <s v="E08.P1"/>
        <s v="E08.P2"/>
        <s v="E08.P3"/>
        <s v="E08.P4"/>
        <s v="E09.P1"/>
        <s v="E09.P2"/>
        <s v="E09.P3"/>
        <s v="E09.P4"/>
        <s v="E10.P1"/>
        <s v="E10.P2"/>
        <s v="E10.P3"/>
        <s v="E10.P4"/>
        <s v="E11.P1"/>
        <s v="E11.P2"/>
        <s v="E11.P3"/>
        <s v="E11.P4"/>
        <s v="E12.P1"/>
        <s v="E12.P2"/>
        <s v="E12.P3"/>
        <s v="E12.P4"/>
        <s v="E13.P1"/>
        <s v="E13.P2"/>
        <s v="E13.P3"/>
        <s v="E13.P4"/>
        <s v="E14.P0"/>
        <s v="E14.P1"/>
        <s v="E14.P2"/>
        <s v="E14.P3"/>
        <s v="E14.P4"/>
        <s v="E15.P0"/>
        <s v="E15.P1"/>
        <s v="E15.P2"/>
        <s v="E15.P3"/>
        <s v="E15.P4"/>
        <s v="E16.P0"/>
        <s v="E16.P1"/>
        <s v="E16.P2"/>
        <s v="E16.P3"/>
        <s v="E16.P4"/>
        <s v="E17.P0"/>
        <s v="E17.P1"/>
        <s v="E17.P2"/>
        <s v="E17.P3"/>
        <s v="E17.P4"/>
        <s v="E18.P1"/>
        <s v="E18.P2"/>
        <s v="E18.P3"/>
        <s v="E18.P4"/>
        <s v="E19.P1"/>
        <s v="E19.P2"/>
        <s v="E19.P3"/>
        <s v="E19.P4"/>
        <s v="E20.P1"/>
        <s v="E20.P2"/>
        <s v="E20.P3"/>
        <s v="E20.P4"/>
        <s v="E01.N0"/>
        <s v="E01.N1"/>
        <s v="E02.N1"/>
        <s v="E03.N1"/>
        <s v="E04.N1"/>
        <s v="E05.N1"/>
        <s v="E06.N1"/>
        <s v="E07.N1"/>
        <s v="E08.N1"/>
        <s v="E09.N1"/>
        <s v="E10.N1"/>
        <s v="E11.N1"/>
        <s v="E12.N1"/>
        <s v="E13.N1"/>
        <s v="E14.N0"/>
        <s v="E14.N1"/>
        <s v="E15.N0"/>
        <s v="E15.N1"/>
        <s v="E16.N0"/>
        <s v="E16.N1"/>
        <s v="E17.N0"/>
        <s v="E17.N1"/>
        <s v="E18.N1"/>
        <s v="E19.N1"/>
        <s v="E20.N1"/>
        <s v="E01.L0"/>
        <s v="E01.L1"/>
        <s v="E02.L1"/>
        <s v="E03.L1"/>
        <s v="E04.L1"/>
        <s v="E05.L1"/>
        <s v="E06.L1"/>
        <s v="E07.L1"/>
        <s v="E08.L1"/>
        <s v="E09.L1"/>
        <s v="E10.L1"/>
        <s v="E11.L1"/>
        <s v="E12.L1"/>
        <s v="E13.L1"/>
        <s v="E14.L0"/>
        <s v="E14.L1"/>
        <s v="E15.L0"/>
        <s v="E15.L1"/>
        <s v="E16.L0"/>
        <s v="E16.L1"/>
        <s v="E17.L0"/>
        <s v="E17.L1"/>
        <s v="E18.L1"/>
        <s v="E19.L1"/>
        <s v="E20.L1"/>
        <s v="E01.P0.D"/>
        <s v="E01.P1.D"/>
        <s v="E01.P2.D"/>
        <s v="E01.P3.D"/>
        <s v="E01.P4.D"/>
        <s v="E02.P1.D"/>
        <s v="E02.P2.D"/>
        <s v="E02.P3.D"/>
        <s v="E02.P4.D"/>
        <s v="E03.P1.D"/>
        <s v="E03.P2.D"/>
        <s v="E03.P3.D"/>
        <s v="E03.P4.D"/>
        <s v="E04.P1.D"/>
        <s v="E04.P2.D"/>
        <s v="E04.P3.D"/>
        <s v="E04.P4.D"/>
        <s v="E05.P1.D"/>
        <s v="E05.P2.D"/>
        <s v="E05.P3.D"/>
        <s v="E05.P4.D"/>
        <s v="E06.P1.D"/>
        <s v="E06.P2.D"/>
        <s v="E06.P3.D"/>
        <s v="E06.P4.D"/>
        <s v="E07.P1.D"/>
        <s v="E07.P2.D"/>
        <s v="E07.P3.D"/>
        <s v="E07.P4.D"/>
        <s v="E08.P1.D"/>
        <s v="E08.P2.D"/>
        <s v="E08.P3.D"/>
        <s v="E08.P4.D"/>
        <s v="E09.P1.D"/>
        <s v="E09.P2.D"/>
        <s v="E09.P3.D"/>
        <s v="E09.P4.D"/>
        <s v="E10.P1.D"/>
        <s v="E10.P2.D"/>
        <s v="E10.P3.D"/>
        <s v="E10.P4.D"/>
        <s v="E11.P1.D"/>
        <s v="E11.P2.D"/>
        <s v="E11.P3.D"/>
        <s v="E11.P4.D"/>
        <s v="E12.P1.D"/>
        <s v="E12.P2.D"/>
        <s v="E12.P3.D"/>
        <s v="E12.P4.D"/>
        <s v="E13.P1.D"/>
        <s v="E13.P2.D"/>
        <s v="E13.P3.D"/>
        <s v="E13.P4.D"/>
        <s v="E14.P0.D"/>
        <s v="E14.P1.D"/>
        <s v="E14.P2.D"/>
        <s v="E14.P3.D"/>
        <s v="E14.P4.D"/>
        <s v="E15.P0.D"/>
        <s v="E15.P1.D"/>
        <s v="E15.P2.D"/>
        <s v="E15.P3.D"/>
        <s v="E15.P4.D"/>
        <s v="E16.P0.D"/>
        <s v="E16.P1.D"/>
        <s v="E16.P2.D"/>
        <s v="E16.P3.D"/>
        <s v="E16.P4.D"/>
        <s v="E17.P0.D"/>
        <s v="E17.P1.D"/>
        <s v="E17.P2.D"/>
        <s v="E17.P3.D"/>
        <s v="E17.P4.D"/>
        <s v="E18.P1.D"/>
        <s v="E18.P2.D"/>
        <s v="E18.P3.D"/>
        <s v="E18.P4.D"/>
        <s v="E19.P1.D"/>
        <s v="E19.P2.D"/>
        <s v="E19.P3.D"/>
        <s v="E19.P4.D"/>
        <s v="E20.P1.D"/>
        <s v="E20.P2.D"/>
        <s v="E20.P3.D"/>
        <s v="E20.P4.D"/>
        <s v="E01.N0.C"/>
        <s v="E01.N1.C"/>
        <s v="E02.N1.C"/>
        <s v="E03.N1.C"/>
        <s v="E04.N1.C"/>
        <s v="E05.N1.C"/>
        <s v="E06.N1.C"/>
        <s v="E07.N1.C"/>
        <s v="E08.N1.C"/>
        <s v="E09.N1.C"/>
        <s v="E10.N1.C"/>
        <s v="E11.N1.C"/>
        <s v="E12.N1.C"/>
        <s v="E13.N1.C"/>
        <s v="E14.N0.C"/>
        <s v="E14.N1.C"/>
        <s v="E15.N0.C"/>
        <s v="E15.N1.C"/>
        <s v="E16.N0.C"/>
        <s v="E16.N1.C"/>
        <s v="E17.N0.C"/>
        <s v="E17.N1.C"/>
        <s v="E18.N1.C"/>
        <s v="E19.N1.C"/>
        <s v="E20.N1.C"/>
        <s v="E01.P0.D01"/>
        <s v="E01.P0.D02"/>
        <s v="E01.P1.D11"/>
        <s v="E01.P1.D12"/>
        <s v="E01.P1.D13"/>
        <s v="E01.P1.D14"/>
        <s v="E01.P2.D21"/>
        <s v="E01.P2.D22"/>
        <s v="E01.P2.D23"/>
        <s v="E01.P2.D24"/>
        <s v="E01.P3.D31"/>
        <s v="E01.P3.D32"/>
        <s v="E01.P3.D33"/>
        <s v="E01.P4.D34"/>
        <s v="E01.P4.D41"/>
        <s v="E01.P4.D42"/>
        <s v="E01.P4.D43"/>
        <s v="E01.P4.D44"/>
        <s v="E02.P1.D11"/>
        <s v="E02.P1.D12"/>
        <s v="E02.P1.D13"/>
        <s v="E02.P1.D14"/>
        <s v="E02.P2.D21"/>
        <s v="E02.P2.D22"/>
        <s v="E02.P2.D23"/>
        <s v="E02.P2.D24"/>
        <s v="E02.P3.D31"/>
        <s v="E02.P3.D32"/>
        <s v="E02.P3.D33"/>
        <s v="E02.P4.D34"/>
        <s v="E02.P4.D41"/>
        <s v="E02.P4.D42"/>
        <s v="E02.P4.D43"/>
        <s v="E02.P4.D44"/>
        <s v="E03.P1.D11"/>
        <s v="E03.P1.D12"/>
        <s v="E03.P1.D13"/>
        <s v="E03.P1.D14"/>
        <s v="E03.P2.D21"/>
        <s v="E03.P2.D22"/>
        <s v="E03.P2.D23"/>
        <s v="E03.P2.D24"/>
        <s v="E03.P3.D31"/>
        <s v="E03.P3.D32"/>
        <s v="E03.P3.D33"/>
        <s v="E03.P4.D34"/>
        <s v="E03.P4.D41"/>
        <s v="E03.P4.D42"/>
        <s v="E03.P4.D43"/>
        <s v="E03.P4.D44"/>
        <s v="E04.P1.D11"/>
        <s v="E04.P1.D12"/>
        <s v="E04.P1.D13"/>
        <s v="E04.P1.D14"/>
        <s v="E04.P2.D21"/>
        <s v="E04.P2.D22"/>
        <s v="E04.P2.D23"/>
        <s v="E04.P2.D24"/>
        <s v="E04.P3.D31"/>
        <s v="E04.P3.D32"/>
        <s v="E04.P3.D33"/>
        <s v="E04.P4.D34"/>
        <s v="E04.P4.D41"/>
        <s v="E04.P4.D42"/>
        <s v="E04.P4.D43"/>
        <s v="E04.P4.D44"/>
        <s v="E05.P1.D11"/>
        <s v="E05.P1.D12"/>
        <s v="E05.P1.D13"/>
        <s v="E05.P1.D14"/>
        <s v="E05.P2.D21"/>
        <s v="E05.P2.D22"/>
        <s v="E05.P2.D23"/>
        <s v="E05.P2.D24"/>
        <s v="E05.P3.D31"/>
        <s v="E05.P3.D32"/>
        <s v="E05.P3.D33"/>
        <s v="E05.P4.D34"/>
        <s v="E05.P4.D41"/>
        <s v="E05.P4.D42"/>
        <s v="E05.P4.D43"/>
        <s v="E05.P4.D44"/>
        <s v="E06.P1.D11"/>
        <s v="E06.P1.D12"/>
        <s v="E06.P1.D13"/>
        <s v="E06.P1.D14"/>
        <s v="E06.P2.D21"/>
        <s v="E06.P2.D22"/>
        <s v="E06.P2.D23"/>
        <s v="E06.P2.D24"/>
        <s v="E06.P3.D31"/>
        <s v="E06.P3.D32"/>
        <s v="E06.P3.D33"/>
        <s v="E06.P4.D34"/>
        <s v="E06.P4.D41"/>
        <s v="E06.P4.D42"/>
        <s v="E06.P4.D43"/>
        <s v="E06.P4.D44"/>
        <s v="E07.P1.D11"/>
        <s v="E07.P1.D12"/>
        <s v="E07.P1.D13"/>
        <s v="E07.P1.D14"/>
        <s v="E07.P2.D21"/>
        <s v="E07.P2.D22"/>
        <s v="E07.P2.D23"/>
        <s v="E07.P2.D24"/>
        <s v="E07.P3.D31"/>
        <s v="E07.P3.D32"/>
        <s v="E07.P3.D33"/>
        <s v="E07.P4.D34"/>
        <s v="E07.P4.D41"/>
        <s v="E07.P4.D42"/>
        <s v="E07.P4.D43"/>
        <s v="E07.P4.D44"/>
        <s v="E08.P1.D11"/>
        <s v="E08.P1.D12"/>
        <s v="E08.P1.D13"/>
        <s v="E08.P1.D14"/>
        <s v="E08.P2.D21"/>
        <s v="E08.P2.D22"/>
        <s v="E08.P2.D23"/>
        <s v="E08.P2.D24"/>
        <s v="E08.P3.D31"/>
        <s v="E08.P3.D32"/>
        <s v="E08.P3.D33"/>
        <s v="E08.P4.D34"/>
        <s v="E08.P4.D41"/>
        <s v="E08.P4.D42"/>
        <s v="E08.P4.D43"/>
        <s v="E08.P4.D44"/>
        <s v="E09.P1.D11"/>
        <s v="E09.P1.D12"/>
        <s v="E09.P1.D13"/>
        <s v="E09.P1.D14"/>
        <s v="E09.P2.D21"/>
        <s v="E09.P2.D22"/>
        <s v="E09.P2.D23"/>
        <s v="E09.P2.D24"/>
        <s v="E09.P3.D31"/>
        <s v="E09.P3.D32"/>
        <s v="E09.P3.D33"/>
        <s v="E09.P4.D34"/>
        <s v="E09.P4.D41"/>
        <s v="E09.P4.D42"/>
        <s v="E09.P4.D43"/>
        <s v="E09.P4.D44"/>
        <s v="E10.P1.D11"/>
        <s v="E10.P1.D12"/>
        <s v="E10.P1.D13"/>
        <s v="E10.P1.D14"/>
        <s v="E10.P2.D21"/>
        <s v="E10.P2.D22"/>
        <s v="E10.P2.D23"/>
        <s v="E10.P2.D24"/>
        <s v="E10.P3.D31"/>
        <s v="E10.P3.D32"/>
        <s v="E10.P3.D33"/>
        <s v="E10.P4.D34"/>
        <s v="E10.P4.D41"/>
        <s v="E10.P4.D42"/>
        <s v="E10.P4.D43"/>
        <s v="E10.P4.D44"/>
        <s v="E11.P1.D11"/>
        <s v="E11.P1.D12"/>
        <s v="E11.P1.D13"/>
        <s v="E11.P1.D14"/>
        <s v="E11.P2.D21"/>
        <s v="E11.P2.D22"/>
        <s v="E11.P2.D23"/>
        <s v="E11.P2.D24"/>
        <s v="E11.P3.D31"/>
        <s v="E11.P3.D32"/>
        <s v="E11.P3.D33"/>
        <s v="E11.P4.D34"/>
        <s v="E11.P4.D41"/>
        <s v="E11.P4.D42"/>
        <s v="E11.P4.D43"/>
        <s v="E11.P4.D44"/>
        <s v="E12.P1.D11"/>
        <s v="E12.P1.D12"/>
        <s v="E12.P1.D13"/>
        <s v="E12.P1.D14"/>
        <s v="E12.P2.D21"/>
        <s v="E12.P2.D22"/>
        <s v="E12.P2.D23"/>
        <s v="E12.P2.D24"/>
        <s v="E12.P3.D31"/>
        <s v="E12.P3.D32"/>
        <s v="E12.P3.D33"/>
        <s v="E12.P4.D34"/>
        <s v="E12.P4.D41"/>
        <s v="E12.P4.D42"/>
        <s v="E12.P4.D43"/>
        <s v="E12.P4.D44"/>
        <s v="E13.P1.D11"/>
        <s v="E13.P1.D12"/>
        <s v="E13.P1.D13"/>
        <s v="E13.P1.D14"/>
        <s v="E13.P2.D21"/>
        <s v="E13.P2.D22"/>
        <s v="E13.P2.D23"/>
        <s v="E13.P2.D24"/>
        <s v="E13.P3.D31"/>
        <s v="E13.P3.D32"/>
        <s v="E13.P3.D33"/>
        <s v="E13.P4.D34"/>
        <s v="E13.P4.D41"/>
        <s v="E13.P4.D42"/>
        <s v="E13.P4.D43"/>
        <s v="E13.P4.D44"/>
        <s v="E14.P0.D01"/>
        <s v="E14.P0.D02"/>
        <s v="E14.P1.D11"/>
        <s v="E14.P1.D12"/>
        <s v="E14.P1.D13"/>
        <s v="E14.P1.D14"/>
        <s v="E14.P2.D21"/>
        <s v="E14.P2.D22"/>
        <s v="E14.P2.D23"/>
        <s v="E14.P2.D24"/>
        <s v="E14.P3.D31"/>
        <s v="E14.P3.D32"/>
        <s v="E14.P3.D33"/>
        <s v="E14.P4.D34"/>
        <s v="E14.P4.D41"/>
        <s v="E14.P4.D42"/>
        <s v="E14.P4.D43"/>
        <s v="E14.P4.D44"/>
        <s v="E15.P0.D01"/>
        <s v="E15.P0.D02"/>
        <s v="E15.P1.D11"/>
        <s v="E15.P1.D12"/>
        <s v="E15.P1.D13"/>
        <s v="E15.P1.D14"/>
        <s v="E15.P2.D21"/>
        <s v="E15.P2.D22"/>
        <s v="E15.P2.D23"/>
        <s v="E15.P2.D24"/>
        <s v="E15.P3.D31"/>
        <s v="E15.P3.D32"/>
        <s v="E15.P3.D33"/>
        <s v="E15.P4.D34"/>
        <s v="E15.P4.D41"/>
        <s v="E15.P4.D42"/>
        <s v="E15.P4.D43"/>
        <s v="E15.P4.D44"/>
        <s v="E16.P0.D01"/>
        <s v="E16.P0.D02"/>
        <s v="E16.P1.D11"/>
        <s v="E16.P1.D12"/>
        <s v="E16.P1.D13"/>
        <s v="E16.P1.D14"/>
        <s v="E16.P2.D21"/>
        <s v="E16.P2.D22"/>
        <s v="E16.P2.D23"/>
        <s v="E16.P2.D24"/>
        <s v="E16.P3.D31"/>
        <s v="E16.P3.D32"/>
        <s v="E16.P3.D33"/>
        <s v="E16.P4.D34"/>
        <s v="E16.P4.D41"/>
        <s v="E16.P4.D42"/>
        <s v="E16.P4.D43"/>
        <s v="E16.P4.D44"/>
        <s v="E17.P0.D01"/>
        <s v="E17.P0.D02"/>
        <s v="E17.P1.D11"/>
        <s v="E17.P1.D12"/>
        <s v="E17.P1.D13"/>
        <s v="E17.P1.D14"/>
        <s v="E17.P2.D21"/>
        <s v="E17.P2.D22"/>
        <s v="E17.P2.D23"/>
        <s v="E17.P2.D24"/>
        <s v="E17.P3.D31"/>
        <s v="E17.P3.D32"/>
        <s v="E17.P3.D33"/>
        <s v="E17.P4.D34"/>
        <s v="E17.P4.D41"/>
        <s v="E17.P4.D42"/>
        <s v="E17.P4.D43"/>
        <s v="E17.P4.D44"/>
        <s v="E18.P1.D11"/>
        <s v="E18.P1.D12"/>
        <s v="E18.P1.D13"/>
        <s v="E18.P1.D14"/>
        <s v="E18.P2.D21"/>
        <s v="E18.P2.D22"/>
        <s v="E18.P2.D23"/>
        <s v="E18.P2.D24"/>
        <s v="E18.P3.D31"/>
        <s v="E18.P3.D32"/>
        <s v="E18.P3.D33"/>
        <s v="E18.P4.D34"/>
        <s v="E18.P4.D41"/>
        <s v="E18.P4.D42"/>
        <s v="E18.P4.D43"/>
        <s v="E18.P4.D44"/>
        <s v="E19.P1.D11"/>
        <s v="E19.P1.D12"/>
        <s v="E19.P1.D13"/>
        <s v="E19.P1.D14"/>
        <s v="E19.P2.D21"/>
        <s v="E19.P2.D22"/>
        <s v="E19.P2.D23"/>
        <s v="E19.P2.D24"/>
        <s v="E19.P3.D31"/>
        <s v="E19.P3.D32"/>
        <s v="E19.P3.D33"/>
        <s v="E19.P4.D34"/>
        <s v="E19.P4.D41"/>
        <s v="E19.P4.D42"/>
        <s v="E19.P4.D43"/>
        <s v="E19.P4.D44"/>
        <s v="E20.P1.D11"/>
        <s v="E20.P1.D12"/>
        <s v="E20.P1.D13"/>
        <s v="E20.P1.D14"/>
        <s v="E20.P2.D21"/>
        <s v="E20.P2.D22"/>
        <s v="E20.P2.D23"/>
        <s v="E20.P2.D24"/>
        <s v="E20.P3.D31"/>
        <s v="E20.P3.D32"/>
        <s v="E20.P3.D33"/>
        <s v="E20.P4.D34"/>
        <s v="E20.P4.D41"/>
        <s v="E20.P4.D42"/>
        <s v="E20.P4.D43"/>
        <s v="E20.P4.D44"/>
        <s v="E01.N0.C1"/>
        <s v="E01.N0.C2"/>
        <s v="E01.N0.C3"/>
        <s v="E01.N0.C4"/>
        <s v="E01.N0.C5"/>
        <s v="E01.N0.C6"/>
        <s v="E01.N1.C1"/>
        <s v="E01.N1.C2"/>
        <s v="E01.N1.C3"/>
        <s v="E01.N1.C4"/>
        <s v="E01.N1.C5"/>
        <s v="E01.N1.C6"/>
        <s v="E02.N1.C1"/>
        <s v="E02.N1.C2"/>
        <s v="E02.N1.C3"/>
        <s v="E02.N1.C4"/>
        <s v="E02.N1.C5"/>
        <s v="E02.N1.C6"/>
        <s v="E03.N1.C1"/>
        <s v="E03.N1.C2"/>
        <s v="E03.N1.C3"/>
        <s v="E03.N1.C4"/>
        <s v="E03.N1.C5"/>
        <s v="E03.N1.C6"/>
        <s v="E04.N1.C1"/>
        <s v="E04.N1.C2"/>
        <s v="E04.N1.C3"/>
        <s v="E04.N1.C4"/>
        <s v="E04.N1.C5"/>
        <s v="E04.N1.C6"/>
        <s v="E05.N1.C1"/>
        <s v="E05.N1.C2"/>
        <s v="E05.N1.C3"/>
        <s v="E05.N1.C4"/>
        <s v="E05.N1.C5"/>
        <s v="E05.N1.C6"/>
        <s v="E06.N1.C1"/>
        <s v="E06.N1.C2"/>
        <s v="E06.N1.C3"/>
        <s v="E06.N1.C4"/>
        <s v="E06.N1.C5"/>
        <s v="E06.N1.C6"/>
        <s v="E07.N1.C1"/>
        <s v="E07.N1.C2"/>
        <s v="E07.N1.C3"/>
        <s v="E07.N1.C4"/>
        <s v="E07.N1.C5"/>
        <s v="E07.N1.C6"/>
        <s v="E08.N1.C1"/>
        <s v="E08.N1.C2"/>
        <s v="E08.N1.C3"/>
        <s v="E08.N1.C4"/>
        <s v="E08.N1.C5"/>
        <s v="E08.N1.C6"/>
        <s v="E09.N1.C1"/>
        <s v="E09.N1.C2"/>
        <s v="E09.N1.C3"/>
        <s v="E09.N1.C4"/>
        <s v="E09.N1.C5"/>
        <s v="E09.N1.C6"/>
        <s v="E10.N1.C1"/>
        <s v="E10.N1.C2"/>
        <s v="E10.N1.C3"/>
        <s v="E10.N1.C4"/>
        <s v="E10.N1.C5"/>
        <s v="E10.N1.C6"/>
        <s v="E11.N1.C1"/>
        <s v="E11.N1.C2"/>
        <s v="E11.N1.C3"/>
        <s v="E11.N1.C4"/>
        <s v="E11.N1.C5"/>
        <s v="E11.N1.C6"/>
        <s v="E12.N1.C1"/>
        <s v="E12.N1.C2"/>
        <s v="E12.N1.C3"/>
        <s v="E12.N1.C4"/>
        <s v="E12.N1.C5"/>
        <s v="E12.N1.C6"/>
        <s v="E13.N1.C1"/>
        <s v="E13.N1.C2"/>
        <s v="E13.N1.C3"/>
        <s v="E13.N1.C4"/>
        <s v="E13.N1.C5"/>
        <s v="E13.N1.C6"/>
        <s v="E14.N0.C1"/>
        <s v="E14.N0.C2"/>
        <s v="E14.N0.C3"/>
        <s v="E14.N0.C4"/>
        <s v="E14.N0.C5"/>
        <s v="E14.N0.C6"/>
        <s v="E14.N1.C1"/>
        <s v="E14.N1.C2"/>
        <s v="E14.N1.C3"/>
        <s v="E14.N1.C4"/>
        <s v="E14.N1.C5"/>
        <s v="E14.N1.C6"/>
        <s v="E15.N0.C1"/>
        <s v="E15.N0.C2"/>
        <s v="E15.N0.C3"/>
        <s v="E15.N0.C4"/>
        <s v="E15.N0.C5"/>
        <s v="E15.N0.C6"/>
        <s v="E15.N1.C1"/>
        <s v="E15.N1.C2"/>
        <s v="E15.N1.C3"/>
        <s v="E15.N1.C4"/>
        <s v="E15.N1.C5"/>
        <s v="E15.N1.C6"/>
        <s v="E16.N0.C1"/>
        <s v="E16.N0.C2"/>
        <s v="E16.N0.C3"/>
        <s v="E16.N0.C4"/>
        <s v="E16.N0.C5"/>
        <s v="E16.N0.C6"/>
        <s v="E16.N1.C1"/>
        <s v="E16.N1.C2"/>
        <s v="E16.N1.C3"/>
        <s v="E16.N1.C4"/>
        <s v="E16.N1.C5"/>
        <s v="E16.N1.C6"/>
        <s v="E17.N0.C1"/>
        <s v="E17.N0.C2"/>
        <s v="E17.N0.C3"/>
        <s v="E17.N0.C4"/>
        <s v="E17.N0.C5"/>
        <s v="E17.N0.C6"/>
        <s v="E17.N1.C1"/>
        <s v="E17.N1.C2"/>
        <s v="E17.N1.C3"/>
        <s v="E17.N1.C4"/>
        <s v="E17.N1.C5"/>
        <s v="E17.N1.C6"/>
        <s v="E18.N1.C1"/>
        <s v="E18.N1.C2"/>
        <s v="E18.N1.C3"/>
        <s v="E18.N1.C4"/>
        <s v="E18.N1.C5"/>
        <s v="E18.N1.C6"/>
        <s v="E19.N1.C1"/>
        <s v="E19.N1.C2"/>
        <s v="E19.N1.C3"/>
        <s v="E19.N1.C4"/>
        <s v="E19.N1.C5"/>
        <s v="E19.N1.C6"/>
        <s v="E20.N1.C1"/>
        <s v="E20.N1.C2"/>
        <s v="E20.N1.C3"/>
        <s v="E20.N1.C4"/>
        <s v="E20.N1.C5"/>
        <s v="E20.N1.C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2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6"/>
  </r>
  <r>
    <x v="17"/>
  </r>
  <r>
    <x v="17"/>
  </r>
  <r>
    <x v="18"/>
  </r>
  <r>
    <x v="18"/>
  </r>
  <r>
    <x v="19"/>
  </r>
  <r>
    <x v="20"/>
  </r>
  <r>
    <x v="2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9"/>
  </r>
  <r>
    <x v="80"/>
  </r>
  <r>
    <x v="8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82"/>
  </r>
  <r>
    <x v="82"/>
  </r>
  <r>
    <x v="83"/>
  </r>
  <r>
    <x v="83"/>
  </r>
  <r>
    <x v="83"/>
  </r>
  <r>
    <x v="83"/>
  </r>
  <r>
    <x v="84"/>
  </r>
  <r>
    <x v="84"/>
  </r>
  <r>
    <x v="84"/>
  </r>
  <r>
    <x v="84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89"/>
  </r>
  <r>
    <x v="89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2"/>
  </r>
  <r>
    <x v="92"/>
  </r>
  <r>
    <x v="92"/>
  </r>
  <r>
    <x v="92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7"/>
  </r>
  <r>
    <x v="97"/>
  </r>
  <r>
    <x v="97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8"/>
  </r>
  <r>
    <x v="108"/>
  </r>
  <r>
    <x v="108"/>
  </r>
  <r>
    <x v="108"/>
  </r>
  <r>
    <x v="109"/>
  </r>
  <r>
    <x v="109"/>
  </r>
  <r>
    <x v="109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7"/>
  </r>
  <r>
    <x v="117"/>
  </r>
  <r>
    <x v="117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1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4"/>
  </r>
  <r>
    <x v="124"/>
  </r>
  <r>
    <x v="124"/>
  </r>
  <r>
    <x v="124"/>
  </r>
  <r>
    <x v="125"/>
  </r>
  <r>
    <x v="125"/>
  </r>
  <r>
    <x v="125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2"/>
  </r>
  <r>
    <x v="132"/>
  </r>
  <r>
    <x v="132"/>
  </r>
  <r>
    <x v="132"/>
  </r>
  <r>
    <x v="133"/>
  </r>
  <r>
    <x v="133"/>
  </r>
  <r>
    <x v="133"/>
  </r>
  <r>
    <x v="134"/>
  </r>
  <r>
    <x v="134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8"/>
  </r>
  <r>
    <x v="138"/>
  </r>
  <r>
    <x v="139"/>
  </r>
  <r>
    <x v="139"/>
  </r>
  <r>
    <x v="139"/>
  </r>
  <r>
    <x v="139"/>
  </r>
  <r>
    <x v="139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2"/>
  </r>
  <r>
    <x v="143"/>
  </r>
  <r>
    <x v="143"/>
  </r>
  <r>
    <x v="143"/>
  </r>
  <r>
    <x v="144"/>
  </r>
  <r>
    <x v="144"/>
  </r>
  <r>
    <x v="144"/>
  </r>
  <r>
    <x v="144"/>
  </r>
  <r>
    <x v="144"/>
  </r>
  <r>
    <x v="145"/>
  </r>
  <r>
    <x v="145"/>
  </r>
  <r>
    <x v="146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8"/>
  </r>
  <r>
    <x v="149"/>
  </r>
  <r>
    <x v="149"/>
  </r>
  <r>
    <x v="149"/>
  </r>
  <r>
    <x v="149"/>
  </r>
  <r>
    <x v="149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7"/>
  </r>
  <r>
    <x v="157"/>
  </r>
  <r>
    <x v="157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0"/>
  </r>
  <r>
    <x v="160"/>
  </r>
  <r>
    <x v="160"/>
  </r>
  <r>
    <x v="161"/>
  </r>
  <r>
    <x v="161"/>
  </r>
  <r>
    <x v="161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5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3"/>
  </r>
  <r>
    <x v="223"/>
  </r>
  <r>
    <x v="223"/>
  </r>
  <r>
    <x v="223"/>
  </r>
  <r>
    <x v="224"/>
  </r>
  <r>
    <x v="224"/>
  </r>
  <r>
    <x v="224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7"/>
  </r>
  <r>
    <x v="227"/>
  </r>
  <r>
    <x v="227"/>
  </r>
  <r>
    <x v="227"/>
  </r>
  <r>
    <x v="228"/>
  </r>
  <r>
    <x v="228"/>
  </r>
  <r>
    <x v="228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5"/>
  </r>
  <r>
    <x v="235"/>
  </r>
  <r>
    <x v="235"/>
  </r>
  <r>
    <x v="235"/>
  </r>
  <r>
    <x v="236"/>
  </r>
  <r>
    <x v="236"/>
  </r>
  <r>
    <x v="236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9"/>
  </r>
  <r>
    <x v="239"/>
  </r>
  <r>
    <x v="239"/>
  </r>
  <r>
    <x v="239"/>
  </r>
  <r>
    <x v="240"/>
  </r>
  <r>
    <x v="240"/>
  </r>
  <r>
    <x v="240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3"/>
  </r>
  <r>
    <x v="244"/>
  </r>
  <r>
    <x v="244"/>
  </r>
  <r>
    <x v="244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1"/>
  </r>
  <r>
    <x v="251"/>
  </r>
  <r>
    <x v="251"/>
  </r>
  <r>
    <x v="251"/>
  </r>
  <r>
    <x v="252"/>
  </r>
  <r>
    <x v="252"/>
  </r>
  <r>
    <x v="252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5"/>
  </r>
  <r>
    <x v="255"/>
  </r>
  <r>
    <x v="255"/>
  </r>
  <r>
    <x v="255"/>
  </r>
  <r>
    <x v="256"/>
  </r>
  <r>
    <x v="256"/>
  </r>
  <r>
    <x v="256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0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3"/>
  </r>
  <r>
    <x v="263"/>
  </r>
  <r>
    <x v="263"/>
  </r>
  <r>
    <x v="263"/>
  </r>
  <r>
    <x v="264"/>
  </r>
  <r>
    <x v="264"/>
  </r>
  <r>
    <x v="264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69"/>
  </r>
  <r>
    <x v="269"/>
  </r>
  <r>
    <x v="270"/>
  </r>
  <r>
    <x v="270"/>
  </r>
  <r>
    <x v="271"/>
  </r>
  <r>
    <x v="271"/>
  </r>
  <r>
    <x v="271"/>
  </r>
  <r>
    <x v="271"/>
  </r>
  <r>
    <x v="272"/>
  </r>
  <r>
    <x v="272"/>
  </r>
  <r>
    <x v="272"/>
  </r>
  <r>
    <x v="272"/>
  </r>
  <r>
    <x v="273"/>
  </r>
  <r>
    <x v="273"/>
  </r>
  <r>
    <x v="273"/>
  </r>
  <r>
    <x v="274"/>
  </r>
  <r>
    <x v="274"/>
  </r>
  <r>
    <x v="274"/>
  </r>
  <r>
    <x v="274"/>
  </r>
  <r>
    <x v="274"/>
  </r>
  <r>
    <x v="275"/>
  </r>
  <r>
    <x v="275"/>
  </r>
  <r>
    <x v="276"/>
  </r>
  <r>
    <x v="276"/>
  </r>
  <r>
    <x v="276"/>
  </r>
  <r>
    <x v="276"/>
  </r>
  <r>
    <x v="277"/>
  </r>
  <r>
    <x v="277"/>
  </r>
  <r>
    <x v="277"/>
  </r>
  <r>
    <x v="277"/>
  </r>
  <r>
    <x v="278"/>
  </r>
  <r>
    <x v="278"/>
  </r>
  <r>
    <x v="278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1"/>
  </r>
  <r>
    <x v="282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4"/>
  </r>
  <r>
    <x v="284"/>
  </r>
  <r>
    <x v="285"/>
  </r>
  <r>
    <x v="285"/>
  </r>
  <r>
    <x v="286"/>
  </r>
  <r>
    <x v="286"/>
  </r>
  <r>
    <x v="286"/>
  </r>
  <r>
    <x v="286"/>
  </r>
  <r>
    <x v="287"/>
  </r>
  <r>
    <x v="287"/>
  </r>
  <r>
    <x v="287"/>
  </r>
  <r>
    <x v="287"/>
  </r>
  <r>
    <x v="288"/>
  </r>
  <r>
    <x v="288"/>
  </r>
  <r>
    <x v="288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1"/>
  </r>
  <r>
    <x v="291"/>
  </r>
  <r>
    <x v="292"/>
  </r>
  <r>
    <x v="292"/>
  </r>
  <r>
    <x v="292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5"/>
  </r>
  <r>
    <x v="295"/>
  </r>
  <r>
    <x v="295"/>
  </r>
  <r>
    <x v="295"/>
  </r>
  <r>
    <x v="296"/>
  </r>
  <r>
    <x v="296"/>
  </r>
  <r>
    <x v="296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299"/>
  </r>
  <r>
    <x v="299"/>
  </r>
  <r>
    <x v="300"/>
  </r>
  <r>
    <x v="300"/>
  </r>
  <r>
    <x v="300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812" firstHeaderRow="1" firstDataRow="1" firstDataCol="1"/>
  <pivotFields count="1">
    <pivotField axis="axisRow" showAll="0">
      <items count="809">
        <item x="1"/>
        <item x="2"/>
        <item x="62"/>
        <item x="192"/>
        <item x="193"/>
        <item x="42"/>
        <item x="167"/>
        <item x="302"/>
        <item x="657"/>
        <item x="658"/>
        <item x="659"/>
        <item x="660"/>
        <item x="661"/>
        <item x="662"/>
        <item x="168"/>
        <item x="303"/>
        <item x="663"/>
        <item x="664"/>
        <item x="665"/>
        <item x="666"/>
        <item x="667"/>
        <item x="668"/>
        <item x="22"/>
        <item x="82"/>
        <item x="217"/>
        <item x="327"/>
        <item x="328"/>
        <item x="83"/>
        <item x="218"/>
        <item x="329"/>
        <item x="330"/>
        <item x="331"/>
        <item x="332"/>
        <item x="84"/>
        <item x="219"/>
        <item x="333"/>
        <item x="334"/>
        <item x="335"/>
        <item x="336"/>
        <item x="85"/>
        <item x="220"/>
        <item x="337"/>
        <item x="338"/>
        <item x="339"/>
        <item x="86"/>
        <item x="221"/>
        <item x="340"/>
        <item x="341"/>
        <item x="342"/>
        <item x="343"/>
        <item x="344"/>
        <item x="3"/>
        <item x="63"/>
        <item x="194"/>
        <item x="43"/>
        <item x="169"/>
        <item x="304"/>
        <item x="669"/>
        <item x="670"/>
        <item x="671"/>
        <item x="672"/>
        <item x="673"/>
        <item x="674"/>
        <item x="23"/>
        <item x="87"/>
        <item x="222"/>
        <item x="345"/>
        <item x="346"/>
        <item x="347"/>
        <item x="348"/>
        <item x="88"/>
        <item x="223"/>
        <item x="349"/>
        <item x="350"/>
        <item x="351"/>
        <item x="352"/>
        <item x="89"/>
        <item x="224"/>
        <item x="353"/>
        <item x="354"/>
        <item x="355"/>
        <item x="90"/>
        <item x="225"/>
        <item x="356"/>
        <item x="357"/>
        <item x="358"/>
        <item x="359"/>
        <item x="360"/>
        <item x="4"/>
        <item x="64"/>
        <item x="195"/>
        <item x="44"/>
        <item x="170"/>
        <item x="305"/>
        <item x="675"/>
        <item x="676"/>
        <item x="677"/>
        <item x="678"/>
        <item x="679"/>
        <item x="680"/>
        <item x="24"/>
        <item x="91"/>
        <item x="226"/>
        <item x="361"/>
        <item x="362"/>
        <item x="363"/>
        <item x="364"/>
        <item x="92"/>
        <item x="227"/>
        <item x="365"/>
        <item x="366"/>
        <item x="367"/>
        <item x="368"/>
        <item x="93"/>
        <item x="228"/>
        <item x="369"/>
        <item x="370"/>
        <item x="371"/>
        <item x="94"/>
        <item x="229"/>
        <item x="372"/>
        <item x="373"/>
        <item x="374"/>
        <item x="375"/>
        <item x="376"/>
        <item x="5"/>
        <item x="65"/>
        <item x="196"/>
        <item x="45"/>
        <item x="171"/>
        <item x="306"/>
        <item x="681"/>
        <item x="682"/>
        <item x="683"/>
        <item x="684"/>
        <item x="685"/>
        <item x="686"/>
        <item x="25"/>
        <item x="95"/>
        <item x="230"/>
        <item x="377"/>
        <item x="378"/>
        <item x="379"/>
        <item x="380"/>
        <item x="96"/>
        <item x="231"/>
        <item x="381"/>
        <item x="382"/>
        <item x="383"/>
        <item x="384"/>
        <item x="97"/>
        <item x="232"/>
        <item x="385"/>
        <item x="386"/>
        <item x="387"/>
        <item x="98"/>
        <item x="233"/>
        <item x="388"/>
        <item x="389"/>
        <item x="390"/>
        <item x="391"/>
        <item x="392"/>
        <item x="6"/>
        <item x="66"/>
        <item x="197"/>
        <item x="46"/>
        <item x="172"/>
        <item x="307"/>
        <item x="687"/>
        <item x="688"/>
        <item x="689"/>
        <item x="690"/>
        <item x="691"/>
        <item x="692"/>
        <item x="26"/>
        <item x="99"/>
        <item x="234"/>
        <item x="393"/>
        <item x="394"/>
        <item x="395"/>
        <item x="396"/>
        <item x="100"/>
        <item x="235"/>
        <item x="397"/>
        <item x="398"/>
        <item x="399"/>
        <item x="400"/>
        <item x="101"/>
        <item x="236"/>
        <item x="401"/>
        <item x="402"/>
        <item x="403"/>
        <item x="102"/>
        <item x="237"/>
        <item x="404"/>
        <item x="405"/>
        <item x="406"/>
        <item x="407"/>
        <item x="408"/>
        <item x="7"/>
        <item x="67"/>
        <item x="198"/>
        <item x="47"/>
        <item x="173"/>
        <item x="308"/>
        <item x="693"/>
        <item x="694"/>
        <item x="695"/>
        <item x="696"/>
        <item x="697"/>
        <item x="698"/>
        <item x="27"/>
        <item x="103"/>
        <item x="238"/>
        <item x="409"/>
        <item x="410"/>
        <item x="411"/>
        <item x="412"/>
        <item x="104"/>
        <item x="239"/>
        <item x="413"/>
        <item x="414"/>
        <item x="415"/>
        <item x="416"/>
        <item x="105"/>
        <item x="240"/>
        <item x="417"/>
        <item x="418"/>
        <item x="419"/>
        <item x="106"/>
        <item x="241"/>
        <item x="420"/>
        <item x="421"/>
        <item x="422"/>
        <item x="423"/>
        <item x="424"/>
        <item x="8"/>
        <item x="68"/>
        <item x="199"/>
        <item x="48"/>
        <item x="174"/>
        <item x="309"/>
        <item x="699"/>
        <item x="700"/>
        <item x="701"/>
        <item x="702"/>
        <item x="703"/>
        <item x="704"/>
        <item x="28"/>
        <item x="107"/>
        <item x="242"/>
        <item x="425"/>
        <item x="426"/>
        <item x="427"/>
        <item x="428"/>
        <item x="108"/>
        <item x="243"/>
        <item x="429"/>
        <item x="430"/>
        <item x="431"/>
        <item x="432"/>
        <item x="109"/>
        <item x="244"/>
        <item x="433"/>
        <item x="434"/>
        <item x="435"/>
        <item x="110"/>
        <item x="245"/>
        <item x="436"/>
        <item x="437"/>
        <item x="438"/>
        <item x="439"/>
        <item x="440"/>
        <item x="9"/>
        <item x="69"/>
        <item x="200"/>
        <item x="49"/>
        <item x="175"/>
        <item x="310"/>
        <item x="705"/>
        <item x="706"/>
        <item x="707"/>
        <item x="708"/>
        <item x="709"/>
        <item x="710"/>
        <item x="29"/>
        <item x="111"/>
        <item x="246"/>
        <item x="441"/>
        <item x="442"/>
        <item x="443"/>
        <item x="444"/>
        <item x="112"/>
        <item x="247"/>
        <item x="445"/>
        <item x="446"/>
        <item x="447"/>
        <item x="448"/>
        <item x="113"/>
        <item x="248"/>
        <item x="449"/>
        <item x="450"/>
        <item x="451"/>
        <item x="114"/>
        <item x="249"/>
        <item x="452"/>
        <item x="453"/>
        <item x="454"/>
        <item x="455"/>
        <item x="456"/>
        <item x="10"/>
        <item x="70"/>
        <item x="201"/>
        <item x="50"/>
        <item x="176"/>
        <item x="311"/>
        <item x="711"/>
        <item x="712"/>
        <item x="713"/>
        <item x="714"/>
        <item x="715"/>
        <item x="716"/>
        <item x="30"/>
        <item x="115"/>
        <item x="250"/>
        <item x="457"/>
        <item x="458"/>
        <item x="459"/>
        <item x="460"/>
        <item x="116"/>
        <item x="251"/>
        <item x="461"/>
        <item x="462"/>
        <item x="463"/>
        <item x="464"/>
        <item x="117"/>
        <item x="252"/>
        <item x="465"/>
        <item x="466"/>
        <item x="467"/>
        <item x="118"/>
        <item x="253"/>
        <item x="468"/>
        <item x="469"/>
        <item x="470"/>
        <item x="471"/>
        <item x="472"/>
        <item x="11"/>
        <item x="71"/>
        <item x="202"/>
        <item x="51"/>
        <item x="177"/>
        <item x="312"/>
        <item x="717"/>
        <item x="718"/>
        <item x="719"/>
        <item x="720"/>
        <item x="721"/>
        <item x="722"/>
        <item x="31"/>
        <item x="119"/>
        <item x="254"/>
        <item x="473"/>
        <item x="474"/>
        <item x="475"/>
        <item x="476"/>
        <item x="120"/>
        <item x="255"/>
        <item x="477"/>
        <item x="478"/>
        <item x="479"/>
        <item x="480"/>
        <item x="121"/>
        <item x="256"/>
        <item x="481"/>
        <item x="482"/>
        <item x="483"/>
        <item x="122"/>
        <item x="257"/>
        <item x="484"/>
        <item x="485"/>
        <item x="486"/>
        <item x="487"/>
        <item x="488"/>
        <item x="12"/>
        <item x="72"/>
        <item x="203"/>
        <item x="52"/>
        <item x="178"/>
        <item x="313"/>
        <item x="723"/>
        <item x="724"/>
        <item x="725"/>
        <item x="726"/>
        <item x="727"/>
        <item x="728"/>
        <item x="32"/>
        <item x="123"/>
        <item x="258"/>
        <item x="489"/>
        <item x="490"/>
        <item x="491"/>
        <item x="492"/>
        <item x="124"/>
        <item x="259"/>
        <item x="493"/>
        <item x="494"/>
        <item x="495"/>
        <item x="496"/>
        <item x="125"/>
        <item x="260"/>
        <item x="497"/>
        <item x="498"/>
        <item x="499"/>
        <item x="126"/>
        <item x="261"/>
        <item x="500"/>
        <item x="501"/>
        <item x="502"/>
        <item x="503"/>
        <item x="504"/>
        <item x="13"/>
        <item x="73"/>
        <item x="204"/>
        <item x="53"/>
        <item x="179"/>
        <item x="314"/>
        <item x="729"/>
        <item x="730"/>
        <item x="731"/>
        <item x="732"/>
        <item x="733"/>
        <item x="734"/>
        <item x="33"/>
        <item x="127"/>
        <item x="262"/>
        <item x="505"/>
        <item x="506"/>
        <item x="507"/>
        <item x="508"/>
        <item x="128"/>
        <item x="263"/>
        <item x="509"/>
        <item x="510"/>
        <item x="511"/>
        <item x="512"/>
        <item x="129"/>
        <item x="264"/>
        <item x="513"/>
        <item x="514"/>
        <item x="515"/>
        <item x="130"/>
        <item x="265"/>
        <item x="516"/>
        <item x="517"/>
        <item x="518"/>
        <item x="519"/>
        <item x="520"/>
        <item x="14"/>
        <item x="74"/>
        <item x="205"/>
        <item x="54"/>
        <item x="180"/>
        <item x="315"/>
        <item x="735"/>
        <item x="736"/>
        <item x="737"/>
        <item x="738"/>
        <item x="739"/>
        <item x="740"/>
        <item x="34"/>
        <item x="131"/>
        <item x="266"/>
        <item x="521"/>
        <item x="522"/>
        <item x="523"/>
        <item x="524"/>
        <item x="132"/>
        <item x="267"/>
        <item x="525"/>
        <item x="526"/>
        <item x="527"/>
        <item x="528"/>
        <item x="133"/>
        <item x="268"/>
        <item x="529"/>
        <item x="530"/>
        <item x="531"/>
        <item x="134"/>
        <item x="269"/>
        <item x="532"/>
        <item x="533"/>
        <item x="534"/>
        <item x="535"/>
        <item x="536"/>
        <item x="15"/>
        <item x="75"/>
        <item x="206"/>
        <item x="207"/>
        <item x="55"/>
        <item x="181"/>
        <item x="316"/>
        <item x="741"/>
        <item x="742"/>
        <item x="743"/>
        <item x="744"/>
        <item x="745"/>
        <item x="746"/>
        <item x="182"/>
        <item x="317"/>
        <item x="747"/>
        <item x="748"/>
        <item x="749"/>
        <item x="750"/>
        <item x="751"/>
        <item x="752"/>
        <item x="35"/>
        <item x="135"/>
        <item x="270"/>
        <item x="537"/>
        <item x="538"/>
        <item x="136"/>
        <item x="271"/>
        <item x="539"/>
        <item x="540"/>
        <item x="541"/>
        <item x="542"/>
        <item x="137"/>
        <item x="272"/>
        <item x="543"/>
        <item x="544"/>
        <item x="545"/>
        <item x="546"/>
        <item x="138"/>
        <item x="273"/>
        <item x="547"/>
        <item x="548"/>
        <item x="549"/>
        <item x="139"/>
        <item x="274"/>
        <item x="550"/>
        <item x="551"/>
        <item x="552"/>
        <item x="553"/>
        <item x="554"/>
        <item x="16"/>
        <item x="76"/>
        <item x="208"/>
        <item x="209"/>
        <item x="56"/>
        <item x="183"/>
        <item x="318"/>
        <item x="753"/>
        <item x="754"/>
        <item x="755"/>
        <item x="756"/>
        <item x="757"/>
        <item x="758"/>
        <item x="184"/>
        <item x="319"/>
        <item x="759"/>
        <item x="760"/>
        <item x="761"/>
        <item x="762"/>
        <item x="763"/>
        <item x="764"/>
        <item x="36"/>
        <item x="140"/>
        <item x="275"/>
        <item x="555"/>
        <item x="556"/>
        <item x="141"/>
        <item x="276"/>
        <item x="557"/>
        <item x="558"/>
        <item x="559"/>
        <item x="560"/>
        <item x="142"/>
        <item x="277"/>
        <item x="561"/>
        <item x="562"/>
        <item x="563"/>
        <item x="564"/>
        <item x="143"/>
        <item x="278"/>
        <item x="565"/>
        <item x="566"/>
        <item x="567"/>
        <item x="144"/>
        <item x="279"/>
        <item x="568"/>
        <item x="569"/>
        <item x="570"/>
        <item x="571"/>
        <item x="572"/>
        <item x="17"/>
        <item x="77"/>
        <item x="210"/>
        <item x="211"/>
        <item x="57"/>
        <item x="185"/>
        <item x="320"/>
        <item x="765"/>
        <item x="766"/>
        <item x="767"/>
        <item x="768"/>
        <item x="769"/>
        <item x="770"/>
        <item x="186"/>
        <item x="321"/>
        <item x="771"/>
        <item x="772"/>
        <item x="773"/>
        <item x="774"/>
        <item x="775"/>
        <item x="776"/>
        <item x="37"/>
        <item x="145"/>
        <item x="280"/>
        <item x="573"/>
        <item x="574"/>
        <item x="146"/>
        <item x="281"/>
        <item x="575"/>
        <item x="576"/>
        <item x="577"/>
        <item x="578"/>
        <item x="147"/>
        <item x="282"/>
        <item x="579"/>
        <item x="580"/>
        <item x="581"/>
        <item x="582"/>
        <item x="148"/>
        <item x="283"/>
        <item x="583"/>
        <item x="584"/>
        <item x="585"/>
        <item x="149"/>
        <item x="284"/>
        <item x="586"/>
        <item x="587"/>
        <item x="588"/>
        <item x="589"/>
        <item x="590"/>
        <item x="18"/>
        <item x="78"/>
        <item x="212"/>
        <item x="213"/>
        <item x="58"/>
        <item x="187"/>
        <item x="322"/>
        <item x="777"/>
        <item x="778"/>
        <item x="779"/>
        <item x="780"/>
        <item x="781"/>
        <item x="782"/>
        <item x="188"/>
        <item x="323"/>
        <item x="783"/>
        <item x="784"/>
        <item x="785"/>
        <item x="786"/>
        <item x="787"/>
        <item x="788"/>
        <item x="38"/>
        <item x="150"/>
        <item x="285"/>
        <item x="591"/>
        <item x="592"/>
        <item x="151"/>
        <item x="286"/>
        <item x="593"/>
        <item x="594"/>
        <item x="595"/>
        <item x="596"/>
        <item x="152"/>
        <item x="287"/>
        <item x="597"/>
        <item x="598"/>
        <item x="599"/>
        <item x="600"/>
        <item x="153"/>
        <item x="288"/>
        <item x="601"/>
        <item x="602"/>
        <item x="603"/>
        <item x="154"/>
        <item x="289"/>
        <item x="604"/>
        <item x="605"/>
        <item x="606"/>
        <item x="607"/>
        <item x="608"/>
        <item x="19"/>
        <item x="79"/>
        <item x="214"/>
        <item x="59"/>
        <item x="189"/>
        <item x="324"/>
        <item x="789"/>
        <item x="790"/>
        <item x="791"/>
        <item x="792"/>
        <item x="793"/>
        <item x="794"/>
        <item x="39"/>
        <item x="155"/>
        <item x="290"/>
        <item x="609"/>
        <item x="610"/>
        <item x="611"/>
        <item x="612"/>
        <item x="156"/>
        <item x="291"/>
        <item x="613"/>
        <item x="614"/>
        <item x="615"/>
        <item x="616"/>
        <item x="157"/>
        <item x="292"/>
        <item x="617"/>
        <item x="618"/>
        <item x="619"/>
        <item x="158"/>
        <item x="293"/>
        <item x="620"/>
        <item x="621"/>
        <item x="622"/>
        <item x="623"/>
        <item x="624"/>
        <item x="20"/>
        <item x="80"/>
        <item x="215"/>
        <item x="60"/>
        <item x="190"/>
        <item x="325"/>
        <item x="795"/>
        <item x="796"/>
        <item x="797"/>
        <item x="798"/>
        <item x="799"/>
        <item x="800"/>
        <item x="40"/>
        <item x="159"/>
        <item x="294"/>
        <item x="625"/>
        <item x="626"/>
        <item x="627"/>
        <item x="628"/>
        <item x="160"/>
        <item x="295"/>
        <item x="629"/>
        <item x="630"/>
        <item x="631"/>
        <item x="632"/>
        <item x="161"/>
        <item x="296"/>
        <item x="633"/>
        <item x="634"/>
        <item x="635"/>
        <item x="162"/>
        <item x="297"/>
        <item x="636"/>
        <item x="637"/>
        <item x="638"/>
        <item x="639"/>
        <item x="640"/>
        <item x="21"/>
        <item x="81"/>
        <item x="216"/>
        <item x="61"/>
        <item x="191"/>
        <item x="326"/>
        <item x="801"/>
        <item x="802"/>
        <item x="803"/>
        <item x="804"/>
        <item x="805"/>
        <item x="806"/>
        <item x="41"/>
        <item x="163"/>
        <item x="298"/>
        <item x="641"/>
        <item x="642"/>
        <item x="643"/>
        <item x="644"/>
        <item x="164"/>
        <item x="299"/>
        <item x="645"/>
        <item x="646"/>
        <item x="647"/>
        <item x="648"/>
        <item x="165"/>
        <item x="300"/>
        <item x="649"/>
        <item x="650"/>
        <item x="651"/>
        <item x="166"/>
        <item x="301"/>
        <item x="652"/>
        <item x="653"/>
        <item x="654"/>
        <item x="655"/>
        <item x="656"/>
        <item x="0"/>
        <item x="807"/>
        <item t="default"/>
      </items>
    </pivotField>
  </pivotFields>
  <rowFields count="1">
    <field x="0"/>
  </rowFields>
  <rowItems count="8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8"/>
  <sheetViews>
    <sheetView tabSelected="1" workbookViewId="0"/>
  </sheetViews>
  <sheetFormatPr baseColWidth="10" defaultRowHeight="15" x14ac:dyDescent="0.25"/>
  <sheetData>
    <row r="1" spans="1:2" x14ac:dyDescent="0.25">
      <c r="A1" t="s">
        <v>1501</v>
      </c>
      <c r="B1" t="s">
        <v>47</v>
      </c>
    </row>
    <row r="2" spans="1:2" x14ac:dyDescent="0.25">
      <c r="A2" t="s">
        <v>520</v>
      </c>
      <c r="B2" t="s">
        <v>2493</v>
      </c>
    </row>
    <row r="3" spans="1:2" x14ac:dyDescent="0.25">
      <c r="A3" t="s">
        <v>1599</v>
      </c>
      <c r="B3" t="s">
        <v>2493</v>
      </c>
    </row>
    <row r="4" spans="1:2" x14ac:dyDescent="0.25">
      <c r="A4" t="s">
        <v>2473</v>
      </c>
      <c r="B4" t="s">
        <v>54</v>
      </c>
    </row>
    <row r="5" spans="1:2" x14ac:dyDescent="0.25">
      <c r="A5" t="s">
        <v>2262</v>
      </c>
      <c r="B5" t="s">
        <v>2493</v>
      </c>
    </row>
    <row r="6" spans="1:2" x14ac:dyDescent="0.25">
      <c r="A6" t="s">
        <v>2263</v>
      </c>
      <c r="B6" t="s">
        <v>2493</v>
      </c>
    </row>
    <row r="7" spans="1:2" x14ac:dyDescent="0.25">
      <c r="A7" t="s">
        <v>2403</v>
      </c>
      <c r="B7" t="s">
        <v>54</v>
      </c>
    </row>
    <row r="8" spans="1:2" x14ac:dyDescent="0.25">
      <c r="A8" t="s">
        <v>2404</v>
      </c>
      <c r="B8" t="s">
        <v>2493</v>
      </c>
    </row>
    <row r="9" spans="1:2" x14ac:dyDescent="0.25">
      <c r="A9" t="s">
        <v>2405</v>
      </c>
      <c r="B9" t="s">
        <v>54</v>
      </c>
    </row>
    <row r="10" spans="1:2" x14ac:dyDescent="0.25">
      <c r="A10" t="s">
        <v>1622</v>
      </c>
      <c r="B10" t="s">
        <v>66</v>
      </c>
    </row>
    <row r="11" spans="1:2" x14ac:dyDescent="0.25">
      <c r="A11" t="s">
        <v>1630</v>
      </c>
      <c r="B11" t="s">
        <v>66</v>
      </c>
    </row>
    <row r="12" spans="1:2" x14ac:dyDescent="0.25">
      <c r="A12" t="s">
        <v>1637</v>
      </c>
      <c r="B12" t="s">
        <v>66</v>
      </c>
    </row>
    <row r="13" spans="1:2" x14ac:dyDescent="0.25">
      <c r="A13" t="s">
        <v>1644</v>
      </c>
      <c r="B13" t="s">
        <v>66</v>
      </c>
    </row>
    <row r="14" spans="1:2" x14ac:dyDescent="0.25">
      <c r="A14" t="s">
        <v>1651</v>
      </c>
      <c r="B14" t="s">
        <v>66</v>
      </c>
    </row>
    <row r="15" spans="1:2" x14ac:dyDescent="0.25">
      <c r="A15" t="s">
        <v>1657</v>
      </c>
      <c r="B15" t="s">
        <v>66</v>
      </c>
    </row>
    <row r="16" spans="1:2" x14ac:dyDescent="0.25">
      <c r="A16" t="s">
        <v>2406</v>
      </c>
      <c r="B16" t="s">
        <v>2493</v>
      </c>
    </row>
    <row r="17" spans="1:2" x14ac:dyDescent="0.25">
      <c r="A17" t="s">
        <v>2407</v>
      </c>
      <c r="B17" t="s">
        <v>54</v>
      </c>
    </row>
    <row r="18" spans="1:2" x14ac:dyDescent="0.25">
      <c r="A18" t="s">
        <v>1663</v>
      </c>
      <c r="B18" t="s">
        <v>66</v>
      </c>
    </row>
    <row r="19" spans="1:2" x14ac:dyDescent="0.25">
      <c r="A19" t="s">
        <v>1670</v>
      </c>
      <c r="B19" t="s">
        <v>66</v>
      </c>
    </row>
    <row r="20" spans="1:2" x14ac:dyDescent="0.25">
      <c r="A20" t="s">
        <v>1676</v>
      </c>
      <c r="B20" t="s">
        <v>66</v>
      </c>
    </row>
    <row r="21" spans="1:2" x14ac:dyDescent="0.25">
      <c r="A21" t="s">
        <v>1682</v>
      </c>
      <c r="B21" t="s">
        <v>66</v>
      </c>
    </row>
    <row r="22" spans="1:2" x14ac:dyDescent="0.25">
      <c r="A22" t="s">
        <v>1688</v>
      </c>
      <c r="B22" t="s">
        <v>66</v>
      </c>
    </row>
    <row r="23" spans="1:2" x14ac:dyDescent="0.25">
      <c r="A23" t="s">
        <v>1694</v>
      </c>
      <c r="B23" t="s">
        <v>66</v>
      </c>
    </row>
    <row r="24" spans="1:2" x14ac:dyDescent="0.25">
      <c r="A24" t="s">
        <v>2298</v>
      </c>
      <c r="B24" t="s">
        <v>54</v>
      </c>
    </row>
    <row r="25" spans="1:2" x14ac:dyDescent="0.25">
      <c r="A25" t="s">
        <v>1617</v>
      </c>
      <c r="B25" t="s">
        <v>2493</v>
      </c>
    </row>
    <row r="26" spans="1:2" x14ac:dyDescent="0.25">
      <c r="A26" t="s">
        <v>2318</v>
      </c>
      <c r="B26" t="s">
        <v>54</v>
      </c>
    </row>
    <row r="27" spans="1:2" x14ac:dyDescent="0.25">
      <c r="A27" t="s">
        <v>1619</v>
      </c>
      <c r="B27" t="s">
        <v>66</v>
      </c>
    </row>
    <row r="28" spans="1:2" x14ac:dyDescent="0.25">
      <c r="A28" t="s">
        <v>1627</v>
      </c>
      <c r="B28" t="s">
        <v>66</v>
      </c>
    </row>
    <row r="29" spans="1:2" x14ac:dyDescent="0.25">
      <c r="A29" t="s">
        <v>1625</v>
      </c>
      <c r="B29" t="s">
        <v>2493</v>
      </c>
    </row>
    <row r="30" spans="1:2" x14ac:dyDescent="0.25">
      <c r="A30" t="s">
        <v>2319</v>
      </c>
      <c r="B30" t="s">
        <v>54</v>
      </c>
    </row>
    <row r="31" spans="1:2" x14ac:dyDescent="0.25">
      <c r="A31" t="s">
        <v>1634</v>
      </c>
      <c r="B31" t="s">
        <v>66</v>
      </c>
    </row>
    <row r="32" spans="1:2" x14ac:dyDescent="0.25">
      <c r="A32" t="s">
        <v>1641</v>
      </c>
      <c r="B32" t="s">
        <v>66</v>
      </c>
    </row>
    <row r="33" spans="1:2" x14ac:dyDescent="0.25">
      <c r="A33" t="s">
        <v>1648</v>
      </c>
      <c r="B33" t="s">
        <v>66</v>
      </c>
    </row>
    <row r="34" spans="1:2" x14ac:dyDescent="0.25">
      <c r="A34" t="s">
        <v>1654</v>
      </c>
      <c r="B34" t="s">
        <v>66</v>
      </c>
    </row>
    <row r="35" spans="1:2" x14ac:dyDescent="0.25">
      <c r="A35" t="s">
        <v>1632</v>
      </c>
      <c r="B35" t="s">
        <v>2493</v>
      </c>
    </row>
    <row r="36" spans="1:2" x14ac:dyDescent="0.25">
      <c r="A36" t="s">
        <v>2320</v>
      </c>
      <c r="B36" t="s">
        <v>54</v>
      </c>
    </row>
    <row r="37" spans="1:2" x14ac:dyDescent="0.25">
      <c r="A37" t="s">
        <v>1660</v>
      </c>
      <c r="B37" t="s">
        <v>66</v>
      </c>
    </row>
    <row r="38" spans="1:2" x14ac:dyDescent="0.25">
      <c r="A38" t="s">
        <v>1667</v>
      </c>
      <c r="B38" t="s">
        <v>66</v>
      </c>
    </row>
    <row r="39" spans="1:2" x14ac:dyDescent="0.25">
      <c r="A39" t="s">
        <v>1673</v>
      </c>
      <c r="B39" t="s">
        <v>66</v>
      </c>
    </row>
    <row r="40" spans="1:2" x14ac:dyDescent="0.25">
      <c r="A40" t="s">
        <v>1679</v>
      </c>
      <c r="B40" t="s">
        <v>66</v>
      </c>
    </row>
    <row r="41" spans="1:2" x14ac:dyDescent="0.25">
      <c r="A41" t="s">
        <v>1639</v>
      </c>
      <c r="B41" t="s">
        <v>2493</v>
      </c>
    </row>
    <row r="42" spans="1:2" x14ac:dyDescent="0.25">
      <c r="A42" t="s">
        <v>2321</v>
      </c>
      <c r="B42" t="s">
        <v>54</v>
      </c>
    </row>
    <row r="43" spans="1:2" x14ac:dyDescent="0.25">
      <c r="A43" t="s">
        <v>1685</v>
      </c>
      <c r="B43" t="s">
        <v>66</v>
      </c>
    </row>
    <row r="44" spans="1:2" x14ac:dyDescent="0.25">
      <c r="A44" t="s">
        <v>1691</v>
      </c>
      <c r="B44" t="s">
        <v>66</v>
      </c>
    </row>
    <row r="45" spans="1:2" x14ac:dyDescent="0.25">
      <c r="A45" t="s">
        <v>1697</v>
      </c>
      <c r="B45" t="s">
        <v>66</v>
      </c>
    </row>
    <row r="46" spans="1:2" x14ac:dyDescent="0.25">
      <c r="A46" t="s">
        <v>1646</v>
      </c>
      <c r="B46" t="s">
        <v>2493</v>
      </c>
    </row>
    <row r="47" spans="1:2" x14ac:dyDescent="0.25">
      <c r="A47" t="s">
        <v>2322</v>
      </c>
      <c r="B47" t="s">
        <v>54</v>
      </c>
    </row>
    <row r="48" spans="1:2" x14ac:dyDescent="0.25">
      <c r="A48" s="26" t="s">
        <v>1703</v>
      </c>
      <c r="B48" t="s">
        <v>66</v>
      </c>
    </row>
    <row r="49" spans="1:2" x14ac:dyDescent="0.25">
      <c r="A49" t="s">
        <v>1709</v>
      </c>
      <c r="B49" t="s">
        <v>66</v>
      </c>
    </row>
    <row r="50" spans="1:2" x14ac:dyDescent="0.25">
      <c r="A50" t="s">
        <v>1715</v>
      </c>
      <c r="B50" t="s">
        <v>66</v>
      </c>
    </row>
    <row r="51" spans="1:2" x14ac:dyDescent="0.25">
      <c r="A51" t="s">
        <v>1721</v>
      </c>
      <c r="B51" t="s">
        <v>66</v>
      </c>
    </row>
    <row r="52" spans="1:2" x14ac:dyDescent="0.25">
      <c r="A52" t="s">
        <v>1727</v>
      </c>
      <c r="B52" t="s">
        <v>66</v>
      </c>
    </row>
    <row r="53" spans="1:2" x14ac:dyDescent="0.25">
      <c r="A53" t="s">
        <v>1600</v>
      </c>
      <c r="B53" t="s">
        <v>2493</v>
      </c>
    </row>
    <row r="54" spans="1:2" x14ac:dyDescent="0.25">
      <c r="A54" t="s">
        <v>2474</v>
      </c>
      <c r="B54" t="s">
        <v>54</v>
      </c>
    </row>
    <row r="55" spans="1:2" x14ac:dyDescent="0.25">
      <c r="A55" t="s">
        <v>2264</v>
      </c>
      <c r="B55" t="s">
        <v>2493</v>
      </c>
    </row>
    <row r="56" spans="1:2" x14ac:dyDescent="0.25">
      <c r="A56" t="s">
        <v>2408</v>
      </c>
      <c r="B56" t="s">
        <v>54</v>
      </c>
    </row>
    <row r="57" spans="1:2" x14ac:dyDescent="0.25">
      <c r="A57" t="s">
        <v>2409</v>
      </c>
      <c r="B57" t="s">
        <v>2493</v>
      </c>
    </row>
    <row r="58" spans="1:2" x14ac:dyDescent="0.25">
      <c r="A58" t="s">
        <v>2410</v>
      </c>
      <c r="B58" t="s">
        <v>54</v>
      </c>
    </row>
    <row r="59" spans="1:2" x14ac:dyDescent="0.25">
      <c r="A59" t="s">
        <v>1700</v>
      </c>
      <c r="B59" t="s">
        <v>66</v>
      </c>
    </row>
    <row r="60" spans="1:2" x14ac:dyDescent="0.25">
      <c r="A60" t="s">
        <v>1706</v>
      </c>
      <c r="B60" t="s">
        <v>66</v>
      </c>
    </row>
    <row r="61" spans="1:2" x14ac:dyDescent="0.25">
      <c r="A61" t="s">
        <v>1712</v>
      </c>
      <c r="B61" t="s">
        <v>66</v>
      </c>
    </row>
    <row r="62" spans="1:2" x14ac:dyDescent="0.25">
      <c r="A62" t="s">
        <v>1718</v>
      </c>
      <c r="B62" t="s">
        <v>66</v>
      </c>
    </row>
    <row r="63" spans="1:2" x14ac:dyDescent="0.25">
      <c r="A63" t="s">
        <v>1724</v>
      </c>
      <c r="B63" t="s">
        <v>66</v>
      </c>
    </row>
    <row r="64" spans="1:2" x14ac:dyDescent="0.25">
      <c r="A64" t="s">
        <v>1730</v>
      </c>
      <c r="B64" t="s">
        <v>66</v>
      </c>
    </row>
    <row r="65" spans="1:2" x14ac:dyDescent="0.25">
      <c r="A65" t="s">
        <v>2299</v>
      </c>
      <c r="B65" t="s">
        <v>54</v>
      </c>
    </row>
    <row r="66" spans="1:2" x14ac:dyDescent="0.25">
      <c r="A66" t="s">
        <v>1653</v>
      </c>
      <c r="B66" t="s">
        <v>2493</v>
      </c>
    </row>
    <row r="67" spans="1:2" x14ac:dyDescent="0.25">
      <c r="A67" t="s">
        <v>2323</v>
      </c>
      <c r="B67" t="s">
        <v>54</v>
      </c>
    </row>
    <row r="68" spans="1:2" x14ac:dyDescent="0.25">
      <c r="A68" t="s">
        <v>1733</v>
      </c>
      <c r="B68" t="s">
        <v>66</v>
      </c>
    </row>
    <row r="69" spans="1:2" x14ac:dyDescent="0.25">
      <c r="A69" t="s">
        <v>1736</v>
      </c>
      <c r="B69" t="s">
        <v>66</v>
      </c>
    </row>
    <row r="70" spans="1:2" x14ac:dyDescent="0.25">
      <c r="A70" t="s">
        <v>1739</v>
      </c>
      <c r="B70" t="s">
        <v>66</v>
      </c>
    </row>
    <row r="71" spans="1:2" x14ac:dyDescent="0.25">
      <c r="A71" t="s">
        <v>1742</v>
      </c>
      <c r="B71" t="s">
        <v>66</v>
      </c>
    </row>
    <row r="72" spans="1:2" x14ac:dyDescent="0.25">
      <c r="A72" t="s">
        <v>1659</v>
      </c>
      <c r="B72" t="s">
        <v>2493</v>
      </c>
    </row>
    <row r="73" spans="1:2" x14ac:dyDescent="0.25">
      <c r="A73" t="s">
        <v>2324</v>
      </c>
      <c r="B73" t="s">
        <v>54</v>
      </c>
    </row>
    <row r="74" spans="1:2" x14ac:dyDescent="0.25">
      <c r="A74" t="s">
        <v>1745</v>
      </c>
      <c r="B74" t="s">
        <v>66</v>
      </c>
    </row>
    <row r="75" spans="1:2" x14ac:dyDescent="0.25">
      <c r="A75" t="s">
        <v>1748</v>
      </c>
      <c r="B75" t="s">
        <v>66</v>
      </c>
    </row>
    <row r="76" spans="1:2" x14ac:dyDescent="0.25">
      <c r="A76" t="s">
        <v>1751</v>
      </c>
      <c r="B76" t="s">
        <v>66</v>
      </c>
    </row>
    <row r="77" spans="1:2" x14ac:dyDescent="0.25">
      <c r="A77" t="s">
        <v>1754</v>
      </c>
      <c r="B77" t="s">
        <v>66</v>
      </c>
    </row>
    <row r="78" spans="1:2" x14ac:dyDescent="0.25">
      <c r="A78" t="s">
        <v>1666</v>
      </c>
      <c r="B78" t="s">
        <v>2493</v>
      </c>
    </row>
    <row r="79" spans="1:2" x14ac:dyDescent="0.25">
      <c r="A79" t="s">
        <v>2325</v>
      </c>
      <c r="B79" t="s">
        <v>54</v>
      </c>
    </row>
    <row r="80" spans="1:2" x14ac:dyDescent="0.25">
      <c r="A80" t="s">
        <v>1757</v>
      </c>
      <c r="B80" t="s">
        <v>66</v>
      </c>
    </row>
    <row r="81" spans="1:2" x14ac:dyDescent="0.25">
      <c r="A81" t="s">
        <v>1760</v>
      </c>
      <c r="B81" t="s">
        <v>66</v>
      </c>
    </row>
    <row r="82" spans="1:2" x14ac:dyDescent="0.25">
      <c r="A82" t="s">
        <v>1763</v>
      </c>
      <c r="B82" t="s">
        <v>66</v>
      </c>
    </row>
    <row r="83" spans="1:2" x14ac:dyDescent="0.25">
      <c r="A83" t="s">
        <v>1672</v>
      </c>
      <c r="B83" t="s">
        <v>66</v>
      </c>
    </row>
    <row r="84" spans="1:2" x14ac:dyDescent="0.25">
      <c r="A84" t="s">
        <v>2326</v>
      </c>
      <c r="B84" t="s">
        <v>2493</v>
      </c>
    </row>
    <row r="85" spans="1:2" x14ac:dyDescent="0.25">
      <c r="A85" t="s">
        <v>1766</v>
      </c>
      <c r="B85" t="s">
        <v>54</v>
      </c>
    </row>
    <row r="86" spans="1:2" x14ac:dyDescent="0.25">
      <c r="A86" t="s">
        <v>1769</v>
      </c>
      <c r="B86" t="s">
        <v>66</v>
      </c>
    </row>
    <row r="87" spans="1:2" x14ac:dyDescent="0.25">
      <c r="A87" t="s">
        <v>1772</v>
      </c>
      <c r="B87" t="s">
        <v>66</v>
      </c>
    </row>
    <row r="88" spans="1:2" x14ac:dyDescent="0.25">
      <c r="A88" t="s">
        <v>1775</v>
      </c>
      <c r="B88" t="s">
        <v>66</v>
      </c>
    </row>
    <row r="89" spans="1:2" x14ac:dyDescent="0.25">
      <c r="A89" t="s">
        <v>1778</v>
      </c>
      <c r="B89" t="s">
        <v>66</v>
      </c>
    </row>
    <row r="90" spans="1:2" x14ac:dyDescent="0.25">
      <c r="A90" t="s">
        <v>1601</v>
      </c>
      <c r="B90" t="s">
        <v>2493</v>
      </c>
    </row>
    <row r="91" spans="1:2" x14ac:dyDescent="0.25">
      <c r="A91" t="s">
        <v>2475</v>
      </c>
      <c r="B91" t="s">
        <v>54</v>
      </c>
    </row>
    <row r="92" spans="1:2" x14ac:dyDescent="0.25">
      <c r="A92" t="s">
        <v>2265</v>
      </c>
      <c r="B92" t="s">
        <v>2493</v>
      </c>
    </row>
    <row r="93" spans="1:2" x14ac:dyDescent="0.25">
      <c r="A93" t="s">
        <v>2411</v>
      </c>
      <c r="B93" t="s">
        <v>54</v>
      </c>
    </row>
    <row r="94" spans="1:2" x14ac:dyDescent="0.25">
      <c r="A94" t="s">
        <v>2412</v>
      </c>
      <c r="B94" t="s">
        <v>2493</v>
      </c>
    </row>
    <row r="95" spans="1:2" x14ac:dyDescent="0.25">
      <c r="A95" t="s">
        <v>2413</v>
      </c>
      <c r="B95" t="s">
        <v>54</v>
      </c>
    </row>
    <row r="96" spans="1:2" x14ac:dyDescent="0.25">
      <c r="A96" t="s">
        <v>1734</v>
      </c>
      <c r="B96" t="s">
        <v>66</v>
      </c>
    </row>
    <row r="97" spans="1:2" x14ac:dyDescent="0.25">
      <c r="A97" t="s">
        <v>1737</v>
      </c>
      <c r="B97" t="s">
        <v>66</v>
      </c>
    </row>
    <row r="98" spans="1:2" x14ac:dyDescent="0.25">
      <c r="A98" t="s">
        <v>1740</v>
      </c>
      <c r="B98" t="s">
        <v>66</v>
      </c>
    </row>
    <row r="99" spans="1:2" x14ac:dyDescent="0.25">
      <c r="A99" t="s">
        <v>1743</v>
      </c>
      <c r="B99" t="s">
        <v>66</v>
      </c>
    </row>
    <row r="100" spans="1:2" x14ac:dyDescent="0.25">
      <c r="A100" t="s">
        <v>1746</v>
      </c>
      <c r="B100" t="s">
        <v>66</v>
      </c>
    </row>
    <row r="101" spans="1:2" x14ac:dyDescent="0.25">
      <c r="A101" t="s">
        <v>1749</v>
      </c>
      <c r="B101" t="s">
        <v>66</v>
      </c>
    </row>
    <row r="102" spans="1:2" x14ac:dyDescent="0.25">
      <c r="A102" t="s">
        <v>2300</v>
      </c>
      <c r="B102" t="s">
        <v>54</v>
      </c>
    </row>
    <row r="103" spans="1:2" x14ac:dyDescent="0.25">
      <c r="A103" t="s">
        <v>1678</v>
      </c>
      <c r="B103" t="s">
        <v>2493</v>
      </c>
    </row>
    <row r="104" spans="1:2" x14ac:dyDescent="0.25">
      <c r="A104" t="s">
        <v>2327</v>
      </c>
      <c r="B104" t="s">
        <v>54</v>
      </c>
    </row>
    <row r="105" spans="1:2" x14ac:dyDescent="0.25">
      <c r="A105" t="s">
        <v>1781</v>
      </c>
      <c r="B105" t="s">
        <v>66</v>
      </c>
    </row>
    <row r="106" spans="1:2" x14ac:dyDescent="0.25">
      <c r="A106" t="s">
        <v>1784</v>
      </c>
      <c r="B106" t="s">
        <v>66</v>
      </c>
    </row>
    <row r="107" spans="1:2" x14ac:dyDescent="0.25">
      <c r="A107" t="s">
        <v>1787</v>
      </c>
      <c r="B107" t="s">
        <v>66</v>
      </c>
    </row>
    <row r="108" spans="1:2" x14ac:dyDescent="0.25">
      <c r="A108" t="s">
        <v>1790</v>
      </c>
      <c r="B108" t="s">
        <v>66</v>
      </c>
    </row>
    <row r="109" spans="1:2" x14ac:dyDescent="0.25">
      <c r="A109" t="s">
        <v>1684</v>
      </c>
      <c r="B109" t="s">
        <v>2493</v>
      </c>
    </row>
    <row r="110" spans="1:2" x14ac:dyDescent="0.25">
      <c r="A110" t="s">
        <v>2328</v>
      </c>
      <c r="B110" t="s">
        <v>54</v>
      </c>
    </row>
    <row r="111" spans="1:2" x14ac:dyDescent="0.25">
      <c r="A111" t="s">
        <v>1793</v>
      </c>
      <c r="B111" t="s">
        <v>66</v>
      </c>
    </row>
    <row r="112" spans="1:2" x14ac:dyDescent="0.25">
      <c r="A112" t="s">
        <v>1796</v>
      </c>
      <c r="B112" t="s">
        <v>66</v>
      </c>
    </row>
    <row r="113" spans="1:2" x14ac:dyDescent="0.25">
      <c r="A113" t="s">
        <v>1799</v>
      </c>
      <c r="B113" t="s">
        <v>66</v>
      </c>
    </row>
    <row r="114" spans="1:2" x14ac:dyDescent="0.25">
      <c r="A114" t="s">
        <v>1802</v>
      </c>
      <c r="B114" t="s">
        <v>66</v>
      </c>
    </row>
    <row r="115" spans="1:2" x14ac:dyDescent="0.25">
      <c r="A115" t="s">
        <v>1690</v>
      </c>
      <c r="B115" t="s">
        <v>2493</v>
      </c>
    </row>
    <row r="116" spans="1:2" x14ac:dyDescent="0.25">
      <c r="A116" t="s">
        <v>2329</v>
      </c>
      <c r="B116" t="s">
        <v>54</v>
      </c>
    </row>
    <row r="117" spans="1:2" x14ac:dyDescent="0.25">
      <c r="A117" t="s">
        <v>1805</v>
      </c>
      <c r="B117" t="s">
        <v>66</v>
      </c>
    </row>
    <row r="118" spans="1:2" x14ac:dyDescent="0.25">
      <c r="A118" t="s">
        <v>1808</v>
      </c>
      <c r="B118" t="s">
        <v>66</v>
      </c>
    </row>
    <row r="119" spans="1:2" x14ac:dyDescent="0.25">
      <c r="A119" t="s">
        <v>1811</v>
      </c>
      <c r="B119" t="s">
        <v>66</v>
      </c>
    </row>
    <row r="120" spans="1:2" x14ac:dyDescent="0.25">
      <c r="A120" t="s">
        <v>1696</v>
      </c>
      <c r="B120" t="s">
        <v>66</v>
      </c>
    </row>
    <row r="121" spans="1:2" x14ac:dyDescent="0.25">
      <c r="A121" t="s">
        <v>2330</v>
      </c>
      <c r="B121" t="s">
        <v>2493</v>
      </c>
    </row>
    <row r="122" spans="1:2" x14ac:dyDescent="0.25">
      <c r="A122" t="s">
        <v>1814</v>
      </c>
      <c r="B122" t="s">
        <v>54</v>
      </c>
    </row>
    <row r="123" spans="1:2" x14ac:dyDescent="0.25">
      <c r="A123" t="s">
        <v>1817</v>
      </c>
      <c r="B123" t="s">
        <v>66</v>
      </c>
    </row>
    <row r="124" spans="1:2" x14ac:dyDescent="0.25">
      <c r="A124" t="s">
        <v>1820</v>
      </c>
      <c r="B124" t="s">
        <v>66</v>
      </c>
    </row>
    <row r="125" spans="1:2" x14ac:dyDescent="0.25">
      <c r="A125" t="s">
        <v>1823</v>
      </c>
      <c r="B125" t="s">
        <v>66</v>
      </c>
    </row>
    <row r="126" spans="1:2" x14ac:dyDescent="0.25">
      <c r="A126" t="s">
        <v>1826</v>
      </c>
      <c r="B126" t="s">
        <v>66</v>
      </c>
    </row>
    <row r="127" spans="1:2" x14ac:dyDescent="0.25">
      <c r="A127" t="s">
        <v>1602</v>
      </c>
      <c r="B127" t="s">
        <v>2493</v>
      </c>
    </row>
    <row r="128" spans="1:2" x14ac:dyDescent="0.25">
      <c r="A128" t="s">
        <v>2476</v>
      </c>
      <c r="B128" t="s">
        <v>54</v>
      </c>
    </row>
    <row r="129" spans="1:2" x14ac:dyDescent="0.25">
      <c r="A129" t="s">
        <v>2266</v>
      </c>
      <c r="B129" t="s">
        <v>2493</v>
      </c>
    </row>
    <row r="130" spans="1:2" x14ac:dyDescent="0.25">
      <c r="A130" t="s">
        <v>2414</v>
      </c>
      <c r="B130" t="s">
        <v>54</v>
      </c>
    </row>
    <row r="131" spans="1:2" x14ac:dyDescent="0.25">
      <c r="A131" t="s">
        <v>2415</v>
      </c>
      <c r="B131" t="s">
        <v>2493</v>
      </c>
    </row>
    <row r="132" spans="1:2" x14ac:dyDescent="0.25">
      <c r="A132" t="s">
        <v>2416</v>
      </c>
      <c r="B132" t="s">
        <v>54</v>
      </c>
    </row>
    <row r="133" spans="1:2" x14ac:dyDescent="0.25">
      <c r="A133" t="s">
        <v>1752</v>
      </c>
      <c r="B133" t="s">
        <v>66</v>
      </c>
    </row>
    <row r="134" spans="1:2" x14ac:dyDescent="0.25">
      <c r="A134" t="s">
        <v>1755</v>
      </c>
      <c r="B134" t="s">
        <v>66</v>
      </c>
    </row>
    <row r="135" spans="1:2" x14ac:dyDescent="0.25">
      <c r="A135" t="s">
        <v>1758</v>
      </c>
      <c r="B135" t="s">
        <v>66</v>
      </c>
    </row>
    <row r="136" spans="1:2" x14ac:dyDescent="0.25">
      <c r="A136" t="s">
        <v>1761</v>
      </c>
      <c r="B136" t="s">
        <v>66</v>
      </c>
    </row>
    <row r="137" spans="1:2" x14ac:dyDescent="0.25">
      <c r="A137" t="s">
        <v>1764</v>
      </c>
      <c r="B137" t="s">
        <v>66</v>
      </c>
    </row>
    <row r="138" spans="1:2" x14ac:dyDescent="0.25">
      <c r="A138" t="s">
        <v>1767</v>
      </c>
      <c r="B138" t="s">
        <v>66</v>
      </c>
    </row>
    <row r="139" spans="1:2" x14ac:dyDescent="0.25">
      <c r="A139" t="s">
        <v>2301</v>
      </c>
      <c r="B139" t="s">
        <v>54</v>
      </c>
    </row>
    <row r="140" spans="1:2" x14ac:dyDescent="0.25">
      <c r="A140" t="s">
        <v>1702</v>
      </c>
      <c r="B140" t="s">
        <v>2493</v>
      </c>
    </row>
    <row r="141" spans="1:2" x14ac:dyDescent="0.25">
      <c r="A141" t="s">
        <v>2331</v>
      </c>
      <c r="B141" t="s">
        <v>54</v>
      </c>
    </row>
    <row r="142" spans="1:2" x14ac:dyDescent="0.25">
      <c r="A142" t="s">
        <v>1829</v>
      </c>
      <c r="B142" t="s">
        <v>66</v>
      </c>
    </row>
    <row r="143" spans="1:2" x14ac:dyDescent="0.25">
      <c r="A143" t="s">
        <v>1832</v>
      </c>
      <c r="B143" t="s">
        <v>66</v>
      </c>
    </row>
    <row r="144" spans="1:2" x14ac:dyDescent="0.25">
      <c r="A144" t="s">
        <v>1835</v>
      </c>
      <c r="B144" t="s">
        <v>66</v>
      </c>
    </row>
    <row r="145" spans="1:2" x14ac:dyDescent="0.25">
      <c r="A145" t="s">
        <v>1838</v>
      </c>
      <c r="B145" t="s">
        <v>66</v>
      </c>
    </row>
    <row r="146" spans="1:2" x14ac:dyDescent="0.25">
      <c r="A146" t="s">
        <v>1708</v>
      </c>
      <c r="B146" t="s">
        <v>2493</v>
      </c>
    </row>
    <row r="147" spans="1:2" x14ac:dyDescent="0.25">
      <c r="A147" t="s">
        <v>2332</v>
      </c>
      <c r="B147" t="s">
        <v>54</v>
      </c>
    </row>
    <row r="148" spans="1:2" x14ac:dyDescent="0.25">
      <c r="A148" t="s">
        <v>1841</v>
      </c>
      <c r="B148" t="s">
        <v>66</v>
      </c>
    </row>
    <row r="149" spans="1:2" x14ac:dyDescent="0.25">
      <c r="A149" t="s">
        <v>1844</v>
      </c>
      <c r="B149" t="s">
        <v>66</v>
      </c>
    </row>
    <row r="150" spans="1:2" x14ac:dyDescent="0.25">
      <c r="A150" t="s">
        <v>1847</v>
      </c>
      <c r="B150" t="s">
        <v>66</v>
      </c>
    </row>
    <row r="151" spans="1:2" x14ac:dyDescent="0.25">
      <c r="A151" t="s">
        <v>1850</v>
      </c>
      <c r="B151" t="s">
        <v>66</v>
      </c>
    </row>
    <row r="152" spans="1:2" x14ac:dyDescent="0.25">
      <c r="A152" t="s">
        <v>1714</v>
      </c>
      <c r="B152" t="s">
        <v>2493</v>
      </c>
    </row>
    <row r="153" spans="1:2" x14ac:dyDescent="0.25">
      <c r="A153" t="s">
        <v>2333</v>
      </c>
      <c r="B153" t="s">
        <v>54</v>
      </c>
    </row>
    <row r="154" spans="1:2" x14ac:dyDescent="0.25">
      <c r="A154" t="s">
        <v>1853</v>
      </c>
      <c r="B154" t="s">
        <v>66</v>
      </c>
    </row>
    <row r="155" spans="1:2" x14ac:dyDescent="0.25">
      <c r="A155" t="s">
        <v>1856</v>
      </c>
      <c r="B155" t="s">
        <v>66</v>
      </c>
    </row>
    <row r="156" spans="1:2" x14ac:dyDescent="0.25">
      <c r="A156" t="s">
        <v>1859</v>
      </c>
      <c r="B156" t="s">
        <v>66</v>
      </c>
    </row>
    <row r="157" spans="1:2" x14ac:dyDescent="0.25">
      <c r="A157" t="s">
        <v>1720</v>
      </c>
      <c r="B157" t="s">
        <v>66</v>
      </c>
    </row>
    <row r="158" spans="1:2" x14ac:dyDescent="0.25">
      <c r="A158" t="s">
        <v>2334</v>
      </c>
      <c r="B158" t="s">
        <v>2493</v>
      </c>
    </row>
    <row r="159" spans="1:2" x14ac:dyDescent="0.25">
      <c r="A159" t="s">
        <v>1862</v>
      </c>
      <c r="B159" t="s">
        <v>54</v>
      </c>
    </row>
    <row r="160" spans="1:2" x14ac:dyDescent="0.25">
      <c r="A160" t="s">
        <v>1865</v>
      </c>
      <c r="B160" t="s">
        <v>66</v>
      </c>
    </row>
    <row r="161" spans="1:2" x14ac:dyDescent="0.25">
      <c r="A161" t="s">
        <v>1868</v>
      </c>
      <c r="B161" t="s">
        <v>66</v>
      </c>
    </row>
    <row r="162" spans="1:2" x14ac:dyDescent="0.25">
      <c r="A162" t="s">
        <v>1871</v>
      </c>
      <c r="B162" t="s">
        <v>66</v>
      </c>
    </row>
    <row r="163" spans="1:2" x14ac:dyDescent="0.25">
      <c r="A163" t="s">
        <v>1874</v>
      </c>
      <c r="B163" t="s">
        <v>66</v>
      </c>
    </row>
    <row r="164" spans="1:2" x14ac:dyDescent="0.25">
      <c r="A164" t="s">
        <v>1603</v>
      </c>
      <c r="B164" t="s">
        <v>2493</v>
      </c>
    </row>
    <row r="165" spans="1:2" x14ac:dyDescent="0.25">
      <c r="A165" t="s">
        <v>2477</v>
      </c>
      <c r="B165" t="s">
        <v>54</v>
      </c>
    </row>
    <row r="166" spans="1:2" x14ac:dyDescent="0.25">
      <c r="A166" t="s">
        <v>2267</v>
      </c>
      <c r="B166" t="s">
        <v>2493</v>
      </c>
    </row>
    <row r="167" spans="1:2" x14ac:dyDescent="0.25">
      <c r="A167" t="s">
        <v>2417</v>
      </c>
      <c r="B167" t="s">
        <v>54</v>
      </c>
    </row>
    <row r="168" spans="1:2" x14ac:dyDescent="0.25">
      <c r="A168" t="s">
        <v>2418</v>
      </c>
      <c r="B168" t="s">
        <v>2493</v>
      </c>
    </row>
    <row r="169" spans="1:2" x14ac:dyDescent="0.25">
      <c r="A169" t="s">
        <v>2419</v>
      </c>
      <c r="B169" t="s">
        <v>54</v>
      </c>
    </row>
    <row r="170" spans="1:2" x14ac:dyDescent="0.25">
      <c r="A170" t="s">
        <v>1770</v>
      </c>
      <c r="B170" t="s">
        <v>66</v>
      </c>
    </row>
    <row r="171" spans="1:2" x14ac:dyDescent="0.25">
      <c r="A171" t="s">
        <v>1773</v>
      </c>
      <c r="B171" t="s">
        <v>66</v>
      </c>
    </row>
    <row r="172" spans="1:2" x14ac:dyDescent="0.25">
      <c r="A172" t="s">
        <v>1776</v>
      </c>
      <c r="B172" t="s">
        <v>66</v>
      </c>
    </row>
    <row r="173" spans="1:2" x14ac:dyDescent="0.25">
      <c r="A173" t="s">
        <v>1779</v>
      </c>
      <c r="B173" t="s">
        <v>66</v>
      </c>
    </row>
    <row r="174" spans="1:2" x14ac:dyDescent="0.25">
      <c r="A174" t="s">
        <v>1782</v>
      </c>
      <c r="B174" t="s">
        <v>66</v>
      </c>
    </row>
    <row r="175" spans="1:2" x14ac:dyDescent="0.25">
      <c r="A175" t="s">
        <v>1785</v>
      </c>
      <c r="B175" t="s">
        <v>66</v>
      </c>
    </row>
    <row r="176" spans="1:2" x14ac:dyDescent="0.25">
      <c r="A176" t="s">
        <v>2302</v>
      </c>
      <c r="B176" t="s">
        <v>54</v>
      </c>
    </row>
    <row r="177" spans="1:2" x14ac:dyDescent="0.25">
      <c r="A177" t="s">
        <v>1726</v>
      </c>
      <c r="B177" t="s">
        <v>2493</v>
      </c>
    </row>
    <row r="178" spans="1:2" x14ac:dyDescent="0.25">
      <c r="A178" t="s">
        <v>2335</v>
      </c>
      <c r="B178" t="s">
        <v>54</v>
      </c>
    </row>
    <row r="179" spans="1:2" x14ac:dyDescent="0.25">
      <c r="A179" t="s">
        <v>1877</v>
      </c>
      <c r="B179" t="s">
        <v>66</v>
      </c>
    </row>
    <row r="180" spans="1:2" x14ac:dyDescent="0.25">
      <c r="A180" t="s">
        <v>1880</v>
      </c>
      <c r="B180" t="s">
        <v>66</v>
      </c>
    </row>
    <row r="181" spans="1:2" x14ac:dyDescent="0.25">
      <c r="A181" t="s">
        <v>1883</v>
      </c>
      <c r="B181" t="s">
        <v>66</v>
      </c>
    </row>
    <row r="182" spans="1:2" x14ac:dyDescent="0.25">
      <c r="A182" t="s">
        <v>1886</v>
      </c>
      <c r="B182" t="s">
        <v>66</v>
      </c>
    </row>
    <row r="183" spans="1:2" x14ac:dyDescent="0.25">
      <c r="A183" t="s">
        <v>1732</v>
      </c>
      <c r="B183" t="s">
        <v>2493</v>
      </c>
    </row>
    <row r="184" spans="1:2" x14ac:dyDescent="0.25">
      <c r="A184" t="s">
        <v>2336</v>
      </c>
      <c r="B184" t="s">
        <v>54</v>
      </c>
    </row>
    <row r="185" spans="1:2" x14ac:dyDescent="0.25">
      <c r="A185" t="s">
        <v>1889</v>
      </c>
      <c r="B185" t="s">
        <v>66</v>
      </c>
    </row>
    <row r="186" spans="1:2" x14ac:dyDescent="0.25">
      <c r="A186" t="s">
        <v>1892</v>
      </c>
      <c r="B186" t="s">
        <v>66</v>
      </c>
    </row>
    <row r="187" spans="1:2" x14ac:dyDescent="0.25">
      <c r="A187" t="s">
        <v>1895</v>
      </c>
      <c r="B187" t="s">
        <v>66</v>
      </c>
    </row>
    <row r="188" spans="1:2" x14ac:dyDescent="0.25">
      <c r="A188" t="s">
        <v>1898</v>
      </c>
      <c r="B188" t="s">
        <v>66</v>
      </c>
    </row>
    <row r="189" spans="1:2" x14ac:dyDescent="0.25">
      <c r="A189" t="s">
        <v>1735</v>
      </c>
      <c r="B189" t="s">
        <v>2493</v>
      </c>
    </row>
    <row r="190" spans="1:2" x14ac:dyDescent="0.25">
      <c r="A190" t="s">
        <v>2337</v>
      </c>
      <c r="B190" t="s">
        <v>54</v>
      </c>
    </row>
    <row r="191" spans="1:2" x14ac:dyDescent="0.25">
      <c r="A191" t="s">
        <v>1901</v>
      </c>
      <c r="B191" t="s">
        <v>66</v>
      </c>
    </row>
    <row r="192" spans="1:2" x14ac:dyDescent="0.25">
      <c r="A192" t="s">
        <v>1904</v>
      </c>
      <c r="B192" t="s">
        <v>66</v>
      </c>
    </row>
    <row r="193" spans="1:2" x14ac:dyDescent="0.25">
      <c r="A193" t="s">
        <v>1907</v>
      </c>
      <c r="B193" t="s">
        <v>66</v>
      </c>
    </row>
    <row r="194" spans="1:2" x14ac:dyDescent="0.25">
      <c r="A194" t="s">
        <v>1738</v>
      </c>
      <c r="B194" t="s">
        <v>66</v>
      </c>
    </row>
    <row r="195" spans="1:2" x14ac:dyDescent="0.25">
      <c r="A195" t="s">
        <v>2338</v>
      </c>
      <c r="B195" t="s">
        <v>2493</v>
      </c>
    </row>
    <row r="196" spans="1:2" x14ac:dyDescent="0.25">
      <c r="A196" t="s">
        <v>1910</v>
      </c>
      <c r="B196" t="s">
        <v>54</v>
      </c>
    </row>
    <row r="197" spans="1:2" x14ac:dyDescent="0.25">
      <c r="A197" t="s">
        <v>1913</v>
      </c>
      <c r="B197" t="s">
        <v>66</v>
      </c>
    </row>
    <row r="198" spans="1:2" x14ac:dyDescent="0.25">
      <c r="A198" t="s">
        <v>1916</v>
      </c>
      <c r="B198" t="s">
        <v>66</v>
      </c>
    </row>
    <row r="199" spans="1:2" x14ac:dyDescent="0.25">
      <c r="A199" t="s">
        <v>1919</v>
      </c>
      <c r="B199" t="s">
        <v>66</v>
      </c>
    </row>
    <row r="200" spans="1:2" x14ac:dyDescent="0.25">
      <c r="A200" t="s">
        <v>1922</v>
      </c>
      <c r="B200" t="s">
        <v>66</v>
      </c>
    </row>
    <row r="201" spans="1:2" x14ac:dyDescent="0.25">
      <c r="A201" t="s">
        <v>1604</v>
      </c>
      <c r="B201" t="s">
        <v>2493</v>
      </c>
    </row>
    <row r="202" spans="1:2" x14ac:dyDescent="0.25">
      <c r="A202" t="s">
        <v>2478</v>
      </c>
      <c r="B202" t="s">
        <v>54</v>
      </c>
    </row>
    <row r="203" spans="1:2" x14ac:dyDescent="0.25">
      <c r="A203" t="s">
        <v>2268</v>
      </c>
      <c r="B203" t="s">
        <v>2493</v>
      </c>
    </row>
    <row r="204" spans="1:2" x14ac:dyDescent="0.25">
      <c r="A204" t="s">
        <v>2420</v>
      </c>
      <c r="B204" t="s">
        <v>54</v>
      </c>
    </row>
    <row r="205" spans="1:2" x14ac:dyDescent="0.25">
      <c r="A205" t="s">
        <v>2421</v>
      </c>
      <c r="B205" t="s">
        <v>2493</v>
      </c>
    </row>
    <row r="206" spans="1:2" x14ac:dyDescent="0.25">
      <c r="A206" t="s">
        <v>2422</v>
      </c>
      <c r="B206" t="s">
        <v>54</v>
      </c>
    </row>
    <row r="207" spans="1:2" x14ac:dyDescent="0.25">
      <c r="A207" t="s">
        <v>1788</v>
      </c>
      <c r="B207" t="s">
        <v>66</v>
      </c>
    </row>
    <row r="208" spans="1:2" x14ac:dyDescent="0.25">
      <c r="A208" t="s">
        <v>1791</v>
      </c>
      <c r="B208" t="s">
        <v>66</v>
      </c>
    </row>
    <row r="209" spans="1:2" x14ac:dyDescent="0.25">
      <c r="A209" t="s">
        <v>1794</v>
      </c>
      <c r="B209" t="s">
        <v>66</v>
      </c>
    </row>
    <row r="210" spans="1:2" x14ac:dyDescent="0.25">
      <c r="A210" t="s">
        <v>1797</v>
      </c>
      <c r="B210" t="s">
        <v>66</v>
      </c>
    </row>
    <row r="211" spans="1:2" x14ac:dyDescent="0.25">
      <c r="A211" t="s">
        <v>1800</v>
      </c>
      <c r="B211" t="s">
        <v>66</v>
      </c>
    </row>
    <row r="212" spans="1:2" x14ac:dyDescent="0.25">
      <c r="A212" t="s">
        <v>1803</v>
      </c>
      <c r="B212" t="s">
        <v>66</v>
      </c>
    </row>
    <row r="213" spans="1:2" x14ac:dyDescent="0.25">
      <c r="A213" t="s">
        <v>2303</v>
      </c>
      <c r="B213" t="s">
        <v>54</v>
      </c>
    </row>
    <row r="214" spans="1:2" x14ac:dyDescent="0.25">
      <c r="A214" t="s">
        <v>1741</v>
      </c>
      <c r="B214" t="s">
        <v>2493</v>
      </c>
    </row>
    <row r="215" spans="1:2" x14ac:dyDescent="0.25">
      <c r="A215" t="s">
        <v>2339</v>
      </c>
      <c r="B215" t="s">
        <v>54</v>
      </c>
    </row>
    <row r="216" spans="1:2" x14ac:dyDescent="0.25">
      <c r="A216" t="s">
        <v>1925</v>
      </c>
      <c r="B216" t="s">
        <v>66</v>
      </c>
    </row>
    <row r="217" spans="1:2" x14ac:dyDescent="0.25">
      <c r="A217" t="s">
        <v>1928</v>
      </c>
      <c r="B217" t="s">
        <v>66</v>
      </c>
    </row>
    <row r="218" spans="1:2" x14ac:dyDescent="0.25">
      <c r="A218" t="s">
        <v>1931</v>
      </c>
      <c r="B218" t="s">
        <v>66</v>
      </c>
    </row>
    <row r="219" spans="1:2" x14ac:dyDescent="0.25">
      <c r="A219" t="s">
        <v>1933</v>
      </c>
      <c r="B219" t="s">
        <v>66</v>
      </c>
    </row>
    <row r="220" spans="1:2" x14ac:dyDescent="0.25">
      <c r="A220" t="s">
        <v>1744</v>
      </c>
      <c r="B220" t="s">
        <v>2493</v>
      </c>
    </row>
    <row r="221" spans="1:2" x14ac:dyDescent="0.25">
      <c r="A221" t="s">
        <v>2340</v>
      </c>
      <c r="B221" t="s">
        <v>54</v>
      </c>
    </row>
    <row r="222" spans="1:2" x14ac:dyDescent="0.25">
      <c r="A222" t="s">
        <v>1935</v>
      </c>
      <c r="B222" t="s">
        <v>66</v>
      </c>
    </row>
    <row r="223" spans="1:2" x14ac:dyDescent="0.25">
      <c r="A223" t="s">
        <v>1937</v>
      </c>
      <c r="B223" t="s">
        <v>66</v>
      </c>
    </row>
    <row r="224" spans="1:2" x14ac:dyDescent="0.25">
      <c r="A224" t="s">
        <v>1939</v>
      </c>
      <c r="B224" t="s">
        <v>66</v>
      </c>
    </row>
    <row r="225" spans="1:2" x14ac:dyDescent="0.25">
      <c r="A225" t="s">
        <v>1941</v>
      </c>
      <c r="B225" t="s">
        <v>66</v>
      </c>
    </row>
    <row r="226" spans="1:2" x14ac:dyDescent="0.25">
      <c r="A226" t="s">
        <v>1747</v>
      </c>
      <c r="B226" t="s">
        <v>2493</v>
      </c>
    </row>
    <row r="227" spans="1:2" x14ac:dyDescent="0.25">
      <c r="A227" t="s">
        <v>2341</v>
      </c>
      <c r="B227" t="s">
        <v>54</v>
      </c>
    </row>
    <row r="228" spans="1:2" x14ac:dyDescent="0.25">
      <c r="A228" t="s">
        <v>1943</v>
      </c>
      <c r="B228" t="s">
        <v>66</v>
      </c>
    </row>
    <row r="229" spans="1:2" x14ac:dyDescent="0.25">
      <c r="A229" t="s">
        <v>1945</v>
      </c>
      <c r="B229" t="s">
        <v>66</v>
      </c>
    </row>
    <row r="230" spans="1:2" x14ac:dyDescent="0.25">
      <c r="A230" t="s">
        <v>1947</v>
      </c>
      <c r="B230" t="s">
        <v>66</v>
      </c>
    </row>
    <row r="231" spans="1:2" x14ac:dyDescent="0.25">
      <c r="A231" t="s">
        <v>1750</v>
      </c>
      <c r="B231" t="s">
        <v>66</v>
      </c>
    </row>
    <row r="232" spans="1:2" x14ac:dyDescent="0.25">
      <c r="A232" t="s">
        <v>2342</v>
      </c>
      <c r="B232" t="s">
        <v>2493</v>
      </c>
    </row>
    <row r="233" spans="1:2" x14ac:dyDescent="0.25">
      <c r="A233" t="s">
        <v>1949</v>
      </c>
      <c r="B233" t="s">
        <v>54</v>
      </c>
    </row>
    <row r="234" spans="1:2" x14ac:dyDescent="0.25">
      <c r="A234" t="s">
        <v>1951</v>
      </c>
      <c r="B234" t="s">
        <v>66</v>
      </c>
    </row>
    <row r="235" spans="1:2" x14ac:dyDescent="0.25">
      <c r="A235" t="s">
        <v>1953</v>
      </c>
      <c r="B235" t="s">
        <v>66</v>
      </c>
    </row>
    <row r="236" spans="1:2" x14ac:dyDescent="0.25">
      <c r="A236" t="s">
        <v>1955</v>
      </c>
      <c r="B236" t="s">
        <v>66</v>
      </c>
    </row>
    <row r="237" spans="1:2" x14ac:dyDescent="0.25">
      <c r="A237" t="s">
        <v>1957</v>
      </c>
      <c r="B237" t="s">
        <v>66</v>
      </c>
    </row>
    <row r="238" spans="1:2" x14ac:dyDescent="0.25">
      <c r="A238" t="s">
        <v>1605</v>
      </c>
      <c r="B238" t="s">
        <v>2493</v>
      </c>
    </row>
    <row r="239" spans="1:2" x14ac:dyDescent="0.25">
      <c r="A239" t="s">
        <v>2479</v>
      </c>
      <c r="B239" t="s">
        <v>54</v>
      </c>
    </row>
    <row r="240" spans="1:2" x14ac:dyDescent="0.25">
      <c r="A240" t="s">
        <v>2269</v>
      </c>
      <c r="B240" t="s">
        <v>2493</v>
      </c>
    </row>
    <row r="241" spans="1:2" x14ac:dyDescent="0.25">
      <c r="A241" t="s">
        <v>2423</v>
      </c>
      <c r="B241" t="s">
        <v>54</v>
      </c>
    </row>
    <row r="242" spans="1:2" x14ac:dyDescent="0.25">
      <c r="A242" t="s">
        <v>2424</v>
      </c>
      <c r="B242" t="s">
        <v>2493</v>
      </c>
    </row>
    <row r="243" spans="1:2" x14ac:dyDescent="0.25">
      <c r="A243" t="s">
        <v>2425</v>
      </c>
      <c r="B243" t="s">
        <v>54</v>
      </c>
    </row>
    <row r="244" spans="1:2" x14ac:dyDescent="0.25">
      <c r="A244" t="s">
        <v>1806</v>
      </c>
      <c r="B244" t="s">
        <v>66</v>
      </c>
    </row>
    <row r="245" spans="1:2" x14ac:dyDescent="0.25">
      <c r="A245" t="s">
        <v>1809</v>
      </c>
      <c r="B245" t="s">
        <v>66</v>
      </c>
    </row>
    <row r="246" spans="1:2" x14ac:dyDescent="0.25">
      <c r="A246" t="s">
        <v>1812</v>
      </c>
      <c r="B246" t="s">
        <v>66</v>
      </c>
    </row>
    <row r="247" spans="1:2" x14ac:dyDescent="0.25">
      <c r="A247" t="s">
        <v>1815</v>
      </c>
      <c r="B247" t="s">
        <v>66</v>
      </c>
    </row>
    <row r="248" spans="1:2" x14ac:dyDescent="0.25">
      <c r="A248" t="s">
        <v>1818</v>
      </c>
      <c r="B248" t="s">
        <v>66</v>
      </c>
    </row>
    <row r="249" spans="1:2" x14ac:dyDescent="0.25">
      <c r="A249" t="s">
        <v>1821</v>
      </c>
      <c r="B249" t="s">
        <v>66</v>
      </c>
    </row>
    <row r="250" spans="1:2" x14ac:dyDescent="0.25">
      <c r="A250" t="s">
        <v>2304</v>
      </c>
      <c r="B250" t="s">
        <v>54</v>
      </c>
    </row>
    <row r="251" spans="1:2" x14ac:dyDescent="0.25">
      <c r="A251" t="s">
        <v>1753</v>
      </c>
      <c r="B251" t="s">
        <v>2493</v>
      </c>
    </row>
    <row r="252" spans="1:2" x14ac:dyDescent="0.25">
      <c r="A252" t="s">
        <v>2343</v>
      </c>
      <c r="B252" t="s">
        <v>54</v>
      </c>
    </row>
    <row r="253" spans="1:2" x14ac:dyDescent="0.25">
      <c r="A253" t="s">
        <v>1959</v>
      </c>
      <c r="B253" t="s">
        <v>66</v>
      </c>
    </row>
    <row r="254" spans="1:2" x14ac:dyDescent="0.25">
      <c r="A254" t="s">
        <v>1961</v>
      </c>
      <c r="B254" t="s">
        <v>66</v>
      </c>
    </row>
    <row r="255" spans="1:2" x14ac:dyDescent="0.25">
      <c r="A255" t="s">
        <v>1963</v>
      </c>
      <c r="B255" t="s">
        <v>66</v>
      </c>
    </row>
    <row r="256" spans="1:2" x14ac:dyDescent="0.25">
      <c r="A256" t="s">
        <v>1965</v>
      </c>
      <c r="B256" t="s">
        <v>66</v>
      </c>
    </row>
    <row r="257" spans="1:2" x14ac:dyDescent="0.25">
      <c r="A257" t="s">
        <v>1756</v>
      </c>
      <c r="B257" t="s">
        <v>2493</v>
      </c>
    </row>
    <row r="258" spans="1:2" x14ac:dyDescent="0.25">
      <c r="A258" t="s">
        <v>2344</v>
      </c>
      <c r="B258" t="s">
        <v>54</v>
      </c>
    </row>
    <row r="259" spans="1:2" x14ac:dyDescent="0.25">
      <c r="A259" t="s">
        <v>1967</v>
      </c>
      <c r="B259" t="s">
        <v>66</v>
      </c>
    </row>
    <row r="260" spans="1:2" x14ac:dyDescent="0.25">
      <c r="A260" t="s">
        <v>1969</v>
      </c>
      <c r="B260" t="s">
        <v>66</v>
      </c>
    </row>
    <row r="261" spans="1:2" x14ac:dyDescent="0.25">
      <c r="A261" t="s">
        <v>1971</v>
      </c>
      <c r="B261" t="s">
        <v>66</v>
      </c>
    </row>
    <row r="262" spans="1:2" x14ac:dyDescent="0.25">
      <c r="A262" t="s">
        <v>1973</v>
      </c>
      <c r="B262" t="s">
        <v>66</v>
      </c>
    </row>
    <row r="263" spans="1:2" x14ac:dyDescent="0.25">
      <c r="A263" t="s">
        <v>1759</v>
      </c>
      <c r="B263" t="s">
        <v>2493</v>
      </c>
    </row>
    <row r="264" spans="1:2" x14ac:dyDescent="0.25">
      <c r="A264" t="s">
        <v>2345</v>
      </c>
      <c r="B264" t="s">
        <v>54</v>
      </c>
    </row>
    <row r="265" spans="1:2" x14ac:dyDescent="0.25">
      <c r="A265" t="s">
        <v>1975</v>
      </c>
      <c r="B265" t="s">
        <v>66</v>
      </c>
    </row>
    <row r="266" spans="1:2" x14ac:dyDescent="0.25">
      <c r="A266" t="s">
        <v>1977</v>
      </c>
      <c r="B266" t="s">
        <v>66</v>
      </c>
    </row>
    <row r="267" spans="1:2" x14ac:dyDescent="0.25">
      <c r="A267" t="s">
        <v>1979</v>
      </c>
      <c r="B267" t="s">
        <v>66</v>
      </c>
    </row>
    <row r="268" spans="1:2" x14ac:dyDescent="0.25">
      <c r="A268" t="s">
        <v>1762</v>
      </c>
      <c r="B268" t="s">
        <v>66</v>
      </c>
    </row>
    <row r="269" spans="1:2" x14ac:dyDescent="0.25">
      <c r="A269" t="s">
        <v>2346</v>
      </c>
      <c r="B269" t="s">
        <v>2493</v>
      </c>
    </row>
    <row r="270" spans="1:2" x14ac:dyDescent="0.25">
      <c r="A270" t="s">
        <v>1981</v>
      </c>
      <c r="B270" t="s">
        <v>54</v>
      </c>
    </row>
    <row r="271" spans="1:2" x14ac:dyDescent="0.25">
      <c r="A271" t="s">
        <v>1983</v>
      </c>
      <c r="B271" t="s">
        <v>66</v>
      </c>
    </row>
    <row r="272" spans="1:2" x14ac:dyDescent="0.25">
      <c r="A272" t="s">
        <v>1985</v>
      </c>
      <c r="B272" t="s">
        <v>66</v>
      </c>
    </row>
    <row r="273" spans="1:2" x14ac:dyDescent="0.25">
      <c r="A273" t="s">
        <v>1987</v>
      </c>
      <c r="B273" t="s">
        <v>66</v>
      </c>
    </row>
    <row r="274" spans="1:2" x14ac:dyDescent="0.25">
      <c r="A274" t="s">
        <v>1989</v>
      </c>
      <c r="B274" t="s">
        <v>66</v>
      </c>
    </row>
    <row r="275" spans="1:2" x14ac:dyDescent="0.25">
      <c r="A275" t="s">
        <v>1606</v>
      </c>
      <c r="B275" t="s">
        <v>2493</v>
      </c>
    </row>
    <row r="276" spans="1:2" x14ac:dyDescent="0.25">
      <c r="A276" t="s">
        <v>2480</v>
      </c>
      <c r="B276" t="s">
        <v>54</v>
      </c>
    </row>
    <row r="277" spans="1:2" x14ac:dyDescent="0.25">
      <c r="A277" t="s">
        <v>2270</v>
      </c>
      <c r="B277" t="s">
        <v>2493</v>
      </c>
    </row>
    <row r="278" spans="1:2" x14ac:dyDescent="0.25">
      <c r="A278" t="s">
        <v>2426</v>
      </c>
      <c r="B278" t="s">
        <v>54</v>
      </c>
    </row>
    <row r="279" spans="1:2" x14ac:dyDescent="0.25">
      <c r="A279" t="s">
        <v>2427</v>
      </c>
      <c r="B279" t="s">
        <v>2493</v>
      </c>
    </row>
    <row r="280" spans="1:2" x14ac:dyDescent="0.25">
      <c r="A280" t="s">
        <v>2428</v>
      </c>
      <c r="B280" t="s">
        <v>54</v>
      </c>
    </row>
    <row r="281" spans="1:2" x14ac:dyDescent="0.25">
      <c r="A281" t="s">
        <v>1824</v>
      </c>
      <c r="B281" t="s">
        <v>66</v>
      </c>
    </row>
    <row r="282" spans="1:2" x14ac:dyDescent="0.25">
      <c r="A282" t="s">
        <v>1827</v>
      </c>
      <c r="B282" t="s">
        <v>66</v>
      </c>
    </row>
    <row r="283" spans="1:2" x14ac:dyDescent="0.25">
      <c r="A283" t="s">
        <v>1830</v>
      </c>
      <c r="B283" t="s">
        <v>66</v>
      </c>
    </row>
    <row r="284" spans="1:2" x14ac:dyDescent="0.25">
      <c r="A284" t="s">
        <v>1833</v>
      </c>
      <c r="B284" t="s">
        <v>66</v>
      </c>
    </row>
    <row r="285" spans="1:2" x14ac:dyDescent="0.25">
      <c r="A285" t="s">
        <v>1836</v>
      </c>
      <c r="B285" t="s">
        <v>66</v>
      </c>
    </row>
    <row r="286" spans="1:2" x14ac:dyDescent="0.25">
      <c r="A286" t="s">
        <v>1839</v>
      </c>
      <c r="B286" t="s">
        <v>66</v>
      </c>
    </row>
    <row r="287" spans="1:2" x14ac:dyDescent="0.25">
      <c r="A287" t="s">
        <v>2305</v>
      </c>
      <c r="B287" t="s">
        <v>54</v>
      </c>
    </row>
    <row r="288" spans="1:2" x14ac:dyDescent="0.25">
      <c r="A288" t="s">
        <v>1765</v>
      </c>
      <c r="B288" t="s">
        <v>2493</v>
      </c>
    </row>
    <row r="289" spans="1:2" x14ac:dyDescent="0.25">
      <c r="A289" t="s">
        <v>2347</v>
      </c>
      <c r="B289" t="s">
        <v>54</v>
      </c>
    </row>
    <row r="290" spans="1:2" x14ac:dyDescent="0.25">
      <c r="A290" t="s">
        <v>1991</v>
      </c>
      <c r="B290" t="s">
        <v>66</v>
      </c>
    </row>
    <row r="291" spans="1:2" x14ac:dyDescent="0.25">
      <c r="A291" t="s">
        <v>1993</v>
      </c>
      <c r="B291" t="s">
        <v>66</v>
      </c>
    </row>
    <row r="292" spans="1:2" x14ac:dyDescent="0.25">
      <c r="A292" t="s">
        <v>1995</v>
      </c>
      <c r="B292" t="s">
        <v>66</v>
      </c>
    </row>
    <row r="293" spans="1:2" x14ac:dyDescent="0.25">
      <c r="A293" t="s">
        <v>1997</v>
      </c>
      <c r="B293" t="s">
        <v>66</v>
      </c>
    </row>
    <row r="294" spans="1:2" x14ac:dyDescent="0.25">
      <c r="A294" t="s">
        <v>1768</v>
      </c>
      <c r="B294" t="s">
        <v>2493</v>
      </c>
    </row>
    <row r="295" spans="1:2" x14ac:dyDescent="0.25">
      <c r="A295" t="s">
        <v>2348</v>
      </c>
      <c r="B295" t="s">
        <v>54</v>
      </c>
    </row>
    <row r="296" spans="1:2" x14ac:dyDescent="0.25">
      <c r="A296" t="s">
        <v>1999</v>
      </c>
      <c r="B296" t="s">
        <v>66</v>
      </c>
    </row>
    <row r="297" spans="1:2" x14ac:dyDescent="0.25">
      <c r="A297" t="s">
        <v>2001</v>
      </c>
      <c r="B297" t="s">
        <v>66</v>
      </c>
    </row>
    <row r="298" spans="1:2" x14ac:dyDescent="0.25">
      <c r="A298" t="s">
        <v>2003</v>
      </c>
      <c r="B298" t="s">
        <v>66</v>
      </c>
    </row>
    <row r="299" spans="1:2" x14ac:dyDescent="0.25">
      <c r="A299" t="s">
        <v>2005</v>
      </c>
      <c r="B299" t="s">
        <v>66</v>
      </c>
    </row>
    <row r="300" spans="1:2" x14ac:dyDescent="0.25">
      <c r="A300" t="s">
        <v>1771</v>
      </c>
      <c r="B300" t="s">
        <v>2493</v>
      </c>
    </row>
    <row r="301" spans="1:2" x14ac:dyDescent="0.25">
      <c r="A301" t="s">
        <v>2349</v>
      </c>
      <c r="B301" t="s">
        <v>54</v>
      </c>
    </row>
    <row r="302" spans="1:2" x14ac:dyDescent="0.25">
      <c r="A302" t="s">
        <v>2007</v>
      </c>
      <c r="B302" t="s">
        <v>66</v>
      </c>
    </row>
    <row r="303" spans="1:2" x14ac:dyDescent="0.25">
      <c r="A303" t="s">
        <v>2009</v>
      </c>
      <c r="B303" t="s">
        <v>66</v>
      </c>
    </row>
    <row r="304" spans="1:2" x14ac:dyDescent="0.25">
      <c r="A304" t="s">
        <v>2011</v>
      </c>
      <c r="B304" t="s">
        <v>66</v>
      </c>
    </row>
    <row r="305" spans="1:2" x14ac:dyDescent="0.25">
      <c r="A305" t="s">
        <v>1774</v>
      </c>
      <c r="B305" t="s">
        <v>66</v>
      </c>
    </row>
    <row r="306" spans="1:2" x14ac:dyDescent="0.25">
      <c r="A306" t="s">
        <v>2350</v>
      </c>
      <c r="B306" t="s">
        <v>2493</v>
      </c>
    </row>
    <row r="307" spans="1:2" x14ac:dyDescent="0.25">
      <c r="A307" t="s">
        <v>2013</v>
      </c>
      <c r="B307" t="s">
        <v>54</v>
      </c>
    </row>
    <row r="308" spans="1:2" x14ac:dyDescent="0.25">
      <c r="A308" t="s">
        <v>2015</v>
      </c>
      <c r="B308" t="s">
        <v>66</v>
      </c>
    </row>
    <row r="309" spans="1:2" x14ac:dyDescent="0.25">
      <c r="A309" t="s">
        <v>2017</v>
      </c>
      <c r="B309" t="s">
        <v>66</v>
      </c>
    </row>
    <row r="310" spans="1:2" x14ac:dyDescent="0.25">
      <c r="A310" t="s">
        <v>2019</v>
      </c>
      <c r="B310" t="s">
        <v>66</v>
      </c>
    </row>
    <row r="311" spans="1:2" x14ac:dyDescent="0.25">
      <c r="A311" t="s">
        <v>2021</v>
      </c>
      <c r="B311" t="s">
        <v>66</v>
      </c>
    </row>
    <row r="312" spans="1:2" x14ac:dyDescent="0.25">
      <c r="A312" t="s">
        <v>1607</v>
      </c>
      <c r="B312" t="s">
        <v>2493</v>
      </c>
    </row>
    <row r="313" spans="1:2" x14ac:dyDescent="0.25">
      <c r="A313" t="s">
        <v>2481</v>
      </c>
      <c r="B313" t="s">
        <v>54</v>
      </c>
    </row>
    <row r="314" spans="1:2" x14ac:dyDescent="0.25">
      <c r="A314" t="s">
        <v>2271</v>
      </c>
      <c r="B314" t="s">
        <v>2493</v>
      </c>
    </row>
    <row r="315" spans="1:2" x14ac:dyDescent="0.25">
      <c r="A315" t="s">
        <v>2429</v>
      </c>
      <c r="B315" t="s">
        <v>54</v>
      </c>
    </row>
    <row r="316" spans="1:2" x14ac:dyDescent="0.25">
      <c r="A316" t="s">
        <v>2430</v>
      </c>
      <c r="B316" t="s">
        <v>2493</v>
      </c>
    </row>
    <row r="317" spans="1:2" x14ac:dyDescent="0.25">
      <c r="A317" t="s">
        <v>2431</v>
      </c>
      <c r="B317" t="s">
        <v>54</v>
      </c>
    </row>
    <row r="318" spans="1:2" x14ac:dyDescent="0.25">
      <c r="A318" t="s">
        <v>1842</v>
      </c>
      <c r="B318" t="s">
        <v>66</v>
      </c>
    </row>
    <row r="319" spans="1:2" x14ac:dyDescent="0.25">
      <c r="A319" t="s">
        <v>1845</v>
      </c>
      <c r="B319" t="s">
        <v>66</v>
      </c>
    </row>
    <row r="320" spans="1:2" x14ac:dyDescent="0.25">
      <c r="A320" t="s">
        <v>1848</v>
      </c>
      <c r="B320" t="s">
        <v>66</v>
      </c>
    </row>
    <row r="321" spans="1:2" x14ac:dyDescent="0.25">
      <c r="A321" t="s">
        <v>1851</v>
      </c>
      <c r="B321" t="s">
        <v>66</v>
      </c>
    </row>
    <row r="322" spans="1:2" x14ac:dyDescent="0.25">
      <c r="A322" t="s">
        <v>1854</v>
      </c>
      <c r="B322" t="s">
        <v>66</v>
      </c>
    </row>
    <row r="323" spans="1:2" x14ac:dyDescent="0.25">
      <c r="A323" t="s">
        <v>1857</v>
      </c>
      <c r="B323" t="s">
        <v>66</v>
      </c>
    </row>
    <row r="324" spans="1:2" x14ac:dyDescent="0.25">
      <c r="A324" t="s">
        <v>2306</v>
      </c>
      <c r="B324" t="s">
        <v>54</v>
      </c>
    </row>
    <row r="325" spans="1:2" x14ac:dyDescent="0.25">
      <c r="A325" t="s">
        <v>1777</v>
      </c>
      <c r="B325" t="s">
        <v>2493</v>
      </c>
    </row>
    <row r="326" spans="1:2" x14ac:dyDescent="0.25">
      <c r="A326" t="s">
        <v>2351</v>
      </c>
      <c r="B326" t="s">
        <v>54</v>
      </c>
    </row>
    <row r="327" spans="1:2" x14ac:dyDescent="0.25">
      <c r="A327" t="s">
        <v>2023</v>
      </c>
      <c r="B327" t="s">
        <v>66</v>
      </c>
    </row>
    <row r="328" spans="1:2" x14ac:dyDescent="0.25">
      <c r="A328" t="s">
        <v>2025</v>
      </c>
      <c r="B328" t="s">
        <v>66</v>
      </c>
    </row>
    <row r="329" spans="1:2" x14ac:dyDescent="0.25">
      <c r="A329" t="s">
        <v>2027</v>
      </c>
      <c r="B329" t="s">
        <v>66</v>
      </c>
    </row>
    <row r="330" spans="1:2" x14ac:dyDescent="0.25">
      <c r="A330" t="s">
        <v>2029</v>
      </c>
      <c r="B330" t="s">
        <v>66</v>
      </c>
    </row>
    <row r="331" spans="1:2" x14ac:dyDescent="0.25">
      <c r="A331" t="s">
        <v>1780</v>
      </c>
      <c r="B331" t="s">
        <v>2493</v>
      </c>
    </row>
    <row r="332" spans="1:2" x14ac:dyDescent="0.25">
      <c r="A332" t="s">
        <v>2352</v>
      </c>
      <c r="B332" t="s">
        <v>54</v>
      </c>
    </row>
    <row r="333" spans="1:2" x14ac:dyDescent="0.25">
      <c r="A333" t="s">
        <v>2031</v>
      </c>
      <c r="B333" t="s">
        <v>66</v>
      </c>
    </row>
    <row r="334" spans="1:2" x14ac:dyDescent="0.25">
      <c r="A334" t="s">
        <v>2033</v>
      </c>
      <c r="B334" t="s">
        <v>66</v>
      </c>
    </row>
    <row r="335" spans="1:2" x14ac:dyDescent="0.25">
      <c r="A335" t="s">
        <v>2035</v>
      </c>
      <c r="B335" t="s">
        <v>66</v>
      </c>
    </row>
    <row r="336" spans="1:2" x14ac:dyDescent="0.25">
      <c r="A336" t="s">
        <v>2037</v>
      </c>
      <c r="B336" t="s">
        <v>66</v>
      </c>
    </row>
    <row r="337" spans="1:2" x14ac:dyDescent="0.25">
      <c r="A337" t="s">
        <v>1783</v>
      </c>
      <c r="B337" t="s">
        <v>2493</v>
      </c>
    </row>
    <row r="338" spans="1:2" x14ac:dyDescent="0.25">
      <c r="A338" t="s">
        <v>2353</v>
      </c>
      <c r="B338" t="s">
        <v>54</v>
      </c>
    </row>
    <row r="339" spans="1:2" x14ac:dyDescent="0.25">
      <c r="A339" t="s">
        <v>2039</v>
      </c>
      <c r="B339" t="s">
        <v>66</v>
      </c>
    </row>
    <row r="340" spans="1:2" x14ac:dyDescent="0.25">
      <c r="A340" t="s">
        <v>2041</v>
      </c>
      <c r="B340" t="s">
        <v>66</v>
      </c>
    </row>
    <row r="341" spans="1:2" x14ac:dyDescent="0.25">
      <c r="A341" t="s">
        <v>2043</v>
      </c>
      <c r="B341" t="s">
        <v>66</v>
      </c>
    </row>
    <row r="342" spans="1:2" x14ac:dyDescent="0.25">
      <c r="A342" t="s">
        <v>1786</v>
      </c>
      <c r="B342" t="s">
        <v>66</v>
      </c>
    </row>
    <row r="343" spans="1:2" x14ac:dyDescent="0.25">
      <c r="A343" t="s">
        <v>2354</v>
      </c>
      <c r="B343" t="s">
        <v>2493</v>
      </c>
    </row>
    <row r="344" spans="1:2" x14ac:dyDescent="0.25">
      <c r="A344" t="s">
        <v>2045</v>
      </c>
      <c r="B344" t="s">
        <v>54</v>
      </c>
    </row>
    <row r="345" spans="1:2" x14ac:dyDescent="0.25">
      <c r="A345" t="s">
        <v>2047</v>
      </c>
      <c r="B345" t="s">
        <v>66</v>
      </c>
    </row>
    <row r="346" spans="1:2" x14ac:dyDescent="0.25">
      <c r="A346" t="s">
        <v>2049</v>
      </c>
      <c r="B346" t="s">
        <v>66</v>
      </c>
    </row>
    <row r="347" spans="1:2" x14ac:dyDescent="0.25">
      <c r="A347" t="s">
        <v>2051</v>
      </c>
      <c r="B347" t="s">
        <v>66</v>
      </c>
    </row>
    <row r="348" spans="1:2" x14ac:dyDescent="0.25">
      <c r="A348" t="s">
        <v>2053</v>
      </c>
      <c r="B348" t="s">
        <v>66</v>
      </c>
    </row>
    <row r="349" spans="1:2" x14ac:dyDescent="0.25">
      <c r="A349" t="s">
        <v>1</v>
      </c>
      <c r="B349" t="s">
        <v>2493</v>
      </c>
    </row>
    <row r="350" spans="1:2" x14ac:dyDescent="0.25">
      <c r="A350" t="s">
        <v>2482</v>
      </c>
      <c r="B350" t="s">
        <v>54</v>
      </c>
    </row>
    <row r="351" spans="1:2" x14ac:dyDescent="0.25">
      <c r="A351" t="s">
        <v>2247</v>
      </c>
      <c r="B351" t="s">
        <v>2493</v>
      </c>
    </row>
    <row r="352" spans="1:2" x14ac:dyDescent="0.25">
      <c r="A352" t="s">
        <v>2432</v>
      </c>
      <c r="B352" t="s">
        <v>54</v>
      </c>
    </row>
    <row r="353" spans="1:2" x14ac:dyDescent="0.25">
      <c r="A353" t="s">
        <v>2433</v>
      </c>
      <c r="B353" t="s">
        <v>2493</v>
      </c>
    </row>
    <row r="354" spans="1:2" x14ac:dyDescent="0.25">
      <c r="A354" t="s">
        <v>2434</v>
      </c>
      <c r="B354" t="s">
        <v>54</v>
      </c>
    </row>
    <row r="355" spans="1:2" x14ac:dyDescent="0.25">
      <c r="A355" t="s">
        <v>1860</v>
      </c>
      <c r="B355" t="s">
        <v>66</v>
      </c>
    </row>
    <row r="356" spans="1:2" x14ac:dyDescent="0.25">
      <c r="A356" t="s">
        <v>1863</v>
      </c>
      <c r="B356" t="s">
        <v>66</v>
      </c>
    </row>
    <row r="357" spans="1:2" x14ac:dyDescent="0.25">
      <c r="A357" t="s">
        <v>1866</v>
      </c>
      <c r="B357" t="s">
        <v>66</v>
      </c>
    </row>
    <row r="358" spans="1:2" x14ac:dyDescent="0.25">
      <c r="A358" t="s">
        <v>1869</v>
      </c>
      <c r="B358" t="s">
        <v>66</v>
      </c>
    </row>
    <row r="359" spans="1:2" x14ac:dyDescent="0.25">
      <c r="A359" t="s">
        <v>1872</v>
      </c>
      <c r="B359" t="s">
        <v>66</v>
      </c>
    </row>
    <row r="360" spans="1:2" x14ac:dyDescent="0.25">
      <c r="A360" t="s">
        <v>1875</v>
      </c>
      <c r="B360" t="s">
        <v>66</v>
      </c>
    </row>
    <row r="361" spans="1:2" x14ac:dyDescent="0.25">
      <c r="A361" t="s">
        <v>2307</v>
      </c>
      <c r="B361" t="s">
        <v>54</v>
      </c>
    </row>
    <row r="362" spans="1:2" x14ac:dyDescent="0.25">
      <c r="A362" t="s">
        <v>1789</v>
      </c>
      <c r="B362" t="s">
        <v>2493</v>
      </c>
    </row>
    <row r="363" spans="1:2" x14ac:dyDescent="0.25">
      <c r="A363" t="s">
        <v>2355</v>
      </c>
      <c r="B363" t="s">
        <v>54</v>
      </c>
    </row>
    <row r="364" spans="1:2" x14ac:dyDescent="0.25">
      <c r="A364" t="s">
        <v>2055</v>
      </c>
      <c r="B364" t="s">
        <v>66</v>
      </c>
    </row>
    <row r="365" spans="1:2" x14ac:dyDescent="0.25">
      <c r="A365" t="s">
        <v>2057</v>
      </c>
      <c r="B365" t="s">
        <v>66</v>
      </c>
    </row>
    <row r="366" spans="1:2" x14ac:dyDescent="0.25">
      <c r="A366" t="s">
        <v>2059</v>
      </c>
      <c r="B366" t="s">
        <v>66</v>
      </c>
    </row>
    <row r="367" spans="1:2" x14ac:dyDescent="0.25">
      <c r="A367" t="s">
        <v>2061</v>
      </c>
      <c r="B367" t="s">
        <v>66</v>
      </c>
    </row>
    <row r="368" spans="1:2" x14ac:dyDescent="0.25">
      <c r="A368" t="s">
        <v>1792</v>
      </c>
      <c r="B368" t="s">
        <v>2493</v>
      </c>
    </row>
    <row r="369" spans="1:2" x14ac:dyDescent="0.25">
      <c r="A369" t="s">
        <v>2356</v>
      </c>
      <c r="B369" t="s">
        <v>54</v>
      </c>
    </row>
    <row r="370" spans="1:2" x14ac:dyDescent="0.25">
      <c r="A370" t="s">
        <v>2063</v>
      </c>
      <c r="B370" t="s">
        <v>66</v>
      </c>
    </row>
    <row r="371" spans="1:2" x14ac:dyDescent="0.25">
      <c r="A371" t="s">
        <v>2064</v>
      </c>
      <c r="B371" t="s">
        <v>66</v>
      </c>
    </row>
    <row r="372" spans="1:2" x14ac:dyDescent="0.25">
      <c r="A372" t="s">
        <v>2065</v>
      </c>
      <c r="B372" t="s">
        <v>66</v>
      </c>
    </row>
    <row r="373" spans="1:2" x14ac:dyDescent="0.25">
      <c r="A373" t="s">
        <v>2066</v>
      </c>
      <c r="B373" t="s">
        <v>66</v>
      </c>
    </row>
    <row r="374" spans="1:2" x14ac:dyDescent="0.25">
      <c r="A374" t="s">
        <v>1795</v>
      </c>
      <c r="B374" t="s">
        <v>2493</v>
      </c>
    </row>
    <row r="375" spans="1:2" x14ac:dyDescent="0.25">
      <c r="A375" t="s">
        <v>2357</v>
      </c>
      <c r="B375" t="s">
        <v>54</v>
      </c>
    </row>
    <row r="376" spans="1:2" x14ac:dyDescent="0.25">
      <c r="A376" t="s">
        <v>2067</v>
      </c>
      <c r="B376" t="s">
        <v>66</v>
      </c>
    </row>
    <row r="377" spans="1:2" x14ac:dyDescent="0.25">
      <c r="A377" t="s">
        <v>2068</v>
      </c>
      <c r="B377" t="s">
        <v>66</v>
      </c>
    </row>
    <row r="378" spans="1:2" x14ac:dyDescent="0.25">
      <c r="A378" t="s">
        <v>2069</v>
      </c>
      <c r="B378" t="s">
        <v>66</v>
      </c>
    </row>
    <row r="379" spans="1:2" x14ac:dyDescent="0.25">
      <c r="A379" t="s">
        <v>1798</v>
      </c>
      <c r="B379" t="s">
        <v>66</v>
      </c>
    </row>
    <row r="380" spans="1:2" x14ac:dyDescent="0.25">
      <c r="A380" t="s">
        <v>2358</v>
      </c>
      <c r="B380" t="s">
        <v>2493</v>
      </c>
    </row>
    <row r="381" spans="1:2" x14ac:dyDescent="0.25">
      <c r="A381" t="s">
        <v>2070</v>
      </c>
      <c r="B381" t="s">
        <v>54</v>
      </c>
    </row>
    <row r="382" spans="1:2" x14ac:dyDescent="0.25">
      <c r="A382" t="s">
        <v>2071</v>
      </c>
      <c r="B382" t="s">
        <v>66</v>
      </c>
    </row>
    <row r="383" spans="1:2" x14ac:dyDescent="0.25">
      <c r="A383" t="s">
        <v>2072</v>
      </c>
      <c r="B383" t="s">
        <v>66</v>
      </c>
    </row>
    <row r="384" spans="1:2" x14ac:dyDescent="0.25">
      <c r="A384" t="s">
        <v>2073</v>
      </c>
      <c r="B384" t="s">
        <v>66</v>
      </c>
    </row>
    <row r="385" spans="1:2" x14ac:dyDescent="0.25">
      <c r="A385" t="s">
        <v>2074</v>
      </c>
      <c r="B385" t="s">
        <v>66</v>
      </c>
    </row>
    <row r="386" spans="1:2" x14ac:dyDescent="0.25">
      <c r="A386" t="s">
        <v>2</v>
      </c>
      <c r="B386" t="s">
        <v>2493</v>
      </c>
    </row>
    <row r="387" spans="1:2" x14ac:dyDescent="0.25">
      <c r="A387" t="s">
        <v>2483</v>
      </c>
      <c r="B387" t="s">
        <v>54</v>
      </c>
    </row>
    <row r="388" spans="1:2" x14ac:dyDescent="0.25">
      <c r="A388" t="s">
        <v>2248</v>
      </c>
      <c r="B388" t="s">
        <v>2493</v>
      </c>
    </row>
    <row r="389" spans="1:2" x14ac:dyDescent="0.25">
      <c r="A389" t="s">
        <v>2435</v>
      </c>
      <c r="B389" t="s">
        <v>54</v>
      </c>
    </row>
    <row r="390" spans="1:2" x14ac:dyDescent="0.25">
      <c r="A390" t="s">
        <v>2436</v>
      </c>
      <c r="B390" t="s">
        <v>2493</v>
      </c>
    </row>
    <row r="391" spans="1:2" x14ac:dyDescent="0.25">
      <c r="A391" t="s">
        <v>2437</v>
      </c>
      <c r="B391" t="s">
        <v>54</v>
      </c>
    </row>
    <row r="392" spans="1:2" x14ac:dyDescent="0.25">
      <c r="A392" t="s">
        <v>1878</v>
      </c>
      <c r="B392" t="s">
        <v>66</v>
      </c>
    </row>
    <row r="393" spans="1:2" x14ac:dyDescent="0.25">
      <c r="A393" t="s">
        <v>1881</v>
      </c>
      <c r="B393" t="s">
        <v>66</v>
      </c>
    </row>
    <row r="394" spans="1:2" x14ac:dyDescent="0.25">
      <c r="A394" t="s">
        <v>1884</v>
      </c>
      <c r="B394" t="s">
        <v>66</v>
      </c>
    </row>
    <row r="395" spans="1:2" x14ac:dyDescent="0.25">
      <c r="A395" t="s">
        <v>1887</v>
      </c>
      <c r="B395" t="s">
        <v>66</v>
      </c>
    </row>
    <row r="396" spans="1:2" x14ac:dyDescent="0.25">
      <c r="A396" t="s">
        <v>1890</v>
      </c>
      <c r="B396" t="s">
        <v>66</v>
      </c>
    </row>
    <row r="397" spans="1:2" x14ac:dyDescent="0.25">
      <c r="A397" t="s">
        <v>1893</v>
      </c>
      <c r="B397" t="s">
        <v>66</v>
      </c>
    </row>
    <row r="398" spans="1:2" x14ac:dyDescent="0.25">
      <c r="A398" t="s">
        <v>2308</v>
      </c>
      <c r="B398" t="s">
        <v>54</v>
      </c>
    </row>
    <row r="399" spans="1:2" x14ac:dyDescent="0.25">
      <c r="A399" t="s">
        <v>1801</v>
      </c>
      <c r="B399" t="s">
        <v>2493</v>
      </c>
    </row>
    <row r="400" spans="1:2" x14ac:dyDescent="0.25">
      <c r="A400" t="s">
        <v>2359</v>
      </c>
      <c r="B400" t="s">
        <v>54</v>
      </c>
    </row>
    <row r="401" spans="1:2" x14ac:dyDescent="0.25">
      <c r="A401" t="s">
        <v>2075</v>
      </c>
      <c r="B401" t="s">
        <v>66</v>
      </c>
    </row>
    <row r="402" spans="1:2" x14ac:dyDescent="0.25">
      <c r="A402" t="s">
        <v>2076</v>
      </c>
      <c r="B402" t="s">
        <v>66</v>
      </c>
    </row>
    <row r="403" spans="1:2" x14ac:dyDescent="0.25">
      <c r="A403" t="s">
        <v>2077</v>
      </c>
      <c r="B403" t="s">
        <v>66</v>
      </c>
    </row>
    <row r="404" spans="1:2" x14ac:dyDescent="0.25">
      <c r="A404" t="s">
        <v>2078</v>
      </c>
      <c r="B404" t="s">
        <v>66</v>
      </c>
    </row>
    <row r="405" spans="1:2" x14ac:dyDescent="0.25">
      <c r="A405" t="s">
        <v>1804</v>
      </c>
      <c r="B405" t="s">
        <v>2493</v>
      </c>
    </row>
    <row r="406" spans="1:2" x14ac:dyDescent="0.25">
      <c r="A406" t="s">
        <v>2360</v>
      </c>
      <c r="B406" t="s">
        <v>54</v>
      </c>
    </row>
    <row r="407" spans="1:2" x14ac:dyDescent="0.25">
      <c r="A407" t="s">
        <v>2079</v>
      </c>
      <c r="B407" t="s">
        <v>66</v>
      </c>
    </row>
    <row r="408" spans="1:2" x14ac:dyDescent="0.25">
      <c r="A408" t="s">
        <v>2080</v>
      </c>
      <c r="B408" t="s">
        <v>66</v>
      </c>
    </row>
    <row r="409" spans="1:2" x14ac:dyDescent="0.25">
      <c r="A409" t="s">
        <v>2081</v>
      </c>
      <c r="B409" t="s">
        <v>66</v>
      </c>
    </row>
    <row r="410" spans="1:2" x14ac:dyDescent="0.25">
      <c r="A410" t="s">
        <v>2082</v>
      </c>
      <c r="B410" t="s">
        <v>66</v>
      </c>
    </row>
    <row r="411" spans="1:2" x14ac:dyDescent="0.25">
      <c r="A411" t="s">
        <v>1807</v>
      </c>
      <c r="B411" t="s">
        <v>2493</v>
      </c>
    </row>
    <row r="412" spans="1:2" x14ac:dyDescent="0.25">
      <c r="A412" t="s">
        <v>2361</v>
      </c>
      <c r="B412" t="s">
        <v>54</v>
      </c>
    </row>
    <row r="413" spans="1:2" x14ac:dyDescent="0.25">
      <c r="A413" t="s">
        <v>2083</v>
      </c>
      <c r="B413" t="s">
        <v>66</v>
      </c>
    </row>
    <row r="414" spans="1:2" x14ac:dyDescent="0.25">
      <c r="A414" t="s">
        <v>2084</v>
      </c>
      <c r="B414" t="s">
        <v>66</v>
      </c>
    </row>
    <row r="415" spans="1:2" x14ac:dyDescent="0.25">
      <c r="A415" t="s">
        <v>2085</v>
      </c>
      <c r="B415" t="s">
        <v>66</v>
      </c>
    </row>
    <row r="416" spans="1:2" x14ac:dyDescent="0.25">
      <c r="A416" t="s">
        <v>1810</v>
      </c>
      <c r="B416" t="s">
        <v>66</v>
      </c>
    </row>
    <row r="417" spans="1:2" x14ac:dyDescent="0.25">
      <c r="A417" t="s">
        <v>2362</v>
      </c>
      <c r="B417" t="s">
        <v>2493</v>
      </c>
    </row>
    <row r="418" spans="1:2" x14ac:dyDescent="0.25">
      <c r="A418" t="s">
        <v>2086</v>
      </c>
      <c r="B418" t="s">
        <v>54</v>
      </c>
    </row>
    <row r="419" spans="1:2" x14ac:dyDescent="0.25">
      <c r="A419" t="s">
        <v>2087</v>
      </c>
      <c r="B419" t="s">
        <v>66</v>
      </c>
    </row>
    <row r="420" spans="1:2" x14ac:dyDescent="0.25">
      <c r="A420" t="s">
        <v>2088</v>
      </c>
      <c r="B420" t="s">
        <v>66</v>
      </c>
    </row>
    <row r="421" spans="1:2" x14ac:dyDescent="0.25">
      <c r="A421" t="s">
        <v>2089</v>
      </c>
      <c r="B421" t="s">
        <v>66</v>
      </c>
    </row>
    <row r="422" spans="1:2" x14ac:dyDescent="0.25">
      <c r="A422" t="s">
        <v>2090</v>
      </c>
      <c r="B422" t="s">
        <v>66</v>
      </c>
    </row>
    <row r="423" spans="1:2" x14ac:dyDescent="0.25">
      <c r="A423" t="s">
        <v>3</v>
      </c>
      <c r="B423" t="s">
        <v>2493</v>
      </c>
    </row>
    <row r="424" spans="1:2" x14ac:dyDescent="0.25">
      <c r="A424" t="s">
        <v>2484</v>
      </c>
      <c r="B424" t="s">
        <v>54</v>
      </c>
    </row>
    <row r="425" spans="1:2" x14ac:dyDescent="0.25">
      <c r="A425" t="s">
        <v>2249</v>
      </c>
      <c r="B425" t="s">
        <v>2493</v>
      </c>
    </row>
    <row r="426" spans="1:2" x14ac:dyDescent="0.25">
      <c r="A426" t="s">
        <v>2438</v>
      </c>
      <c r="B426" t="s">
        <v>54</v>
      </c>
    </row>
    <row r="427" spans="1:2" x14ac:dyDescent="0.25">
      <c r="A427" t="s">
        <v>2439</v>
      </c>
      <c r="B427" t="s">
        <v>2493</v>
      </c>
    </row>
    <row r="428" spans="1:2" x14ac:dyDescent="0.25">
      <c r="A428" t="s">
        <v>2440</v>
      </c>
      <c r="B428" t="s">
        <v>54</v>
      </c>
    </row>
    <row r="429" spans="1:2" x14ac:dyDescent="0.25">
      <c r="A429" t="s">
        <v>1896</v>
      </c>
      <c r="B429" t="s">
        <v>66</v>
      </c>
    </row>
    <row r="430" spans="1:2" x14ac:dyDescent="0.25">
      <c r="A430" t="s">
        <v>1899</v>
      </c>
      <c r="B430" t="s">
        <v>66</v>
      </c>
    </row>
    <row r="431" spans="1:2" x14ac:dyDescent="0.25">
      <c r="A431" t="s">
        <v>1902</v>
      </c>
      <c r="B431" t="s">
        <v>66</v>
      </c>
    </row>
    <row r="432" spans="1:2" x14ac:dyDescent="0.25">
      <c r="A432" t="s">
        <v>1905</v>
      </c>
      <c r="B432" t="s">
        <v>66</v>
      </c>
    </row>
    <row r="433" spans="1:2" x14ac:dyDescent="0.25">
      <c r="A433" t="s">
        <v>1908</v>
      </c>
      <c r="B433" t="s">
        <v>66</v>
      </c>
    </row>
    <row r="434" spans="1:2" x14ac:dyDescent="0.25">
      <c r="A434" t="s">
        <v>1911</v>
      </c>
      <c r="B434" t="s">
        <v>66</v>
      </c>
    </row>
    <row r="435" spans="1:2" x14ac:dyDescent="0.25">
      <c r="A435" t="s">
        <v>2309</v>
      </c>
      <c r="B435" t="s">
        <v>54</v>
      </c>
    </row>
    <row r="436" spans="1:2" x14ac:dyDescent="0.25">
      <c r="A436" t="s">
        <v>1813</v>
      </c>
      <c r="B436" t="s">
        <v>2493</v>
      </c>
    </row>
    <row r="437" spans="1:2" x14ac:dyDescent="0.25">
      <c r="A437" t="s">
        <v>2363</v>
      </c>
      <c r="B437" t="s">
        <v>54</v>
      </c>
    </row>
    <row r="438" spans="1:2" x14ac:dyDescent="0.25">
      <c r="A438" t="s">
        <v>2091</v>
      </c>
      <c r="B438" t="s">
        <v>66</v>
      </c>
    </row>
    <row r="439" spans="1:2" x14ac:dyDescent="0.25">
      <c r="A439" t="s">
        <v>2092</v>
      </c>
      <c r="B439" t="s">
        <v>66</v>
      </c>
    </row>
    <row r="440" spans="1:2" x14ac:dyDescent="0.25">
      <c r="A440" t="s">
        <v>2093</v>
      </c>
      <c r="B440" t="s">
        <v>66</v>
      </c>
    </row>
    <row r="441" spans="1:2" x14ac:dyDescent="0.25">
      <c r="A441" t="s">
        <v>2094</v>
      </c>
      <c r="B441" t="s">
        <v>66</v>
      </c>
    </row>
    <row r="442" spans="1:2" x14ac:dyDescent="0.25">
      <c r="A442" t="s">
        <v>1816</v>
      </c>
      <c r="B442" t="s">
        <v>2493</v>
      </c>
    </row>
    <row r="443" spans="1:2" x14ac:dyDescent="0.25">
      <c r="A443" t="s">
        <v>2364</v>
      </c>
      <c r="B443" t="s">
        <v>54</v>
      </c>
    </row>
    <row r="444" spans="1:2" x14ac:dyDescent="0.25">
      <c r="A444" t="s">
        <v>2095</v>
      </c>
      <c r="B444" t="s">
        <v>66</v>
      </c>
    </row>
    <row r="445" spans="1:2" x14ac:dyDescent="0.25">
      <c r="A445" t="s">
        <v>2096</v>
      </c>
      <c r="B445" t="s">
        <v>66</v>
      </c>
    </row>
    <row r="446" spans="1:2" x14ac:dyDescent="0.25">
      <c r="A446" t="s">
        <v>2097</v>
      </c>
      <c r="B446" t="s">
        <v>66</v>
      </c>
    </row>
    <row r="447" spans="1:2" x14ac:dyDescent="0.25">
      <c r="A447" t="s">
        <v>2098</v>
      </c>
      <c r="B447" t="s">
        <v>66</v>
      </c>
    </row>
    <row r="448" spans="1:2" x14ac:dyDescent="0.25">
      <c r="A448" t="s">
        <v>1819</v>
      </c>
      <c r="B448" t="s">
        <v>2493</v>
      </c>
    </row>
    <row r="449" spans="1:2" x14ac:dyDescent="0.25">
      <c r="A449" t="s">
        <v>2365</v>
      </c>
      <c r="B449" t="s">
        <v>54</v>
      </c>
    </row>
    <row r="450" spans="1:2" x14ac:dyDescent="0.25">
      <c r="A450" t="s">
        <v>2099</v>
      </c>
      <c r="B450" t="s">
        <v>66</v>
      </c>
    </row>
    <row r="451" spans="1:2" x14ac:dyDescent="0.25">
      <c r="A451" t="s">
        <v>2100</v>
      </c>
      <c r="B451" t="s">
        <v>66</v>
      </c>
    </row>
    <row r="452" spans="1:2" x14ac:dyDescent="0.25">
      <c r="A452" t="s">
        <v>2101</v>
      </c>
      <c r="B452" t="s">
        <v>66</v>
      </c>
    </row>
    <row r="453" spans="1:2" x14ac:dyDescent="0.25">
      <c r="A453" t="s">
        <v>1822</v>
      </c>
      <c r="B453" t="s">
        <v>66</v>
      </c>
    </row>
    <row r="454" spans="1:2" x14ac:dyDescent="0.25">
      <c r="A454" t="s">
        <v>2366</v>
      </c>
      <c r="B454" t="s">
        <v>2493</v>
      </c>
    </row>
    <row r="455" spans="1:2" x14ac:dyDescent="0.25">
      <c r="A455" t="s">
        <v>2102</v>
      </c>
      <c r="B455" t="s">
        <v>54</v>
      </c>
    </row>
    <row r="456" spans="1:2" x14ac:dyDescent="0.25">
      <c r="A456" t="s">
        <v>2103</v>
      </c>
      <c r="B456" t="s">
        <v>66</v>
      </c>
    </row>
    <row r="457" spans="1:2" x14ac:dyDescent="0.25">
      <c r="A457" t="s">
        <v>2104</v>
      </c>
      <c r="B457" t="s">
        <v>66</v>
      </c>
    </row>
    <row r="458" spans="1:2" x14ac:dyDescent="0.25">
      <c r="A458" t="s">
        <v>2105</v>
      </c>
      <c r="B458" t="s">
        <v>66</v>
      </c>
    </row>
    <row r="459" spans="1:2" x14ac:dyDescent="0.25">
      <c r="A459" t="s">
        <v>2106</v>
      </c>
      <c r="B459" t="s">
        <v>66</v>
      </c>
    </row>
    <row r="460" spans="1:2" x14ac:dyDescent="0.25">
      <c r="A460" t="s">
        <v>4</v>
      </c>
      <c r="B460" t="s">
        <v>2493</v>
      </c>
    </row>
    <row r="461" spans="1:2" x14ac:dyDescent="0.25">
      <c r="A461" t="s">
        <v>2485</v>
      </c>
      <c r="B461" t="s">
        <v>54</v>
      </c>
    </row>
    <row r="462" spans="1:2" x14ac:dyDescent="0.25">
      <c r="A462" t="s">
        <v>2250</v>
      </c>
      <c r="B462" t="s">
        <v>2493</v>
      </c>
    </row>
    <row r="463" spans="1:2" x14ac:dyDescent="0.25">
      <c r="A463" t="s">
        <v>2441</v>
      </c>
      <c r="B463" t="s">
        <v>54</v>
      </c>
    </row>
    <row r="464" spans="1:2" x14ac:dyDescent="0.25">
      <c r="A464" t="s">
        <v>2442</v>
      </c>
      <c r="B464" t="s">
        <v>2493</v>
      </c>
    </row>
    <row r="465" spans="1:2" x14ac:dyDescent="0.25">
      <c r="A465" t="s">
        <v>2443</v>
      </c>
      <c r="B465" t="s">
        <v>54</v>
      </c>
    </row>
    <row r="466" spans="1:2" x14ac:dyDescent="0.25">
      <c r="A466" t="s">
        <v>1914</v>
      </c>
      <c r="B466" t="s">
        <v>66</v>
      </c>
    </row>
    <row r="467" spans="1:2" x14ac:dyDescent="0.25">
      <c r="A467" t="s">
        <v>1917</v>
      </c>
      <c r="B467" t="s">
        <v>66</v>
      </c>
    </row>
    <row r="468" spans="1:2" x14ac:dyDescent="0.25">
      <c r="A468" t="s">
        <v>1920</v>
      </c>
      <c r="B468" t="s">
        <v>66</v>
      </c>
    </row>
    <row r="469" spans="1:2" x14ac:dyDescent="0.25">
      <c r="A469" t="s">
        <v>1923</v>
      </c>
      <c r="B469" t="s">
        <v>66</v>
      </c>
    </row>
    <row r="470" spans="1:2" x14ac:dyDescent="0.25">
      <c r="A470" t="s">
        <v>1926</v>
      </c>
      <c r="B470" t="s">
        <v>66</v>
      </c>
    </row>
    <row r="471" spans="1:2" x14ac:dyDescent="0.25">
      <c r="A471" t="s">
        <v>1929</v>
      </c>
      <c r="B471" t="s">
        <v>66</v>
      </c>
    </row>
    <row r="472" spans="1:2" x14ac:dyDescent="0.25">
      <c r="A472" t="s">
        <v>2310</v>
      </c>
      <c r="B472" t="s">
        <v>54</v>
      </c>
    </row>
    <row r="473" spans="1:2" x14ac:dyDescent="0.25">
      <c r="A473" t="s">
        <v>1825</v>
      </c>
      <c r="B473" t="s">
        <v>2493</v>
      </c>
    </row>
    <row r="474" spans="1:2" x14ac:dyDescent="0.25">
      <c r="A474" t="s">
        <v>2367</v>
      </c>
      <c r="B474" t="s">
        <v>54</v>
      </c>
    </row>
    <row r="475" spans="1:2" x14ac:dyDescent="0.25">
      <c r="A475" t="s">
        <v>2107</v>
      </c>
      <c r="B475" t="s">
        <v>66</v>
      </c>
    </row>
    <row r="476" spans="1:2" x14ac:dyDescent="0.25">
      <c r="A476" t="s">
        <v>2108</v>
      </c>
      <c r="B476" t="s">
        <v>66</v>
      </c>
    </row>
    <row r="477" spans="1:2" x14ac:dyDescent="0.25">
      <c r="A477" t="s">
        <v>2109</v>
      </c>
      <c r="B477" t="s">
        <v>66</v>
      </c>
    </row>
    <row r="478" spans="1:2" x14ac:dyDescent="0.25">
      <c r="A478" t="s">
        <v>2110</v>
      </c>
      <c r="B478" t="s">
        <v>66</v>
      </c>
    </row>
    <row r="479" spans="1:2" x14ac:dyDescent="0.25">
      <c r="A479" t="s">
        <v>1828</v>
      </c>
      <c r="B479" t="s">
        <v>2493</v>
      </c>
    </row>
    <row r="480" spans="1:2" x14ac:dyDescent="0.25">
      <c r="A480" t="s">
        <v>2368</v>
      </c>
      <c r="B480" t="s">
        <v>54</v>
      </c>
    </row>
    <row r="481" spans="1:2" x14ac:dyDescent="0.25">
      <c r="A481" t="s">
        <v>2111</v>
      </c>
      <c r="B481" t="s">
        <v>66</v>
      </c>
    </row>
    <row r="482" spans="1:2" x14ac:dyDescent="0.25">
      <c r="A482" t="s">
        <v>2112</v>
      </c>
      <c r="B482" t="s">
        <v>66</v>
      </c>
    </row>
    <row r="483" spans="1:2" x14ac:dyDescent="0.25">
      <c r="A483" t="s">
        <v>2113</v>
      </c>
      <c r="B483" t="s">
        <v>66</v>
      </c>
    </row>
    <row r="484" spans="1:2" x14ac:dyDescent="0.25">
      <c r="A484" t="s">
        <v>2114</v>
      </c>
      <c r="B484" t="s">
        <v>66</v>
      </c>
    </row>
    <row r="485" spans="1:2" x14ac:dyDescent="0.25">
      <c r="A485" t="s">
        <v>1831</v>
      </c>
      <c r="B485" t="s">
        <v>2493</v>
      </c>
    </row>
    <row r="486" spans="1:2" x14ac:dyDescent="0.25">
      <c r="A486" t="s">
        <v>2369</v>
      </c>
      <c r="B486" t="s">
        <v>54</v>
      </c>
    </row>
    <row r="487" spans="1:2" x14ac:dyDescent="0.25">
      <c r="A487" t="s">
        <v>2115</v>
      </c>
      <c r="B487" t="s">
        <v>66</v>
      </c>
    </row>
    <row r="488" spans="1:2" x14ac:dyDescent="0.25">
      <c r="A488" t="s">
        <v>2116</v>
      </c>
      <c r="B488" t="s">
        <v>66</v>
      </c>
    </row>
    <row r="489" spans="1:2" x14ac:dyDescent="0.25">
      <c r="A489" t="s">
        <v>2117</v>
      </c>
      <c r="B489" t="s">
        <v>66</v>
      </c>
    </row>
    <row r="490" spans="1:2" x14ac:dyDescent="0.25">
      <c r="A490" t="s">
        <v>1834</v>
      </c>
      <c r="B490" t="s">
        <v>66</v>
      </c>
    </row>
    <row r="491" spans="1:2" x14ac:dyDescent="0.25">
      <c r="A491" t="s">
        <v>2370</v>
      </c>
      <c r="B491" t="s">
        <v>2493</v>
      </c>
    </row>
    <row r="492" spans="1:2" x14ac:dyDescent="0.25">
      <c r="A492" t="s">
        <v>2118</v>
      </c>
      <c r="B492" t="s">
        <v>54</v>
      </c>
    </row>
    <row r="493" spans="1:2" x14ac:dyDescent="0.25">
      <c r="A493" t="s">
        <v>2119</v>
      </c>
      <c r="B493" t="s">
        <v>66</v>
      </c>
    </row>
    <row r="494" spans="1:2" x14ac:dyDescent="0.25">
      <c r="A494" t="s">
        <v>2120</v>
      </c>
      <c r="B494" t="s">
        <v>66</v>
      </c>
    </row>
    <row r="495" spans="1:2" x14ac:dyDescent="0.25">
      <c r="A495" t="s">
        <v>2121</v>
      </c>
      <c r="B495" t="s">
        <v>66</v>
      </c>
    </row>
    <row r="496" spans="1:2" x14ac:dyDescent="0.25">
      <c r="A496" t="s">
        <v>2122</v>
      </c>
      <c r="B496" t="s">
        <v>66</v>
      </c>
    </row>
    <row r="497" spans="1:2" x14ac:dyDescent="0.25">
      <c r="A497" t="s">
        <v>5</v>
      </c>
      <c r="B497" t="s">
        <v>2493</v>
      </c>
    </row>
    <row r="498" spans="1:2" x14ac:dyDescent="0.25">
      <c r="A498" t="s">
        <v>2486</v>
      </c>
      <c r="B498" t="s">
        <v>54</v>
      </c>
    </row>
    <row r="499" spans="1:2" x14ac:dyDescent="0.25">
      <c r="A499" t="s">
        <v>2251</v>
      </c>
      <c r="B499" t="s">
        <v>2493</v>
      </c>
    </row>
    <row r="500" spans="1:2" x14ac:dyDescent="0.25">
      <c r="A500" t="s">
        <v>2252</v>
      </c>
      <c r="B500" t="s">
        <v>2493</v>
      </c>
    </row>
    <row r="501" spans="1:2" x14ac:dyDescent="0.25">
      <c r="A501" t="s">
        <v>2444</v>
      </c>
      <c r="B501" t="s">
        <v>54</v>
      </c>
    </row>
    <row r="502" spans="1:2" x14ac:dyDescent="0.25">
      <c r="A502" t="s">
        <v>2445</v>
      </c>
      <c r="B502" t="s">
        <v>2493</v>
      </c>
    </row>
    <row r="503" spans="1:2" x14ac:dyDescent="0.25">
      <c r="A503" t="s">
        <v>2446</v>
      </c>
      <c r="B503" t="s">
        <v>54</v>
      </c>
    </row>
    <row r="504" spans="1:2" x14ac:dyDescent="0.25">
      <c r="A504" t="s">
        <v>1932</v>
      </c>
      <c r="B504" t="s">
        <v>66</v>
      </c>
    </row>
    <row r="505" spans="1:2" x14ac:dyDescent="0.25">
      <c r="A505" t="s">
        <v>1934</v>
      </c>
      <c r="B505" t="s">
        <v>66</v>
      </c>
    </row>
    <row r="506" spans="1:2" x14ac:dyDescent="0.25">
      <c r="A506" t="s">
        <v>1936</v>
      </c>
      <c r="B506" t="s">
        <v>66</v>
      </c>
    </row>
    <row r="507" spans="1:2" x14ac:dyDescent="0.25">
      <c r="A507" t="s">
        <v>1938</v>
      </c>
      <c r="B507" t="s">
        <v>66</v>
      </c>
    </row>
    <row r="508" spans="1:2" x14ac:dyDescent="0.25">
      <c r="A508" t="s">
        <v>1940</v>
      </c>
      <c r="B508" t="s">
        <v>66</v>
      </c>
    </row>
    <row r="509" spans="1:2" x14ac:dyDescent="0.25">
      <c r="A509" t="s">
        <v>1942</v>
      </c>
      <c r="B509" t="s">
        <v>66</v>
      </c>
    </row>
    <row r="510" spans="1:2" x14ac:dyDescent="0.25">
      <c r="A510" t="s">
        <v>2447</v>
      </c>
      <c r="B510" t="s">
        <v>2493</v>
      </c>
    </row>
    <row r="511" spans="1:2" x14ac:dyDescent="0.25">
      <c r="A511" t="s">
        <v>2448</v>
      </c>
      <c r="B511" t="s">
        <v>54</v>
      </c>
    </row>
    <row r="512" spans="1:2" x14ac:dyDescent="0.25">
      <c r="A512" t="s">
        <v>1944</v>
      </c>
      <c r="B512" t="s">
        <v>66</v>
      </c>
    </row>
    <row r="513" spans="1:2" x14ac:dyDescent="0.25">
      <c r="A513" t="s">
        <v>1946</v>
      </c>
      <c r="B513" t="s">
        <v>66</v>
      </c>
    </row>
    <row r="514" spans="1:2" x14ac:dyDescent="0.25">
      <c r="A514" t="s">
        <v>1948</v>
      </c>
      <c r="B514" t="s">
        <v>66</v>
      </c>
    </row>
    <row r="515" spans="1:2" x14ac:dyDescent="0.25">
      <c r="A515" t="s">
        <v>1950</v>
      </c>
      <c r="B515" t="s">
        <v>66</v>
      </c>
    </row>
    <row r="516" spans="1:2" x14ac:dyDescent="0.25">
      <c r="A516" t="s">
        <v>1952</v>
      </c>
      <c r="B516" t="s">
        <v>66</v>
      </c>
    </row>
    <row r="517" spans="1:2" x14ac:dyDescent="0.25">
      <c r="A517" t="s">
        <v>1954</v>
      </c>
      <c r="B517" t="s">
        <v>66</v>
      </c>
    </row>
    <row r="518" spans="1:2" x14ac:dyDescent="0.25">
      <c r="A518" t="s">
        <v>2311</v>
      </c>
      <c r="B518" t="s">
        <v>54</v>
      </c>
    </row>
    <row r="519" spans="1:2" x14ac:dyDescent="0.25">
      <c r="A519" t="s">
        <v>1837</v>
      </c>
      <c r="B519" t="s">
        <v>2493</v>
      </c>
    </row>
    <row r="520" spans="1:2" x14ac:dyDescent="0.25">
      <c r="A520" t="s">
        <v>2371</v>
      </c>
      <c r="B520" t="s">
        <v>54</v>
      </c>
    </row>
    <row r="521" spans="1:2" x14ac:dyDescent="0.25">
      <c r="A521" t="s">
        <v>2123</v>
      </c>
      <c r="B521" t="s">
        <v>66</v>
      </c>
    </row>
    <row r="522" spans="1:2" x14ac:dyDescent="0.25">
      <c r="A522" t="s">
        <v>2124</v>
      </c>
      <c r="B522" t="s">
        <v>66</v>
      </c>
    </row>
    <row r="523" spans="1:2" x14ac:dyDescent="0.25">
      <c r="A523" t="s">
        <v>1840</v>
      </c>
      <c r="B523" t="s">
        <v>2493</v>
      </c>
    </row>
    <row r="524" spans="1:2" x14ac:dyDescent="0.25">
      <c r="A524" t="s">
        <v>2372</v>
      </c>
      <c r="B524" t="s">
        <v>54</v>
      </c>
    </row>
    <row r="525" spans="1:2" x14ac:dyDescent="0.25">
      <c r="A525" t="s">
        <v>2125</v>
      </c>
      <c r="B525" t="s">
        <v>66</v>
      </c>
    </row>
    <row r="526" spans="1:2" x14ac:dyDescent="0.25">
      <c r="A526" t="s">
        <v>2126</v>
      </c>
      <c r="B526" t="s">
        <v>66</v>
      </c>
    </row>
    <row r="527" spans="1:2" x14ac:dyDescent="0.25">
      <c r="A527" t="s">
        <v>2127</v>
      </c>
      <c r="B527" t="s">
        <v>66</v>
      </c>
    </row>
    <row r="528" spans="1:2" x14ac:dyDescent="0.25">
      <c r="A528" t="s">
        <v>2128</v>
      </c>
      <c r="B528" t="s">
        <v>66</v>
      </c>
    </row>
    <row r="529" spans="1:2" x14ac:dyDescent="0.25">
      <c r="A529" t="s">
        <v>1843</v>
      </c>
      <c r="B529" t="s">
        <v>2493</v>
      </c>
    </row>
    <row r="530" spans="1:2" x14ac:dyDescent="0.25">
      <c r="A530" t="s">
        <v>2373</v>
      </c>
      <c r="B530" t="s">
        <v>54</v>
      </c>
    </row>
    <row r="531" spans="1:2" x14ac:dyDescent="0.25">
      <c r="A531" t="s">
        <v>2129</v>
      </c>
      <c r="B531" t="s">
        <v>66</v>
      </c>
    </row>
    <row r="532" spans="1:2" x14ac:dyDescent="0.25">
      <c r="A532" t="s">
        <v>2130</v>
      </c>
      <c r="B532" t="s">
        <v>66</v>
      </c>
    </row>
    <row r="533" spans="1:2" x14ac:dyDescent="0.25">
      <c r="A533" t="s">
        <v>2131</v>
      </c>
      <c r="B533" t="s">
        <v>66</v>
      </c>
    </row>
    <row r="534" spans="1:2" x14ac:dyDescent="0.25">
      <c r="A534" t="s">
        <v>2132</v>
      </c>
      <c r="B534" t="s">
        <v>66</v>
      </c>
    </row>
    <row r="535" spans="1:2" x14ac:dyDescent="0.25">
      <c r="A535" t="s">
        <v>1846</v>
      </c>
      <c r="B535" t="s">
        <v>2493</v>
      </c>
    </row>
    <row r="536" spans="1:2" x14ac:dyDescent="0.25">
      <c r="A536" t="s">
        <v>2374</v>
      </c>
      <c r="B536" t="s">
        <v>54</v>
      </c>
    </row>
    <row r="537" spans="1:2" x14ac:dyDescent="0.25">
      <c r="A537" t="s">
        <v>2133</v>
      </c>
      <c r="B537" t="s">
        <v>66</v>
      </c>
    </row>
    <row r="538" spans="1:2" x14ac:dyDescent="0.25">
      <c r="A538" t="s">
        <v>2134</v>
      </c>
      <c r="B538" t="s">
        <v>66</v>
      </c>
    </row>
    <row r="539" spans="1:2" x14ac:dyDescent="0.25">
      <c r="A539" t="s">
        <v>2135</v>
      </c>
      <c r="B539" t="s">
        <v>66</v>
      </c>
    </row>
    <row r="540" spans="1:2" x14ac:dyDescent="0.25">
      <c r="A540" t="s">
        <v>1849</v>
      </c>
      <c r="B540" t="s">
        <v>2493</v>
      </c>
    </row>
    <row r="541" spans="1:2" x14ac:dyDescent="0.25">
      <c r="A541" t="s">
        <v>2375</v>
      </c>
      <c r="B541" t="s">
        <v>54</v>
      </c>
    </row>
    <row r="542" spans="1:2" x14ac:dyDescent="0.25">
      <c r="A542" s="26" t="s">
        <v>2136</v>
      </c>
      <c r="B542" t="s">
        <v>66</v>
      </c>
    </row>
    <row r="543" spans="1:2" x14ac:dyDescent="0.25">
      <c r="A543" t="s">
        <v>2137</v>
      </c>
      <c r="B543" t="s">
        <v>66</v>
      </c>
    </row>
    <row r="544" spans="1:2" x14ac:dyDescent="0.25">
      <c r="A544" t="s">
        <v>2138</v>
      </c>
      <c r="B544" t="s">
        <v>66</v>
      </c>
    </row>
    <row r="545" spans="1:2" x14ac:dyDescent="0.25">
      <c r="A545" t="s">
        <v>2139</v>
      </c>
      <c r="B545" t="s">
        <v>66</v>
      </c>
    </row>
    <row r="546" spans="1:2" x14ac:dyDescent="0.25">
      <c r="A546" t="s">
        <v>2140</v>
      </c>
      <c r="B546" t="s">
        <v>66</v>
      </c>
    </row>
    <row r="547" spans="1:2" x14ac:dyDescent="0.25">
      <c r="A547" t="s">
        <v>6</v>
      </c>
      <c r="B547" t="s">
        <v>2493</v>
      </c>
    </row>
    <row r="548" spans="1:2" x14ac:dyDescent="0.25">
      <c r="A548" t="s">
        <v>2487</v>
      </c>
      <c r="B548" t="s">
        <v>54</v>
      </c>
    </row>
    <row r="549" spans="1:2" x14ac:dyDescent="0.25">
      <c r="A549" t="s">
        <v>2253</v>
      </c>
      <c r="B549" t="s">
        <v>2493</v>
      </c>
    </row>
    <row r="550" spans="1:2" x14ac:dyDescent="0.25">
      <c r="A550" t="s">
        <v>2254</v>
      </c>
      <c r="B550" t="s">
        <v>2493</v>
      </c>
    </row>
    <row r="551" spans="1:2" x14ac:dyDescent="0.25">
      <c r="A551" t="s">
        <v>2449</v>
      </c>
      <c r="B551" t="s">
        <v>54</v>
      </c>
    </row>
    <row r="552" spans="1:2" x14ac:dyDescent="0.25">
      <c r="A552" t="s">
        <v>2450</v>
      </c>
      <c r="B552" t="s">
        <v>2493</v>
      </c>
    </row>
    <row r="553" spans="1:2" x14ac:dyDescent="0.25">
      <c r="A553" t="s">
        <v>2451</v>
      </c>
      <c r="B553" t="s">
        <v>54</v>
      </c>
    </row>
    <row r="554" spans="1:2" x14ac:dyDescent="0.25">
      <c r="A554" t="s">
        <v>1956</v>
      </c>
      <c r="B554" t="s">
        <v>66</v>
      </c>
    </row>
    <row r="555" spans="1:2" x14ac:dyDescent="0.25">
      <c r="A555" t="s">
        <v>1958</v>
      </c>
      <c r="B555" t="s">
        <v>66</v>
      </c>
    </row>
    <row r="556" spans="1:2" x14ac:dyDescent="0.25">
      <c r="A556" t="s">
        <v>1960</v>
      </c>
      <c r="B556" t="s">
        <v>66</v>
      </c>
    </row>
    <row r="557" spans="1:2" x14ac:dyDescent="0.25">
      <c r="A557" t="s">
        <v>1962</v>
      </c>
      <c r="B557" t="s">
        <v>66</v>
      </c>
    </row>
    <row r="558" spans="1:2" x14ac:dyDescent="0.25">
      <c r="A558" t="s">
        <v>1964</v>
      </c>
      <c r="B558" t="s">
        <v>66</v>
      </c>
    </row>
    <row r="559" spans="1:2" x14ac:dyDescent="0.25">
      <c r="A559" t="s">
        <v>1966</v>
      </c>
      <c r="B559" t="s">
        <v>66</v>
      </c>
    </row>
    <row r="560" spans="1:2" x14ac:dyDescent="0.25">
      <c r="A560" t="s">
        <v>2452</v>
      </c>
      <c r="B560" t="s">
        <v>2493</v>
      </c>
    </row>
    <row r="561" spans="1:2" x14ac:dyDescent="0.25">
      <c r="A561" t="s">
        <v>2453</v>
      </c>
      <c r="B561" t="s">
        <v>54</v>
      </c>
    </row>
    <row r="562" spans="1:2" x14ac:dyDescent="0.25">
      <c r="A562" t="s">
        <v>1968</v>
      </c>
      <c r="B562" t="s">
        <v>66</v>
      </c>
    </row>
    <row r="563" spans="1:2" x14ac:dyDescent="0.25">
      <c r="A563" t="s">
        <v>1970</v>
      </c>
      <c r="B563" t="s">
        <v>66</v>
      </c>
    </row>
    <row r="564" spans="1:2" x14ac:dyDescent="0.25">
      <c r="A564" t="s">
        <v>1972</v>
      </c>
      <c r="B564" t="s">
        <v>66</v>
      </c>
    </row>
    <row r="565" spans="1:2" x14ac:dyDescent="0.25">
      <c r="A565" t="s">
        <v>1974</v>
      </c>
      <c r="B565" t="s">
        <v>66</v>
      </c>
    </row>
    <row r="566" spans="1:2" x14ac:dyDescent="0.25">
      <c r="A566" t="s">
        <v>1976</v>
      </c>
      <c r="B566" t="s">
        <v>66</v>
      </c>
    </row>
    <row r="567" spans="1:2" x14ac:dyDescent="0.25">
      <c r="A567" t="s">
        <v>1978</v>
      </c>
      <c r="B567" t="s">
        <v>66</v>
      </c>
    </row>
    <row r="568" spans="1:2" x14ac:dyDescent="0.25">
      <c r="A568" t="s">
        <v>2312</v>
      </c>
      <c r="B568" t="s">
        <v>54</v>
      </c>
    </row>
    <row r="569" spans="1:2" x14ac:dyDescent="0.25">
      <c r="A569" t="s">
        <v>1852</v>
      </c>
      <c r="B569" t="s">
        <v>2493</v>
      </c>
    </row>
    <row r="570" spans="1:2" x14ac:dyDescent="0.25">
      <c r="A570" t="s">
        <v>2376</v>
      </c>
      <c r="B570" t="s">
        <v>54</v>
      </c>
    </row>
    <row r="571" spans="1:2" x14ac:dyDescent="0.25">
      <c r="A571" t="s">
        <v>2141</v>
      </c>
      <c r="B571" t="s">
        <v>66</v>
      </c>
    </row>
    <row r="572" spans="1:2" x14ac:dyDescent="0.25">
      <c r="A572" t="s">
        <v>2142</v>
      </c>
      <c r="B572" t="s">
        <v>66</v>
      </c>
    </row>
    <row r="573" spans="1:2" x14ac:dyDescent="0.25">
      <c r="A573" t="s">
        <v>1855</v>
      </c>
      <c r="B573" t="s">
        <v>2493</v>
      </c>
    </row>
    <row r="574" spans="1:2" x14ac:dyDescent="0.25">
      <c r="A574" t="s">
        <v>2377</v>
      </c>
      <c r="B574" t="s">
        <v>54</v>
      </c>
    </row>
    <row r="575" spans="1:2" x14ac:dyDescent="0.25">
      <c r="A575" t="s">
        <v>2143</v>
      </c>
      <c r="B575" t="s">
        <v>66</v>
      </c>
    </row>
    <row r="576" spans="1:2" x14ac:dyDescent="0.25">
      <c r="A576" t="s">
        <v>2144</v>
      </c>
      <c r="B576" t="s">
        <v>66</v>
      </c>
    </row>
    <row r="577" spans="1:2" x14ac:dyDescent="0.25">
      <c r="A577" t="s">
        <v>2145</v>
      </c>
      <c r="B577" t="s">
        <v>66</v>
      </c>
    </row>
    <row r="578" spans="1:2" x14ac:dyDescent="0.25">
      <c r="A578" t="s">
        <v>2146</v>
      </c>
      <c r="B578" t="s">
        <v>66</v>
      </c>
    </row>
    <row r="579" spans="1:2" x14ac:dyDescent="0.25">
      <c r="A579" t="s">
        <v>1858</v>
      </c>
      <c r="B579" t="s">
        <v>2493</v>
      </c>
    </row>
    <row r="580" spans="1:2" x14ac:dyDescent="0.25">
      <c r="A580" t="s">
        <v>2378</v>
      </c>
      <c r="B580" t="s">
        <v>54</v>
      </c>
    </row>
    <row r="581" spans="1:2" x14ac:dyDescent="0.25">
      <c r="A581" t="s">
        <v>2147</v>
      </c>
      <c r="B581" t="s">
        <v>66</v>
      </c>
    </row>
    <row r="582" spans="1:2" x14ac:dyDescent="0.25">
      <c r="A582" t="s">
        <v>2148</v>
      </c>
      <c r="B582" t="s">
        <v>66</v>
      </c>
    </row>
    <row r="583" spans="1:2" x14ac:dyDescent="0.25">
      <c r="A583" t="s">
        <v>2149</v>
      </c>
      <c r="B583" t="s">
        <v>66</v>
      </c>
    </row>
    <row r="584" spans="1:2" x14ac:dyDescent="0.25">
      <c r="A584" t="s">
        <v>2150</v>
      </c>
      <c r="B584" t="s">
        <v>66</v>
      </c>
    </row>
    <row r="585" spans="1:2" x14ac:dyDescent="0.25">
      <c r="A585" t="s">
        <v>1861</v>
      </c>
      <c r="B585" t="s">
        <v>2493</v>
      </c>
    </row>
    <row r="586" spans="1:2" x14ac:dyDescent="0.25">
      <c r="A586" t="s">
        <v>2379</v>
      </c>
      <c r="B586" t="s">
        <v>54</v>
      </c>
    </row>
    <row r="587" spans="1:2" x14ac:dyDescent="0.25">
      <c r="A587" t="s">
        <v>2151</v>
      </c>
      <c r="B587" t="s">
        <v>66</v>
      </c>
    </row>
    <row r="588" spans="1:2" x14ac:dyDescent="0.25">
      <c r="A588" t="s">
        <v>2152</v>
      </c>
      <c r="B588" t="s">
        <v>66</v>
      </c>
    </row>
    <row r="589" spans="1:2" x14ac:dyDescent="0.25">
      <c r="A589" t="s">
        <v>2153</v>
      </c>
      <c r="B589" t="s">
        <v>66</v>
      </c>
    </row>
    <row r="590" spans="1:2" x14ac:dyDescent="0.25">
      <c r="A590" t="s">
        <v>1864</v>
      </c>
      <c r="B590" t="s">
        <v>2493</v>
      </c>
    </row>
    <row r="591" spans="1:2" x14ac:dyDescent="0.25">
      <c r="A591" t="s">
        <v>2380</v>
      </c>
      <c r="B591" t="s">
        <v>54</v>
      </c>
    </row>
    <row r="592" spans="1:2" x14ac:dyDescent="0.25">
      <c r="A592" s="26" t="s">
        <v>2154</v>
      </c>
      <c r="B592" t="s">
        <v>66</v>
      </c>
    </row>
    <row r="593" spans="1:2" x14ac:dyDescent="0.25">
      <c r="A593" t="s">
        <v>2155</v>
      </c>
      <c r="B593" t="s">
        <v>66</v>
      </c>
    </row>
    <row r="594" spans="1:2" x14ac:dyDescent="0.25">
      <c r="A594" t="s">
        <v>2156</v>
      </c>
      <c r="B594" t="s">
        <v>66</v>
      </c>
    </row>
    <row r="595" spans="1:2" x14ac:dyDescent="0.25">
      <c r="A595" t="s">
        <v>2157</v>
      </c>
      <c r="B595" t="s">
        <v>66</v>
      </c>
    </row>
    <row r="596" spans="1:2" x14ac:dyDescent="0.25">
      <c r="A596" t="s">
        <v>2158</v>
      </c>
      <c r="B596" t="s">
        <v>66</v>
      </c>
    </row>
    <row r="597" spans="1:2" x14ac:dyDescent="0.25">
      <c r="A597" t="s">
        <v>7</v>
      </c>
      <c r="B597" t="s">
        <v>2493</v>
      </c>
    </row>
    <row r="598" spans="1:2" x14ac:dyDescent="0.25">
      <c r="A598" t="s">
        <v>2488</v>
      </c>
      <c r="B598" t="s">
        <v>54</v>
      </c>
    </row>
    <row r="599" spans="1:2" x14ac:dyDescent="0.25">
      <c r="A599" t="s">
        <v>2255</v>
      </c>
      <c r="B599" t="s">
        <v>2493</v>
      </c>
    </row>
    <row r="600" spans="1:2" x14ac:dyDescent="0.25">
      <c r="A600" t="s">
        <v>2256</v>
      </c>
      <c r="B600" t="s">
        <v>2493</v>
      </c>
    </row>
    <row r="601" spans="1:2" x14ac:dyDescent="0.25">
      <c r="A601" t="s">
        <v>2454</v>
      </c>
      <c r="B601" t="s">
        <v>54</v>
      </c>
    </row>
    <row r="602" spans="1:2" x14ac:dyDescent="0.25">
      <c r="A602" t="s">
        <v>2455</v>
      </c>
      <c r="B602" t="s">
        <v>2493</v>
      </c>
    </row>
    <row r="603" spans="1:2" x14ac:dyDescent="0.25">
      <c r="A603" t="s">
        <v>2456</v>
      </c>
      <c r="B603" t="s">
        <v>54</v>
      </c>
    </row>
    <row r="604" spans="1:2" x14ac:dyDescent="0.25">
      <c r="A604" t="s">
        <v>1980</v>
      </c>
      <c r="B604" t="s">
        <v>66</v>
      </c>
    </row>
    <row r="605" spans="1:2" x14ac:dyDescent="0.25">
      <c r="A605" t="s">
        <v>1982</v>
      </c>
      <c r="B605" t="s">
        <v>66</v>
      </c>
    </row>
    <row r="606" spans="1:2" x14ac:dyDescent="0.25">
      <c r="A606" t="s">
        <v>1984</v>
      </c>
      <c r="B606" t="s">
        <v>66</v>
      </c>
    </row>
    <row r="607" spans="1:2" x14ac:dyDescent="0.25">
      <c r="A607" t="s">
        <v>1986</v>
      </c>
      <c r="B607" t="s">
        <v>66</v>
      </c>
    </row>
    <row r="608" spans="1:2" x14ac:dyDescent="0.25">
      <c r="A608" t="s">
        <v>1988</v>
      </c>
      <c r="B608" t="s">
        <v>66</v>
      </c>
    </row>
    <row r="609" spans="1:2" x14ac:dyDescent="0.25">
      <c r="A609" t="s">
        <v>1990</v>
      </c>
      <c r="B609" t="s">
        <v>66</v>
      </c>
    </row>
    <row r="610" spans="1:2" x14ac:dyDescent="0.25">
      <c r="A610" t="s">
        <v>2457</v>
      </c>
      <c r="B610" t="s">
        <v>2493</v>
      </c>
    </row>
    <row r="611" spans="1:2" x14ac:dyDescent="0.25">
      <c r="A611" t="s">
        <v>2458</v>
      </c>
      <c r="B611" t="s">
        <v>54</v>
      </c>
    </row>
    <row r="612" spans="1:2" x14ac:dyDescent="0.25">
      <c r="A612" t="s">
        <v>1992</v>
      </c>
      <c r="B612" t="s">
        <v>66</v>
      </c>
    </row>
    <row r="613" spans="1:2" x14ac:dyDescent="0.25">
      <c r="A613" t="s">
        <v>1994</v>
      </c>
      <c r="B613" t="s">
        <v>66</v>
      </c>
    </row>
    <row r="614" spans="1:2" x14ac:dyDescent="0.25">
      <c r="A614" t="s">
        <v>1996</v>
      </c>
      <c r="B614" t="s">
        <v>66</v>
      </c>
    </row>
    <row r="615" spans="1:2" x14ac:dyDescent="0.25">
      <c r="A615" t="s">
        <v>1998</v>
      </c>
      <c r="B615" t="s">
        <v>66</v>
      </c>
    </row>
    <row r="616" spans="1:2" x14ac:dyDescent="0.25">
      <c r="A616" t="s">
        <v>2000</v>
      </c>
      <c r="B616" t="s">
        <v>66</v>
      </c>
    </row>
    <row r="617" spans="1:2" x14ac:dyDescent="0.25">
      <c r="A617" t="s">
        <v>2002</v>
      </c>
      <c r="B617" t="s">
        <v>66</v>
      </c>
    </row>
    <row r="618" spans="1:2" x14ac:dyDescent="0.25">
      <c r="A618" t="s">
        <v>2313</v>
      </c>
      <c r="B618" t="s">
        <v>54</v>
      </c>
    </row>
    <row r="619" spans="1:2" x14ac:dyDescent="0.25">
      <c r="A619" t="s">
        <v>1867</v>
      </c>
      <c r="B619" t="s">
        <v>2493</v>
      </c>
    </row>
    <row r="620" spans="1:2" x14ac:dyDescent="0.25">
      <c r="A620" t="s">
        <v>2381</v>
      </c>
      <c r="B620" t="s">
        <v>54</v>
      </c>
    </row>
    <row r="621" spans="1:2" x14ac:dyDescent="0.25">
      <c r="A621" t="s">
        <v>2159</v>
      </c>
      <c r="B621" t="s">
        <v>66</v>
      </c>
    </row>
    <row r="622" spans="1:2" x14ac:dyDescent="0.25">
      <c r="A622" t="s">
        <v>2160</v>
      </c>
      <c r="B622" t="s">
        <v>66</v>
      </c>
    </row>
    <row r="623" spans="1:2" x14ac:dyDescent="0.25">
      <c r="A623" t="s">
        <v>1870</v>
      </c>
      <c r="B623" t="s">
        <v>2493</v>
      </c>
    </row>
    <row r="624" spans="1:2" x14ac:dyDescent="0.25">
      <c r="A624" t="s">
        <v>2382</v>
      </c>
      <c r="B624" t="s">
        <v>54</v>
      </c>
    </row>
    <row r="625" spans="1:2" x14ac:dyDescent="0.25">
      <c r="A625" t="s">
        <v>2161</v>
      </c>
      <c r="B625" t="s">
        <v>66</v>
      </c>
    </row>
    <row r="626" spans="1:2" x14ac:dyDescent="0.25">
      <c r="A626" t="s">
        <v>2162</v>
      </c>
      <c r="B626" t="s">
        <v>66</v>
      </c>
    </row>
    <row r="627" spans="1:2" x14ac:dyDescent="0.25">
      <c r="A627" t="s">
        <v>2163</v>
      </c>
      <c r="B627" t="s">
        <v>66</v>
      </c>
    </row>
    <row r="628" spans="1:2" x14ac:dyDescent="0.25">
      <c r="A628" t="s">
        <v>2164</v>
      </c>
      <c r="B628" t="s">
        <v>66</v>
      </c>
    </row>
    <row r="629" spans="1:2" x14ac:dyDescent="0.25">
      <c r="A629" t="s">
        <v>1873</v>
      </c>
      <c r="B629" t="s">
        <v>2493</v>
      </c>
    </row>
    <row r="630" spans="1:2" x14ac:dyDescent="0.25">
      <c r="A630" t="s">
        <v>2383</v>
      </c>
      <c r="B630" t="s">
        <v>54</v>
      </c>
    </row>
    <row r="631" spans="1:2" x14ac:dyDescent="0.25">
      <c r="A631" t="s">
        <v>2165</v>
      </c>
      <c r="B631" t="s">
        <v>66</v>
      </c>
    </row>
    <row r="632" spans="1:2" x14ac:dyDescent="0.25">
      <c r="A632" t="s">
        <v>2166</v>
      </c>
      <c r="B632" t="s">
        <v>66</v>
      </c>
    </row>
    <row r="633" spans="1:2" x14ac:dyDescent="0.25">
      <c r="A633" t="s">
        <v>2167</v>
      </c>
      <c r="B633" t="s">
        <v>66</v>
      </c>
    </row>
    <row r="634" spans="1:2" x14ac:dyDescent="0.25">
      <c r="A634" t="s">
        <v>2168</v>
      </c>
      <c r="B634" t="s">
        <v>66</v>
      </c>
    </row>
    <row r="635" spans="1:2" x14ac:dyDescent="0.25">
      <c r="A635" t="s">
        <v>1876</v>
      </c>
      <c r="B635" t="s">
        <v>2493</v>
      </c>
    </row>
    <row r="636" spans="1:2" x14ac:dyDescent="0.25">
      <c r="A636" t="s">
        <v>2384</v>
      </c>
      <c r="B636" t="s">
        <v>54</v>
      </c>
    </row>
    <row r="637" spans="1:2" x14ac:dyDescent="0.25">
      <c r="A637" t="s">
        <v>2169</v>
      </c>
      <c r="B637" t="s">
        <v>66</v>
      </c>
    </row>
    <row r="638" spans="1:2" x14ac:dyDescent="0.25">
      <c r="A638" t="s">
        <v>2170</v>
      </c>
      <c r="B638" t="s">
        <v>66</v>
      </c>
    </row>
    <row r="639" spans="1:2" x14ac:dyDescent="0.25">
      <c r="A639" t="s">
        <v>2171</v>
      </c>
      <c r="B639" t="s">
        <v>66</v>
      </c>
    </row>
    <row r="640" spans="1:2" x14ac:dyDescent="0.25">
      <c r="A640" t="s">
        <v>1879</v>
      </c>
      <c r="B640" t="s">
        <v>2493</v>
      </c>
    </row>
    <row r="641" spans="1:2" x14ac:dyDescent="0.25">
      <c r="A641" t="s">
        <v>2385</v>
      </c>
      <c r="B641" t="s">
        <v>54</v>
      </c>
    </row>
    <row r="642" spans="1:2" x14ac:dyDescent="0.25">
      <c r="A642" s="26" t="s">
        <v>2172</v>
      </c>
      <c r="B642" t="s">
        <v>66</v>
      </c>
    </row>
    <row r="643" spans="1:2" x14ac:dyDescent="0.25">
      <c r="A643" t="s">
        <v>2173</v>
      </c>
      <c r="B643" t="s">
        <v>66</v>
      </c>
    </row>
    <row r="644" spans="1:2" x14ac:dyDescent="0.25">
      <c r="A644" t="s">
        <v>2174</v>
      </c>
      <c r="B644" t="s">
        <v>66</v>
      </c>
    </row>
    <row r="645" spans="1:2" x14ac:dyDescent="0.25">
      <c r="A645" t="s">
        <v>2175</v>
      </c>
      <c r="B645" t="s">
        <v>66</v>
      </c>
    </row>
    <row r="646" spans="1:2" x14ac:dyDescent="0.25">
      <c r="A646" t="s">
        <v>2176</v>
      </c>
      <c r="B646" t="s">
        <v>66</v>
      </c>
    </row>
    <row r="647" spans="1:2" x14ac:dyDescent="0.25">
      <c r="A647" t="s">
        <v>8</v>
      </c>
      <c r="B647" t="s">
        <v>2493</v>
      </c>
    </row>
    <row r="648" spans="1:2" x14ac:dyDescent="0.25">
      <c r="A648" t="s">
        <v>2489</v>
      </c>
      <c r="B648" t="s">
        <v>54</v>
      </c>
    </row>
    <row r="649" spans="1:2" x14ac:dyDescent="0.25">
      <c r="A649" t="s">
        <v>2257</v>
      </c>
      <c r="B649" t="s">
        <v>2493</v>
      </c>
    </row>
    <row r="650" spans="1:2" x14ac:dyDescent="0.25">
      <c r="A650" t="s">
        <v>2258</v>
      </c>
      <c r="B650" t="s">
        <v>2493</v>
      </c>
    </row>
    <row r="651" spans="1:2" x14ac:dyDescent="0.25">
      <c r="A651" t="s">
        <v>2459</v>
      </c>
      <c r="B651" t="s">
        <v>54</v>
      </c>
    </row>
    <row r="652" spans="1:2" x14ac:dyDescent="0.25">
      <c r="A652" t="s">
        <v>2460</v>
      </c>
      <c r="B652" t="s">
        <v>2493</v>
      </c>
    </row>
    <row r="653" spans="1:2" x14ac:dyDescent="0.25">
      <c r="A653" t="s">
        <v>2461</v>
      </c>
      <c r="B653" t="s">
        <v>54</v>
      </c>
    </row>
    <row r="654" spans="1:2" x14ac:dyDescent="0.25">
      <c r="A654" t="s">
        <v>2004</v>
      </c>
      <c r="B654" t="s">
        <v>66</v>
      </c>
    </row>
    <row r="655" spans="1:2" x14ac:dyDescent="0.25">
      <c r="A655" t="s">
        <v>2006</v>
      </c>
      <c r="B655" t="s">
        <v>66</v>
      </c>
    </row>
    <row r="656" spans="1:2" x14ac:dyDescent="0.25">
      <c r="A656" t="s">
        <v>2008</v>
      </c>
      <c r="B656" t="s">
        <v>66</v>
      </c>
    </row>
    <row r="657" spans="1:2" x14ac:dyDescent="0.25">
      <c r="A657" t="s">
        <v>2010</v>
      </c>
      <c r="B657" t="s">
        <v>66</v>
      </c>
    </row>
    <row r="658" spans="1:2" x14ac:dyDescent="0.25">
      <c r="A658" t="s">
        <v>2012</v>
      </c>
      <c r="B658" t="s">
        <v>66</v>
      </c>
    </row>
    <row r="659" spans="1:2" x14ac:dyDescent="0.25">
      <c r="A659" t="s">
        <v>2014</v>
      </c>
      <c r="B659" t="s">
        <v>66</v>
      </c>
    </row>
    <row r="660" spans="1:2" x14ac:dyDescent="0.25">
      <c r="A660" t="s">
        <v>2462</v>
      </c>
      <c r="B660" t="s">
        <v>2493</v>
      </c>
    </row>
    <row r="661" spans="1:2" x14ac:dyDescent="0.25">
      <c r="A661" t="s">
        <v>2463</v>
      </c>
      <c r="B661" t="s">
        <v>54</v>
      </c>
    </row>
    <row r="662" spans="1:2" x14ac:dyDescent="0.25">
      <c r="A662" t="s">
        <v>2016</v>
      </c>
      <c r="B662" t="s">
        <v>66</v>
      </c>
    </row>
    <row r="663" spans="1:2" x14ac:dyDescent="0.25">
      <c r="A663" t="s">
        <v>2018</v>
      </c>
      <c r="B663" t="s">
        <v>66</v>
      </c>
    </row>
    <row r="664" spans="1:2" x14ac:dyDescent="0.25">
      <c r="A664" t="s">
        <v>2020</v>
      </c>
      <c r="B664" t="s">
        <v>66</v>
      </c>
    </row>
    <row r="665" spans="1:2" x14ac:dyDescent="0.25">
      <c r="A665" t="s">
        <v>2022</v>
      </c>
      <c r="B665" t="s">
        <v>66</v>
      </c>
    </row>
    <row r="666" spans="1:2" x14ac:dyDescent="0.25">
      <c r="A666" t="s">
        <v>2024</v>
      </c>
      <c r="B666" t="s">
        <v>66</v>
      </c>
    </row>
    <row r="667" spans="1:2" x14ac:dyDescent="0.25">
      <c r="A667" t="s">
        <v>2026</v>
      </c>
      <c r="B667" t="s">
        <v>66</v>
      </c>
    </row>
    <row r="668" spans="1:2" x14ac:dyDescent="0.25">
      <c r="A668" t="s">
        <v>2314</v>
      </c>
      <c r="B668" t="s">
        <v>54</v>
      </c>
    </row>
    <row r="669" spans="1:2" x14ac:dyDescent="0.25">
      <c r="A669" t="s">
        <v>1882</v>
      </c>
      <c r="B669" t="s">
        <v>2493</v>
      </c>
    </row>
    <row r="670" spans="1:2" x14ac:dyDescent="0.25">
      <c r="A670" t="s">
        <v>2386</v>
      </c>
      <c r="B670" t="s">
        <v>54</v>
      </c>
    </row>
    <row r="671" spans="1:2" x14ac:dyDescent="0.25">
      <c r="A671" t="s">
        <v>2177</v>
      </c>
      <c r="B671" t="s">
        <v>66</v>
      </c>
    </row>
    <row r="672" spans="1:2" x14ac:dyDescent="0.25">
      <c r="A672" t="s">
        <v>2178</v>
      </c>
      <c r="B672" t="s">
        <v>66</v>
      </c>
    </row>
    <row r="673" spans="1:2" x14ac:dyDescent="0.25">
      <c r="A673" t="s">
        <v>1885</v>
      </c>
      <c r="B673" t="s">
        <v>2493</v>
      </c>
    </row>
    <row r="674" spans="1:2" x14ac:dyDescent="0.25">
      <c r="A674" t="s">
        <v>2387</v>
      </c>
      <c r="B674" t="s">
        <v>54</v>
      </c>
    </row>
    <row r="675" spans="1:2" x14ac:dyDescent="0.25">
      <c r="A675" t="s">
        <v>2179</v>
      </c>
      <c r="B675" t="s">
        <v>66</v>
      </c>
    </row>
    <row r="676" spans="1:2" x14ac:dyDescent="0.25">
      <c r="A676" t="s">
        <v>2180</v>
      </c>
      <c r="B676" t="s">
        <v>66</v>
      </c>
    </row>
    <row r="677" spans="1:2" x14ac:dyDescent="0.25">
      <c r="A677" t="s">
        <v>2181</v>
      </c>
      <c r="B677" t="s">
        <v>66</v>
      </c>
    </row>
    <row r="678" spans="1:2" x14ac:dyDescent="0.25">
      <c r="A678" t="s">
        <v>2182</v>
      </c>
      <c r="B678" t="s">
        <v>66</v>
      </c>
    </row>
    <row r="679" spans="1:2" x14ac:dyDescent="0.25">
      <c r="A679" t="s">
        <v>1888</v>
      </c>
      <c r="B679" t="s">
        <v>2493</v>
      </c>
    </row>
    <row r="680" spans="1:2" x14ac:dyDescent="0.25">
      <c r="A680" t="s">
        <v>2388</v>
      </c>
      <c r="B680" t="s">
        <v>54</v>
      </c>
    </row>
    <row r="681" spans="1:2" x14ac:dyDescent="0.25">
      <c r="A681" t="s">
        <v>2183</v>
      </c>
      <c r="B681" t="s">
        <v>66</v>
      </c>
    </row>
    <row r="682" spans="1:2" x14ac:dyDescent="0.25">
      <c r="A682" t="s">
        <v>2184</v>
      </c>
      <c r="B682" t="s">
        <v>66</v>
      </c>
    </row>
    <row r="683" spans="1:2" x14ac:dyDescent="0.25">
      <c r="A683" t="s">
        <v>2185</v>
      </c>
      <c r="B683" t="s">
        <v>66</v>
      </c>
    </row>
    <row r="684" spans="1:2" x14ac:dyDescent="0.25">
      <c r="A684" t="s">
        <v>2186</v>
      </c>
      <c r="B684" t="s">
        <v>66</v>
      </c>
    </row>
    <row r="685" spans="1:2" x14ac:dyDescent="0.25">
      <c r="A685" t="s">
        <v>1891</v>
      </c>
      <c r="B685" t="s">
        <v>2493</v>
      </c>
    </row>
    <row r="686" spans="1:2" x14ac:dyDescent="0.25">
      <c r="A686" t="s">
        <v>2389</v>
      </c>
      <c r="B686" t="s">
        <v>54</v>
      </c>
    </row>
    <row r="687" spans="1:2" x14ac:dyDescent="0.25">
      <c r="A687" t="s">
        <v>2187</v>
      </c>
      <c r="B687" t="s">
        <v>66</v>
      </c>
    </row>
    <row r="688" spans="1:2" x14ac:dyDescent="0.25">
      <c r="A688" t="s">
        <v>2188</v>
      </c>
      <c r="B688" t="s">
        <v>66</v>
      </c>
    </row>
    <row r="689" spans="1:2" x14ac:dyDescent="0.25">
      <c r="A689" t="s">
        <v>2189</v>
      </c>
      <c r="B689" t="s">
        <v>66</v>
      </c>
    </row>
    <row r="690" spans="1:2" x14ac:dyDescent="0.25">
      <c r="A690" t="s">
        <v>1894</v>
      </c>
      <c r="B690" t="s">
        <v>2493</v>
      </c>
    </row>
    <row r="691" spans="1:2" x14ac:dyDescent="0.25">
      <c r="A691" t="s">
        <v>2390</v>
      </c>
      <c r="B691" t="s">
        <v>54</v>
      </c>
    </row>
    <row r="692" spans="1:2" x14ac:dyDescent="0.25">
      <c r="A692" s="26" t="s">
        <v>2190</v>
      </c>
      <c r="B692" t="s">
        <v>66</v>
      </c>
    </row>
    <row r="693" spans="1:2" x14ac:dyDescent="0.25">
      <c r="A693" t="s">
        <v>2191</v>
      </c>
      <c r="B693" t="s">
        <v>66</v>
      </c>
    </row>
    <row r="694" spans="1:2" x14ac:dyDescent="0.25">
      <c r="A694" t="s">
        <v>2192</v>
      </c>
      <c r="B694" t="s">
        <v>66</v>
      </c>
    </row>
    <row r="695" spans="1:2" x14ac:dyDescent="0.25">
      <c r="A695" t="s">
        <v>2193</v>
      </c>
      <c r="B695" t="s">
        <v>66</v>
      </c>
    </row>
    <row r="696" spans="1:2" x14ac:dyDescent="0.25">
      <c r="A696" t="s">
        <v>2194</v>
      </c>
      <c r="B696" t="s">
        <v>66</v>
      </c>
    </row>
    <row r="697" spans="1:2" x14ac:dyDescent="0.25">
      <c r="A697" t="s">
        <v>9</v>
      </c>
      <c r="B697" t="s">
        <v>2493</v>
      </c>
    </row>
    <row r="698" spans="1:2" x14ac:dyDescent="0.25">
      <c r="A698" t="s">
        <v>2490</v>
      </c>
      <c r="B698" t="s">
        <v>54</v>
      </c>
    </row>
    <row r="699" spans="1:2" x14ac:dyDescent="0.25">
      <c r="A699" t="s">
        <v>2259</v>
      </c>
      <c r="B699" t="s">
        <v>2493</v>
      </c>
    </row>
    <row r="700" spans="1:2" x14ac:dyDescent="0.25">
      <c r="A700" t="s">
        <v>2464</v>
      </c>
      <c r="B700" t="s">
        <v>54</v>
      </c>
    </row>
    <row r="701" spans="1:2" x14ac:dyDescent="0.25">
      <c r="A701" t="s">
        <v>2465</v>
      </c>
      <c r="B701" t="s">
        <v>2493</v>
      </c>
    </row>
    <row r="702" spans="1:2" x14ac:dyDescent="0.25">
      <c r="A702" t="s">
        <v>2466</v>
      </c>
      <c r="B702" t="s">
        <v>54</v>
      </c>
    </row>
    <row r="703" spans="1:2" x14ac:dyDescent="0.25">
      <c r="A703" t="s">
        <v>2028</v>
      </c>
      <c r="B703" t="s">
        <v>66</v>
      </c>
    </row>
    <row r="704" spans="1:2" x14ac:dyDescent="0.25">
      <c r="A704" t="s">
        <v>2030</v>
      </c>
      <c r="B704" t="s">
        <v>66</v>
      </c>
    </row>
    <row r="705" spans="1:2" x14ac:dyDescent="0.25">
      <c r="A705" t="s">
        <v>2032</v>
      </c>
      <c r="B705" t="s">
        <v>66</v>
      </c>
    </row>
    <row r="706" spans="1:2" x14ac:dyDescent="0.25">
      <c r="A706" t="s">
        <v>2034</v>
      </c>
      <c r="B706" t="s">
        <v>66</v>
      </c>
    </row>
    <row r="707" spans="1:2" x14ac:dyDescent="0.25">
      <c r="A707" t="s">
        <v>2036</v>
      </c>
      <c r="B707" t="s">
        <v>66</v>
      </c>
    </row>
    <row r="708" spans="1:2" x14ac:dyDescent="0.25">
      <c r="A708" t="s">
        <v>2038</v>
      </c>
      <c r="B708" t="s">
        <v>66</v>
      </c>
    </row>
    <row r="709" spans="1:2" x14ac:dyDescent="0.25">
      <c r="A709" t="s">
        <v>2315</v>
      </c>
      <c r="B709" t="s">
        <v>54</v>
      </c>
    </row>
    <row r="710" spans="1:2" x14ac:dyDescent="0.25">
      <c r="A710" t="s">
        <v>1897</v>
      </c>
      <c r="B710" t="s">
        <v>2493</v>
      </c>
    </row>
    <row r="711" spans="1:2" x14ac:dyDescent="0.25">
      <c r="A711" t="s">
        <v>2391</v>
      </c>
      <c r="B711" t="s">
        <v>54</v>
      </c>
    </row>
    <row r="712" spans="1:2" x14ac:dyDescent="0.25">
      <c r="A712" t="s">
        <v>2195</v>
      </c>
      <c r="B712" t="s">
        <v>66</v>
      </c>
    </row>
    <row r="713" spans="1:2" x14ac:dyDescent="0.25">
      <c r="A713" t="s">
        <v>2196</v>
      </c>
      <c r="B713" t="s">
        <v>66</v>
      </c>
    </row>
    <row r="714" spans="1:2" x14ac:dyDescent="0.25">
      <c r="A714" t="s">
        <v>2197</v>
      </c>
      <c r="B714" t="s">
        <v>66</v>
      </c>
    </row>
    <row r="715" spans="1:2" x14ac:dyDescent="0.25">
      <c r="A715" t="s">
        <v>2198</v>
      </c>
      <c r="B715" t="s">
        <v>66</v>
      </c>
    </row>
    <row r="716" spans="1:2" x14ac:dyDescent="0.25">
      <c r="A716" t="s">
        <v>1900</v>
      </c>
      <c r="B716" t="s">
        <v>2493</v>
      </c>
    </row>
    <row r="717" spans="1:2" x14ac:dyDescent="0.25">
      <c r="A717" t="s">
        <v>2392</v>
      </c>
      <c r="B717" t="s">
        <v>54</v>
      </c>
    </row>
    <row r="718" spans="1:2" x14ac:dyDescent="0.25">
      <c r="A718" t="s">
        <v>2199</v>
      </c>
      <c r="B718" t="s">
        <v>66</v>
      </c>
    </row>
    <row r="719" spans="1:2" x14ac:dyDescent="0.25">
      <c r="A719" t="s">
        <v>2200</v>
      </c>
      <c r="B719" t="s">
        <v>66</v>
      </c>
    </row>
    <row r="720" spans="1:2" x14ac:dyDescent="0.25">
      <c r="A720" t="s">
        <v>2201</v>
      </c>
      <c r="B720" t="s">
        <v>66</v>
      </c>
    </row>
    <row r="721" spans="1:2" x14ac:dyDescent="0.25">
      <c r="A721" t="s">
        <v>2202</v>
      </c>
      <c r="B721" t="s">
        <v>66</v>
      </c>
    </row>
    <row r="722" spans="1:2" x14ac:dyDescent="0.25">
      <c r="A722" t="s">
        <v>1903</v>
      </c>
      <c r="B722" t="s">
        <v>2493</v>
      </c>
    </row>
    <row r="723" spans="1:2" x14ac:dyDescent="0.25">
      <c r="A723" t="s">
        <v>2393</v>
      </c>
      <c r="B723" t="s">
        <v>54</v>
      </c>
    </row>
    <row r="724" spans="1:2" x14ac:dyDescent="0.25">
      <c r="A724" t="s">
        <v>2203</v>
      </c>
      <c r="B724" t="s">
        <v>66</v>
      </c>
    </row>
    <row r="725" spans="1:2" x14ac:dyDescent="0.25">
      <c r="A725" t="s">
        <v>2204</v>
      </c>
      <c r="B725" t="s">
        <v>66</v>
      </c>
    </row>
    <row r="726" spans="1:2" x14ac:dyDescent="0.25">
      <c r="A726" t="s">
        <v>2205</v>
      </c>
      <c r="B726" t="s">
        <v>66</v>
      </c>
    </row>
    <row r="727" spans="1:2" x14ac:dyDescent="0.25">
      <c r="A727" t="s">
        <v>1906</v>
      </c>
      <c r="B727" t="s">
        <v>66</v>
      </c>
    </row>
    <row r="728" spans="1:2" x14ac:dyDescent="0.25">
      <c r="A728" t="s">
        <v>2394</v>
      </c>
      <c r="B728" t="s">
        <v>2493</v>
      </c>
    </row>
    <row r="729" spans="1:2" x14ac:dyDescent="0.25">
      <c r="A729" t="s">
        <v>2206</v>
      </c>
      <c r="B729" t="s">
        <v>54</v>
      </c>
    </row>
    <row r="730" spans="1:2" x14ac:dyDescent="0.25">
      <c r="A730" t="s">
        <v>2207</v>
      </c>
      <c r="B730" t="s">
        <v>66</v>
      </c>
    </row>
    <row r="731" spans="1:2" x14ac:dyDescent="0.25">
      <c r="A731" t="s">
        <v>2208</v>
      </c>
      <c r="B731" t="s">
        <v>66</v>
      </c>
    </row>
    <row r="732" spans="1:2" x14ac:dyDescent="0.25">
      <c r="A732" t="s">
        <v>2209</v>
      </c>
      <c r="B732" t="s">
        <v>66</v>
      </c>
    </row>
    <row r="733" spans="1:2" x14ac:dyDescent="0.25">
      <c r="A733" t="s">
        <v>2210</v>
      </c>
      <c r="B733" t="s">
        <v>66</v>
      </c>
    </row>
    <row r="734" spans="1:2" x14ac:dyDescent="0.25">
      <c r="A734" t="s">
        <v>10</v>
      </c>
      <c r="B734" t="s">
        <v>2493</v>
      </c>
    </row>
    <row r="735" spans="1:2" x14ac:dyDescent="0.25">
      <c r="A735" t="s">
        <v>2491</v>
      </c>
      <c r="B735" t="s">
        <v>54</v>
      </c>
    </row>
    <row r="736" spans="1:2" x14ac:dyDescent="0.25">
      <c r="A736" t="s">
        <v>2260</v>
      </c>
      <c r="B736" t="s">
        <v>2493</v>
      </c>
    </row>
    <row r="737" spans="1:2" x14ac:dyDescent="0.25">
      <c r="A737" t="s">
        <v>2467</v>
      </c>
      <c r="B737" t="s">
        <v>54</v>
      </c>
    </row>
    <row r="738" spans="1:2" x14ac:dyDescent="0.25">
      <c r="A738" t="s">
        <v>2468</v>
      </c>
      <c r="B738" t="s">
        <v>2493</v>
      </c>
    </row>
    <row r="739" spans="1:2" x14ac:dyDescent="0.25">
      <c r="A739" t="s">
        <v>2469</v>
      </c>
      <c r="B739" t="s">
        <v>54</v>
      </c>
    </row>
    <row r="740" spans="1:2" x14ac:dyDescent="0.25">
      <c r="A740" t="s">
        <v>2040</v>
      </c>
      <c r="B740" t="s">
        <v>66</v>
      </c>
    </row>
    <row r="741" spans="1:2" x14ac:dyDescent="0.25">
      <c r="A741" t="s">
        <v>2042</v>
      </c>
      <c r="B741" t="s">
        <v>66</v>
      </c>
    </row>
    <row r="742" spans="1:2" x14ac:dyDescent="0.25">
      <c r="A742" t="s">
        <v>2044</v>
      </c>
      <c r="B742" t="s">
        <v>66</v>
      </c>
    </row>
    <row r="743" spans="1:2" x14ac:dyDescent="0.25">
      <c r="A743" t="s">
        <v>2046</v>
      </c>
      <c r="B743" t="s">
        <v>66</v>
      </c>
    </row>
    <row r="744" spans="1:2" x14ac:dyDescent="0.25">
      <c r="A744" t="s">
        <v>2048</v>
      </c>
      <c r="B744" t="s">
        <v>66</v>
      </c>
    </row>
    <row r="745" spans="1:2" x14ac:dyDescent="0.25">
      <c r="A745" t="s">
        <v>2050</v>
      </c>
      <c r="B745" t="s">
        <v>66</v>
      </c>
    </row>
    <row r="746" spans="1:2" x14ac:dyDescent="0.25">
      <c r="A746" t="s">
        <v>2316</v>
      </c>
      <c r="B746" t="s">
        <v>54</v>
      </c>
    </row>
    <row r="747" spans="1:2" x14ac:dyDescent="0.25">
      <c r="A747" t="s">
        <v>1909</v>
      </c>
      <c r="B747" t="s">
        <v>2493</v>
      </c>
    </row>
    <row r="748" spans="1:2" x14ac:dyDescent="0.25">
      <c r="A748" t="s">
        <v>2395</v>
      </c>
      <c r="B748" t="s">
        <v>54</v>
      </c>
    </row>
    <row r="749" spans="1:2" x14ac:dyDescent="0.25">
      <c r="A749" t="s">
        <v>2211</v>
      </c>
      <c r="B749" t="s">
        <v>66</v>
      </c>
    </row>
    <row r="750" spans="1:2" x14ac:dyDescent="0.25">
      <c r="A750" t="s">
        <v>2212</v>
      </c>
      <c r="B750" t="s">
        <v>66</v>
      </c>
    </row>
    <row r="751" spans="1:2" x14ac:dyDescent="0.25">
      <c r="A751" t="s">
        <v>2213</v>
      </c>
      <c r="B751" t="s">
        <v>66</v>
      </c>
    </row>
    <row r="752" spans="1:2" x14ac:dyDescent="0.25">
      <c r="A752" t="s">
        <v>2214</v>
      </c>
      <c r="B752" t="s">
        <v>66</v>
      </c>
    </row>
    <row r="753" spans="1:2" x14ac:dyDescent="0.25">
      <c r="A753" t="s">
        <v>1912</v>
      </c>
      <c r="B753" t="s">
        <v>2493</v>
      </c>
    </row>
    <row r="754" spans="1:2" x14ac:dyDescent="0.25">
      <c r="A754" t="s">
        <v>2396</v>
      </c>
      <c r="B754" t="s">
        <v>54</v>
      </c>
    </row>
    <row r="755" spans="1:2" x14ac:dyDescent="0.25">
      <c r="A755" t="s">
        <v>2215</v>
      </c>
      <c r="B755" t="s">
        <v>66</v>
      </c>
    </row>
    <row r="756" spans="1:2" x14ac:dyDescent="0.25">
      <c r="A756" t="s">
        <v>2216</v>
      </c>
      <c r="B756" t="s">
        <v>66</v>
      </c>
    </row>
    <row r="757" spans="1:2" x14ac:dyDescent="0.25">
      <c r="A757" t="s">
        <v>2217</v>
      </c>
      <c r="B757" t="s">
        <v>66</v>
      </c>
    </row>
    <row r="758" spans="1:2" x14ac:dyDescent="0.25">
      <c r="A758" t="s">
        <v>2218</v>
      </c>
      <c r="B758" t="s">
        <v>66</v>
      </c>
    </row>
    <row r="759" spans="1:2" x14ac:dyDescent="0.25">
      <c r="A759" t="s">
        <v>1915</v>
      </c>
      <c r="B759" t="s">
        <v>2493</v>
      </c>
    </row>
    <row r="760" spans="1:2" x14ac:dyDescent="0.25">
      <c r="A760" t="s">
        <v>2397</v>
      </c>
      <c r="B760" t="s">
        <v>54</v>
      </c>
    </row>
    <row r="761" spans="1:2" x14ac:dyDescent="0.25">
      <c r="A761" t="s">
        <v>2219</v>
      </c>
      <c r="B761" t="s">
        <v>66</v>
      </c>
    </row>
    <row r="762" spans="1:2" x14ac:dyDescent="0.25">
      <c r="A762" t="s">
        <v>2220</v>
      </c>
      <c r="B762" t="s">
        <v>66</v>
      </c>
    </row>
    <row r="763" spans="1:2" x14ac:dyDescent="0.25">
      <c r="A763" t="s">
        <v>2221</v>
      </c>
      <c r="B763" t="s">
        <v>66</v>
      </c>
    </row>
    <row r="764" spans="1:2" x14ac:dyDescent="0.25">
      <c r="A764" t="s">
        <v>1918</v>
      </c>
      <c r="B764" t="s">
        <v>66</v>
      </c>
    </row>
    <row r="765" spans="1:2" x14ac:dyDescent="0.25">
      <c r="A765" t="s">
        <v>2398</v>
      </c>
      <c r="B765" t="s">
        <v>2493</v>
      </c>
    </row>
    <row r="766" spans="1:2" x14ac:dyDescent="0.25">
      <c r="A766" t="s">
        <v>2222</v>
      </c>
      <c r="B766" t="s">
        <v>54</v>
      </c>
    </row>
    <row r="767" spans="1:2" x14ac:dyDescent="0.25">
      <c r="A767" t="s">
        <v>2223</v>
      </c>
      <c r="B767" t="s">
        <v>66</v>
      </c>
    </row>
    <row r="768" spans="1:2" x14ac:dyDescent="0.25">
      <c r="A768" t="s">
        <v>2224</v>
      </c>
      <c r="B768" t="s">
        <v>66</v>
      </c>
    </row>
    <row r="769" spans="1:2" x14ac:dyDescent="0.25">
      <c r="A769" t="s">
        <v>2225</v>
      </c>
      <c r="B769" t="s">
        <v>66</v>
      </c>
    </row>
    <row r="770" spans="1:2" x14ac:dyDescent="0.25">
      <c r="A770" t="s">
        <v>2226</v>
      </c>
      <c r="B770" t="s">
        <v>66</v>
      </c>
    </row>
    <row r="771" spans="1:2" x14ac:dyDescent="0.25">
      <c r="A771" t="s">
        <v>11</v>
      </c>
      <c r="B771" t="s">
        <v>2493</v>
      </c>
    </row>
    <row r="772" spans="1:2" x14ac:dyDescent="0.25">
      <c r="A772" t="s">
        <v>2492</v>
      </c>
      <c r="B772" t="s">
        <v>54</v>
      </c>
    </row>
    <row r="773" spans="1:2" x14ac:dyDescent="0.25">
      <c r="A773" t="s">
        <v>2261</v>
      </c>
      <c r="B773" t="s">
        <v>2493</v>
      </c>
    </row>
    <row r="774" spans="1:2" x14ac:dyDescent="0.25">
      <c r="A774" t="s">
        <v>2470</v>
      </c>
      <c r="B774" t="s">
        <v>54</v>
      </c>
    </row>
    <row r="775" spans="1:2" x14ac:dyDescent="0.25">
      <c r="A775" t="s">
        <v>2471</v>
      </c>
      <c r="B775" t="s">
        <v>2493</v>
      </c>
    </row>
    <row r="776" spans="1:2" x14ac:dyDescent="0.25">
      <c r="A776" t="s">
        <v>2472</v>
      </c>
      <c r="B776" t="s">
        <v>54</v>
      </c>
    </row>
    <row r="777" spans="1:2" x14ac:dyDescent="0.25">
      <c r="A777" t="s">
        <v>2052</v>
      </c>
      <c r="B777" t="s">
        <v>66</v>
      </c>
    </row>
    <row r="778" spans="1:2" x14ac:dyDescent="0.25">
      <c r="A778" t="s">
        <v>2054</v>
      </c>
      <c r="B778" t="s">
        <v>66</v>
      </c>
    </row>
    <row r="779" spans="1:2" x14ac:dyDescent="0.25">
      <c r="A779" t="s">
        <v>2056</v>
      </c>
      <c r="B779" t="s">
        <v>66</v>
      </c>
    </row>
    <row r="780" spans="1:2" x14ac:dyDescent="0.25">
      <c r="A780" t="s">
        <v>2058</v>
      </c>
      <c r="B780" t="s">
        <v>66</v>
      </c>
    </row>
    <row r="781" spans="1:2" x14ac:dyDescent="0.25">
      <c r="A781" t="s">
        <v>2060</v>
      </c>
      <c r="B781" t="s">
        <v>66</v>
      </c>
    </row>
    <row r="782" spans="1:2" x14ac:dyDescent="0.25">
      <c r="A782" t="s">
        <v>2062</v>
      </c>
      <c r="B782" t="s">
        <v>66</v>
      </c>
    </row>
    <row r="783" spans="1:2" x14ac:dyDescent="0.25">
      <c r="A783" t="s">
        <v>2317</v>
      </c>
      <c r="B783" t="s">
        <v>54</v>
      </c>
    </row>
    <row r="784" spans="1:2" x14ac:dyDescent="0.25">
      <c r="A784" t="s">
        <v>1921</v>
      </c>
      <c r="B784" t="s">
        <v>2493</v>
      </c>
    </row>
    <row r="785" spans="1:2" x14ac:dyDescent="0.25">
      <c r="A785" t="s">
        <v>2399</v>
      </c>
      <c r="B785" t="s">
        <v>54</v>
      </c>
    </row>
    <row r="786" spans="1:2" x14ac:dyDescent="0.25">
      <c r="A786" t="s">
        <v>2227</v>
      </c>
      <c r="B786" t="s">
        <v>66</v>
      </c>
    </row>
    <row r="787" spans="1:2" x14ac:dyDescent="0.25">
      <c r="A787" t="s">
        <v>2228</v>
      </c>
      <c r="B787" t="s">
        <v>66</v>
      </c>
    </row>
    <row r="788" spans="1:2" x14ac:dyDescent="0.25">
      <c r="A788" t="s">
        <v>2229</v>
      </c>
      <c r="B788" t="s">
        <v>66</v>
      </c>
    </row>
    <row r="789" spans="1:2" x14ac:dyDescent="0.25">
      <c r="A789" t="s">
        <v>2230</v>
      </c>
      <c r="B789" t="s">
        <v>66</v>
      </c>
    </row>
    <row r="790" spans="1:2" x14ac:dyDescent="0.25">
      <c r="A790" t="s">
        <v>1924</v>
      </c>
      <c r="B790" t="s">
        <v>2493</v>
      </c>
    </row>
    <row r="791" spans="1:2" x14ac:dyDescent="0.25">
      <c r="A791" t="s">
        <v>2400</v>
      </c>
      <c r="B791" t="s">
        <v>54</v>
      </c>
    </row>
    <row r="792" spans="1:2" x14ac:dyDescent="0.25">
      <c r="A792" t="s">
        <v>2231</v>
      </c>
      <c r="B792" t="s">
        <v>66</v>
      </c>
    </row>
    <row r="793" spans="1:2" x14ac:dyDescent="0.25">
      <c r="A793" t="s">
        <v>2232</v>
      </c>
      <c r="B793" t="s">
        <v>66</v>
      </c>
    </row>
    <row r="794" spans="1:2" x14ac:dyDescent="0.25">
      <c r="A794" t="s">
        <v>2233</v>
      </c>
      <c r="B794" t="s">
        <v>66</v>
      </c>
    </row>
    <row r="795" spans="1:2" x14ac:dyDescent="0.25">
      <c r="A795" t="s">
        <v>2234</v>
      </c>
      <c r="B795" t="s">
        <v>66</v>
      </c>
    </row>
    <row r="796" spans="1:2" x14ac:dyDescent="0.25">
      <c r="A796" t="s">
        <v>1927</v>
      </c>
      <c r="B796" t="s">
        <v>2493</v>
      </c>
    </row>
    <row r="797" spans="1:2" x14ac:dyDescent="0.25">
      <c r="A797" t="s">
        <v>2401</v>
      </c>
      <c r="B797" t="s">
        <v>54</v>
      </c>
    </row>
    <row r="798" spans="1:2" x14ac:dyDescent="0.25">
      <c r="A798" t="s">
        <v>2235</v>
      </c>
      <c r="B798" t="s">
        <v>66</v>
      </c>
    </row>
    <row r="799" spans="1:2" x14ac:dyDescent="0.25">
      <c r="A799" t="s">
        <v>2236</v>
      </c>
      <c r="B799" t="s">
        <v>66</v>
      </c>
    </row>
    <row r="800" spans="1:2" x14ac:dyDescent="0.25">
      <c r="A800" t="s">
        <v>2237</v>
      </c>
      <c r="B800" t="s">
        <v>66</v>
      </c>
    </row>
    <row r="801" spans="1:2" x14ac:dyDescent="0.25">
      <c r="A801" t="s">
        <v>1930</v>
      </c>
      <c r="B801" t="s">
        <v>66</v>
      </c>
    </row>
    <row r="802" spans="1:2" x14ac:dyDescent="0.25">
      <c r="A802" t="s">
        <v>2402</v>
      </c>
      <c r="B802" t="s">
        <v>2493</v>
      </c>
    </row>
    <row r="803" spans="1:2" x14ac:dyDescent="0.25">
      <c r="A803" t="s">
        <v>2238</v>
      </c>
      <c r="B803" t="s">
        <v>54</v>
      </c>
    </row>
    <row r="804" spans="1:2" x14ac:dyDescent="0.25">
      <c r="A804" t="s">
        <v>2239</v>
      </c>
      <c r="B804" t="s">
        <v>66</v>
      </c>
    </row>
    <row r="805" spans="1:2" x14ac:dyDescent="0.25">
      <c r="A805" t="s">
        <v>2240</v>
      </c>
      <c r="B805" t="s">
        <v>66</v>
      </c>
    </row>
    <row r="806" spans="1:2" x14ac:dyDescent="0.25">
      <c r="A806" t="s">
        <v>2241</v>
      </c>
      <c r="B806" t="s">
        <v>66</v>
      </c>
    </row>
    <row r="807" spans="1:2" x14ac:dyDescent="0.25">
      <c r="A807" t="s">
        <v>2242</v>
      </c>
      <c r="B807" t="s">
        <v>66</v>
      </c>
    </row>
    <row r="808" spans="1:2" x14ac:dyDescent="0.25">
      <c r="A808" t="s">
        <v>2272</v>
      </c>
      <c r="B808" t="s">
        <v>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4" workbookViewId="0">
      <selection activeCell="E25" sqref="E25"/>
    </sheetView>
  </sheetViews>
  <sheetFormatPr baseColWidth="10" defaultRowHeight="15" x14ac:dyDescent="0.25"/>
  <sheetData>
    <row r="1" spans="1:4" x14ac:dyDescent="0.25">
      <c r="A1" t="s">
        <v>48</v>
      </c>
      <c r="B1" t="s">
        <v>1594</v>
      </c>
      <c r="C1" t="s">
        <v>1595</v>
      </c>
      <c r="D1" t="s">
        <v>1593</v>
      </c>
    </row>
    <row r="2" spans="1:4" x14ac:dyDescent="0.25">
      <c r="A2" t="s">
        <v>1599</v>
      </c>
      <c r="B2">
        <v>0</v>
      </c>
      <c r="C2">
        <v>1</v>
      </c>
      <c r="D2" t="s">
        <v>2283</v>
      </c>
    </row>
    <row r="3" spans="1:4" x14ac:dyDescent="0.25">
      <c r="A3" t="s">
        <v>1599</v>
      </c>
      <c r="B3">
        <v>0</v>
      </c>
      <c r="C3">
        <v>2</v>
      </c>
      <c r="D3" t="s">
        <v>2283</v>
      </c>
    </row>
    <row r="4" spans="1:4" x14ac:dyDescent="0.25">
      <c r="A4" t="s">
        <v>1599</v>
      </c>
      <c r="B4">
        <v>0</v>
      </c>
      <c r="C4">
        <v>3</v>
      </c>
      <c r="D4" t="s">
        <v>2283</v>
      </c>
    </row>
    <row r="5" spans="1:4" x14ac:dyDescent="0.25">
      <c r="A5" t="s">
        <v>1599</v>
      </c>
      <c r="B5">
        <v>0</v>
      </c>
      <c r="C5">
        <v>4</v>
      </c>
      <c r="D5" t="s">
        <v>2283</v>
      </c>
    </row>
    <row r="6" spans="1:4" x14ac:dyDescent="0.25">
      <c r="A6" t="s">
        <v>1599</v>
      </c>
      <c r="B6">
        <v>0</v>
      </c>
      <c r="C6">
        <v>5</v>
      </c>
      <c r="D6" t="s">
        <v>2283</v>
      </c>
    </row>
    <row r="7" spans="1:4" x14ac:dyDescent="0.25">
      <c r="A7" t="s">
        <v>1599</v>
      </c>
      <c r="B7">
        <v>0</v>
      </c>
      <c r="C7">
        <v>6</v>
      </c>
      <c r="D7" t="s">
        <v>2283</v>
      </c>
    </row>
    <row r="8" spans="1:4" x14ac:dyDescent="0.25">
      <c r="A8" t="s">
        <v>1599</v>
      </c>
      <c r="B8" s="15">
        <v>1</v>
      </c>
      <c r="C8">
        <v>1</v>
      </c>
      <c r="D8" t="s">
        <v>2283</v>
      </c>
    </row>
    <row r="9" spans="1:4" x14ac:dyDescent="0.25">
      <c r="A9" t="s">
        <v>1599</v>
      </c>
      <c r="B9" s="15">
        <v>1</v>
      </c>
      <c r="C9">
        <v>2</v>
      </c>
      <c r="D9" t="s">
        <v>2283</v>
      </c>
    </row>
    <row r="10" spans="1:4" x14ac:dyDescent="0.25">
      <c r="A10" t="s">
        <v>1599</v>
      </c>
      <c r="B10" s="15">
        <v>1</v>
      </c>
      <c r="C10">
        <v>3</v>
      </c>
      <c r="D10" t="s">
        <v>2283</v>
      </c>
    </row>
    <row r="11" spans="1:4" x14ac:dyDescent="0.25">
      <c r="A11" t="s">
        <v>1599</v>
      </c>
      <c r="B11" s="15">
        <v>1</v>
      </c>
      <c r="C11">
        <v>4</v>
      </c>
      <c r="D11" t="s">
        <v>2283</v>
      </c>
    </row>
    <row r="12" spans="1:4" x14ac:dyDescent="0.25">
      <c r="A12" t="s">
        <v>1599</v>
      </c>
      <c r="B12" s="15">
        <v>1</v>
      </c>
      <c r="C12">
        <v>5</v>
      </c>
      <c r="D12" t="s">
        <v>2283</v>
      </c>
    </row>
    <row r="13" spans="1:4" x14ac:dyDescent="0.25">
      <c r="A13" t="s">
        <v>1599</v>
      </c>
      <c r="B13" s="15">
        <v>1</v>
      </c>
      <c r="C13">
        <v>6</v>
      </c>
      <c r="D13" t="s">
        <v>2283</v>
      </c>
    </row>
    <row r="14" spans="1:4" x14ac:dyDescent="0.25">
      <c r="A14" t="s">
        <v>1600</v>
      </c>
      <c r="B14" s="15">
        <v>1</v>
      </c>
      <c r="C14">
        <v>1</v>
      </c>
      <c r="D14">
        <v>1</v>
      </c>
    </row>
    <row r="15" spans="1:4" x14ac:dyDescent="0.25">
      <c r="A15" t="s">
        <v>1600</v>
      </c>
      <c r="B15" s="15">
        <v>1</v>
      </c>
      <c r="C15">
        <v>2</v>
      </c>
      <c r="D15">
        <v>1</v>
      </c>
    </row>
    <row r="16" spans="1:4" x14ac:dyDescent="0.25">
      <c r="A16" t="s">
        <v>1600</v>
      </c>
      <c r="B16" s="15">
        <v>1</v>
      </c>
      <c r="C16">
        <v>3</v>
      </c>
      <c r="D16">
        <v>1</v>
      </c>
    </row>
    <row r="17" spans="1:4" x14ac:dyDescent="0.25">
      <c r="A17" t="s">
        <v>1600</v>
      </c>
      <c r="B17" s="15">
        <v>1</v>
      </c>
      <c r="C17">
        <v>4</v>
      </c>
      <c r="D17">
        <v>1</v>
      </c>
    </row>
    <row r="18" spans="1:4" x14ac:dyDescent="0.25">
      <c r="A18" t="s">
        <v>1600</v>
      </c>
      <c r="B18" s="15">
        <v>1</v>
      </c>
      <c r="C18">
        <v>5</v>
      </c>
      <c r="D18">
        <v>1</v>
      </c>
    </row>
    <row r="19" spans="1:4" x14ac:dyDescent="0.25">
      <c r="A19" t="s">
        <v>1600</v>
      </c>
      <c r="B19" s="15">
        <v>1</v>
      </c>
      <c r="C19">
        <v>6</v>
      </c>
      <c r="D19">
        <v>1</v>
      </c>
    </row>
    <row r="20" spans="1:4" x14ac:dyDescent="0.25">
      <c r="A20" t="s">
        <v>1601</v>
      </c>
      <c r="B20" s="15">
        <v>1</v>
      </c>
      <c r="C20">
        <v>1</v>
      </c>
      <c r="D20">
        <v>1</v>
      </c>
    </row>
    <row r="21" spans="1:4" x14ac:dyDescent="0.25">
      <c r="A21" t="s">
        <v>1601</v>
      </c>
      <c r="B21" s="15">
        <v>1</v>
      </c>
      <c r="C21">
        <v>2</v>
      </c>
      <c r="D21">
        <v>1</v>
      </c>
    </row>
    <row r="22" spans="1:4" x14ac:dyDescent="0.25">
      <c r="A22" t="s">
        <v>1601</v>
      </c>
      <c r="B22" s="15">
        <v>1</v>
      </c>
      <c r="C22">
        <v>3</v>
      </c>
      <c r="D22">
        <v>1</v>
      </c>
    </row>
    <row r="23" spans="1:4" x14ac:dyDescent="0.25">
      <c r="A23" t="s">
        <v>1601</v>
      </c>
      <c r="B23" s="15">
        <v>1</v>
      </c>
      <c r="C23">
        <v>4</v>
      </c>
      <c r="D23">
        <v>1</v>
      </c>
    </row>
    <row r="24" spans="1:4" x14ac:dyDescent="0.25">
      <c r="A24" t="s">
        <v>1601</v>
      </c>
      <c r="B24" s="15">
        <v>1</v>
      </c>
      <c r="C24">
        <v>5</v>
      </c>
      <c r="D24">
        <v>1</v>
      </c>
    </row>
    <row r="25" spans="1:4" x14ac:dyDescent="0.25">
      <c r="A25" t="s">
        <v>1601</v>
      </c>
      <c r="B25" s="15">
        <v>1</v>
      </c>
      <c r="C25">
        <v>6</v>
      </c>
      <c r="D25">
        <v>1</v>
      </c>
    </row>
    <row r="26" spans="1:4" x14ac:dyDescent="0.25">
      <c r="A26" t="s">
        <v>1602</v>
      </c>
      <c r="B26" s="15">
        <v>1</v>
      </c>
      <c r="C26">
        <v>1</v>
      </c>
      <c r="D26">
        <v>1</v>
      </c>
    </row>
    <row r="27" spans="1:4" x14ac:dyDescent="0.25">
      <c r="A27" t="s">
        <v>1602</v>
      </c>
      <c r="B27" s="15">
        <v>1</v>
      </c>
      <c r="C27">
        <v>2</v>
      </c>
      <c r="D27">
        <v>1</v>
      </c>
    </row>
    <row r="28" spans="1:4" x14ac:dyDescent="0.25">
      <c r="A28" t="s">
        <v>1602</v>
      </c>
      <c r="B28" s="15">
        <v>1</v>
      </c>
      <c r="C28">
        <v>3</v>
      </c>
      <c r="D28">
        <v>1</v>
      </c>
    </row>
    <row r="29" spans="1:4" x14ac:dyDescent="0.25">
      <c r="A29" t="s">
        <v>1602</v>
      </c>
      <c r="B29" s="15">
        <v>1</v>
      </c>
      <c r="C29">
        <v>4</v>
      </c>
      <c r="D29">
        <v>1</v>
      </c>
    </row>
    <row r="30" spans="1:4" x14ac:dyDescent="0.25">
      <c r="A30" t="s">
        <v>1602</v>
      </c>
      <c r="B30" s="15">
        <v>1</v>
      </c>
      <c r="C30">
        <v>5</v>
      </c>
      <c r="D30">
        <v>1</v>
      </c>
    </row>
    <row r="31" spans="1:4" x14ac:dyDescent="0.25">
      <c r="A31" t="s">
        <v>1602</v>
      </c>
      <c r="B31" s="15">
        <v>1</v>
      </c>
      <c r="C31">
        <v>6</v>
      </c>
      <c r="D31">
        <v>1</v>
      </c>
    </row>
    <row r="32" spans="1:4" x14ac:dyDescent="0.25">
      <c r="A32" t="s">
        <v>1603</v>
      </c>
      <c r="B32" s="15">
        <v>1</v>
      </c>
      <c r="C32">
        <v>1</v>
      </c>
      <c r="D32">
        <v>1</v>
      </c>
    </row>
    <row r="33" spans="1:4" x14ac:dyDescent="0.25">
      <c r="A33" t="s">
        <v>1603</v>
      </c>
      <c r="B33" s="15">
        <v>1</v>
      </c>
      <c r="C33">
        <v>2</v>
      </c>
      <c r="D33">
        <v>1</v>
      </c>
    </row>
    <row r="34" spans="1:4" x14ac:dyDescent="0.25">
      <c r="A34" t="s">
        <v>1603</v>
      </c>
      <c r="B34" s="15">
        <v>1</v>
      </c>
      <c r="C34">
        <v>3</v>
      </c>
      <c r="D34">
        <v>1</v>
      </c>
    </row>
    <row r="35" spans="1:4" x14ac:dyDescent="0.25">
      <c r="A35" t="s">
        <v>1603</v>
      </c>
      <c r="B35" s="15">
        <v>1</v>
      </c>
      <c r="C35">
        <v>4</v>
      </c>
      <c r="D35">
        <v>1</v>
      </c>
    </row>
    <row r="36" spans="1:4" x14ac:dyDescent="0.25">
      <c r="A36" t="s">
        <v>1603</v>
      </c>
      <c r="B36" s="15">
        <v>1</v>
      </c>
      <c r="C36">
        <v>5</v>
      </c>
      <c r="D36">
        <v>1</v>
      </c>
    </row>
    <row r="37" spans="1:4" x14ac:dyDescent="0.25">
      <c r="A37" t="s">
        <v>1603</v>
      </c>
      <c r="B37" s="15">
        <v>1</v>
      </c>
      <c r="C37">
        <v>6</v>
      </c>
      <c r="D37">
        <v>1</v>
      </c>
    </row>
    <row r="38" spans="1:4" x14ac:dyDescent="0.25">
      <c r="A38" t="s">
        <v>1604</v>
      </c>
      <c r="B38" s="15">
        <v>1</v>
      </c>
      <c r="C38">
        <v>1</v>
      </c>
      <c r="D38">
        <v>1</v>
      </c>
    </row>
    <row r="39" spans="1:4" x14ac:dyDescent="0.25">
      <c r="A39" t="s">
        <v>1604</v>
      </c>
      <c r="B39" s="15">
        <v>1</v>
      </c>
      <c r="C39">
        <v>2</v>
      </c>
      <c r="D39">
        <v>1</v>
      </c>
    </row>
    <row r="40" spans="1:4" x14ac:dyDescent="0.25">
      <c r="A40" t="s">
        <v>1604</v>
      </c>
      <c r="B40" s="15">
        <v>1</v>
      </c>
      <c r="C40">
        <v>3</v>
      </c>
      <c r="D40">
        <v>1</v>
      </c>
    </row>
    <row r="41" spans="1:4" x14ac:dyDescent="0.25">
      <c r="A41" t="s">
        <v>1604</v>
      </c>
      <c r="B41" s="15">
        <v>1</v>
      </c>
      <c r="C41">
        <v>4</v>
      </c>
      <c r="D41">
        <v>1</v>
      </c>
    </row>
    <row r="42" spans="1:4" x14ac:dyDescent="0.25">
      <c r="A42" t="s">
        <v>1604</v>
      </c>
      <c r="B42" s="15">
        <v>1</v>
      </c>
      <c r="C42">
        <v>5</v>
      </c>
      <c r="D42">
        <v>1</v>
      </c>
    </row>
    <row r="43" spans="1:4" x14ac:dyDescent="0.25">
      <c r="A43" t="s">
        <v>1604</v>
      </c>
      <c r="B43" s="15">
        <v>1</v>
      </c>
      <c r="C43">
        <v>6</v>
      </c>
      <c r="D43">
        <v>1</v>
      </c>
    </row>
    <row r="44" spans="1:4" x14ac:dyDescent="0.25">
      <c r="A44" t="s">
        <v>1605</v>
      </c>
      <c r="B44" s="15">
        <v>1</v>
      </c>
      <c r="C44">
        <v>1</v>
      </c>
      <c r="D44">
        <v>1</v>
      </c>
    </row>
    <row r="45" spans="1:4" x14ac:dyDescent="0.25">
      <c r="A45" t="s">
        <v>1605</v>
      </c>
      <c r="B45" s="15">
        <v>1</v>
      </c>
      <c r="C45">
        <v>2</v>
      </c>
      <c r="D45">
        <v>1</v>
      </c>
    </row>
    <row r="46" spans="1:4" x14ac:dyDescent="0.25">
      <c r="A46" t="s">
        <v>1605</v>
      </c>
      <c r="B46" s="15">
        <v>1</v>
      </c>
      <c r="C46">
        <v>3</v>
      </c>
      <c r="D46">
        <v>1</v>
      </c>
    </row>
    <row r="47" spans="1:4" x14ac:dyDescent="0.25">
      <c r="A47" t="s">
        <v>1605</v>
      </c>
      <c r="B47" s="15">
        <v>1</v>
      </c>
      <c r="C47">
        <v>4</v>
      </c>
      <c r="D47">
        <v>1</v>
      </c>
    </row>
    <row r="48" spans="1:4" x14ac:dyDescent="0.25">
      <c r="A48" t="s">
        <v>1605</v>
      </c>
      <c r="B48" s="15">
        <v>1</v>
      </c>
      <c r="C48">
        <v>5</v>
      </c>
      <c r="D48">
        <v>1</v>
      </c>
    </row>
    <row r="49" spans="1:4" x14ac:dyDescent="0.25">
      <c r="A49" t="s">
        <v>1605</v>
      </c>
      <c r="B49" s="15">
        <v>1</v>
      </c>
      <c r="C49">
        <v>6</v>
      </c>
      <c r="D49">
        <v>1</v>
      </c>
    </row>
    <row r="50" spans="1:4" x14ac:dyDescent="0.25">
      <c r="A50" t="s">
        <v>1606</v>
      </c>
      <c r="B50" s="15">
        <v>1</v>
      </c>
      <c r="C50">
        <v>1</v>
      </c>
      <c r="D50">
        <v>1</v>
      </c>
    </row>
    <row r="51" spans="1:4" x14ac:dyDescent="0.25">
      <c r="A51" t="s">
        <v>1606</v>
      </c>
      <c r="B51" s="15">
        <v>1</v>
      </c>
      <c r="C51">
        <v>2</v>
      </c>
      <c r="D51">
        <v>1</v>
      </c>
    </row>
    <row r="52" spans="1:4" x14ac:dyDescent="0.25">
      <c r="A52" t="s">
        <v>1606</v>
      </c>
      <c r="B52" s="15">
        <v>1</v>
      </c>
      <c r="C52">
        <v>3</v>
      </c>
      <c r="D52">
        <v>1</v>
      </c>
    </row>
    <row r="53" spans="1:4" x14ac:dyDescent="0.25">
      <c r="A53" t="s">
        <v>1606</v>
      </c>
      <c r="B53" s="15">
        <v>1</v>
      </c>
      <c r="C53">
        <v>4</v>
      </c>
      <c r="D53">
        <v>1</v>
      </c>
    </row>
    <row r="54" spans="1:4" x14ac:dyDescent="0.25">
      <c r="A54" t="s">
        <v>1606</v>
      </c>
      <c r="B54" s="15">
        <v>1</v>
      </c>
      <c r="C54">
        <v>5</v>
      </c>
      <c r="D54">
        <v>1</v>
      </c>
    </row>
    <row r="55" spans="1:4" x14ac:dyDescent="0.25">
      <c r="A55" t="s">
        <v>1606</v>
      </c>
      <c r="B55" s="15">
        <v>1</v>
      </c>
      <c r="C55">
        <v>6</v>
      </c>
      <c r="D55">
        <v>1</v>
      </c>
    </row>
    <row r="56" spans="1:4" x14ac:dyDescent="0.25">
      <c r="A56" t="s">
        <v>1607</v>
      </c>
      <c r="B56" s="15">
        <v>1</v>
      </c>
      <c r="C56">
        <v>1</v>
      </c>
      <c r="D56">
        <v>1</v>
      </c>
    </row>
    <row r="57" spans="1:4" x14ac:dyDescent="0.25">
      <c r="A57" t="s">
        <v>1607</v>
      </c>
      <c r="B57" s="15">
        <v>1</v>
      </c>
      <c r="C57">
        <v>2</v>
      </c>
      <c r="D57">
        <v>1</v>
      </c>
    </row>
    <row r="58" spans="1:4" x14ac:dyDescent="0.25">
      <c r="A58" t="s">
        <v>1607</v>
      </c>
      <c r="B58" s="15">
        <v>1</v>
      </c>
      <c r="C58">
        <v>3</v>
      </c>
      <c r="D58">
        <v>1</v>
      </c>
    </row>
    <row r="59" spans="1:4" x14ac:dyDescent="0.25">
      <c r="A59" t="s">
        <v>1607</v>
      </c>
      <c r="B59" s="15">
        <v>1</v>
      </c>
      <c r="C59">
        <v>4</v>
      </c>
      <c r="D59">
        <v>1</v>
      </c>
    </row>
    <row r="60" spans="1:4" x14ac:dyDescent="0.25">
      <c r="A60" t="s">
        <v>1607</v>
      </c>
      <c r="B60" s="15">
        <v>1</v>
      </c>
      <c r="C60">
        <v>5</v>
      </c>
      <c r="D60">
        <v>1</v>
      </c>
    </row>
    <row r="61" spans="1:4" x14ac:dyDescent="0.25">
      <c r="A61" t="s">
        <v>1607</v>
      </c>
      <c r="B61" s="15">
        <v>1</v>
      </c>
      <c r="C61">
        <v>6</v>
      </c>
      <c r="D61">
        <v>1</v>
      </c>
    </row>
    <row r="62" spans="1:4" x14ac:dyDescent="0.25">
      <c r="A62" t="s">
        <v>1</v>
      </c>
      <c r="B62" s="15">
        <v>1</v>
      </c>
      <c r="C62">
        <v>1</v>
      </c>
      <c r="D62">
        <v>1</v>
      </c>
    </row>
    <row r="63" spans="1:4" x14ac:dyDescent="0.25">
      <c r="A63" t="s">
        <v>1</v>
      </c>
      <c r="B63" s="15">
        <v>1</v>
      </c>
      <c r="C63">
        <v>2</v>
      </c>
      <c r="D63">
        <v>1</v>
      </c>
    </row>
    <row r="64" spans="1:4" x14ac:dyDescent="0.25">
      <c r="A64" t="s">
        <v>1</v>
      </c>
      <c r="B64" s="15">
        <v>1</v>
      </c>
      <c r="C64">
        <v>3</v>
      </c>
      <c r="D64">
        <v>1</v>
      </c>
    </row>
    <row r="65" spans="1:4" x14ac:dyDescent="0.25">
      <c r="A65" t="s">
        <v>1</v>
      </c>
      <c r="B65" s="15">
        <v>1</v>
      </c>
      <c r="C65">
        <v>4</v>
      </c>
      <c r="D65">
        <v>1</v>
      </c>
    </row>
    <row r="66" spans="1:4" x14ac:dyDescent="0.25">
      <c r="A66" t="s">
        <v>1</v>
      </c>
      <c r="B66" s="15">
        <v>1</v>
      </c>
      <c r="C66">
        <v>5</v>
      </c>
      <c r="D66">
        <v>1</v>
      </c>
    </row>
    <row r="67" spans="1:4" x14ac:dyDescent="0.25">
      <c r="A67" t="s">
        <v>1</v>
      </c>
      <c r="B67" s="15">
        <v>1</v>
      </c>
      <c r="C67">
        <v>6</v>
      </c>
      <c r="D67">
        <v>1</v>
      </c>
    </row>
    <row r="68" spans="1:4" x14ac:dyDescent="0.25">
      <c r="A68" t="s">
        <v>2</v>
      </c>
      <c r="B68" s="15">
        <v>1</v>
      </c>
      <c r="C68">
        <v>1</v>
      </c>
      <c r="D68">
        <v>1</v>
      </c>
    </row>
    <row r="69" spans="1:4" x14ac:dyDescent="0.25">
      <c r="A69" t="s">
        <v>2</v>
      </c>
      <c r="B69" s="15">
        <v>1</v>
      </c>
      <c r="C69">
        <v>2</v>
      </c>
      <c r="D69">
        <v>1</v>
      </c>
    </row>
    <row r="70" spans="1:4" x14ac:dyDescent="0.25">
      <c r="A70" t="s">
        <v>2</v>
      </c>
      <c r="B70" s="15">
        <v>1</v>
      </c>
      <c r="C70">
        <v>3</v>
      </c>
      <c r="D70">
        <v>1</v>
      </c>
    </row>
    <row r="71" spans="1:4" x14ac:dyDescent="0.25">
      <c r="A71" t="s">
        <v>2</v>
      </c>
      <c r="B71" s="15">
        <v>1</v>
      </c>
      <c r="C71">
        <v>4</v>
      </c>
      <c r="D71">
        <v>1</v>
      </c>
    </row>
    <row r="72" spans="1:4" x14ac:dyDescent="0.25">
      <c r="A72" t="s">
        <v>2</v>
      </c>
      <c r="B72" s="15">
        <v>1</v>
      </c>
      <c r="C72">
        <v>5</v>
      </c>
      <c r="D72">
        <v>1</v>
      </c>
    </row>
    <row r="73" spans="1:4" x14ac:dyDescent="0.25">
      <c r="A73" t="s">
        <v>2</v>
      </c>
      <c r="B73" s="15">
        <v>1</v>
      </c>
      <c r="C73">
        <v>6</v>
      </c>
      <c r="D73">
        <v>1</v>
      </c>
    </row>
    <row r="74" spans="1:4" x14ac:dyDescent="0.25">
      <c r="A74" t="s">
        <v>3</v>
      </c>
      <c r="B74" s="15">
        <v>1</v>
      </c>
      <c r="C74">
        <v>1</v>
      </c>
      <c r="D74">
        <v>1</v>
      </c>
    </row>
    <row r="75" spans="1:4" x14ac:dyDescent="0.25">
      <c r="A75" t="s">
        <v>3</v>
      </c>
      <c r="B75" s="15">
        <v>1</v>
      </c>
      <c r="C75">
        <v>2</v>
      </c>
      <c r="D75">
        <v>1</v>
      </c>
    </row>
    <row r="76" spans="1:4" x14ac:dyDescent="0.25">
      <c r="A76" t="s">
        <v>3</v>
      </c>
      <c r="B76" s="15">
        <v>1</v>
      </c>
      <c r="C76">
        <v>3</v>
      </c>
      <c r="D76">
        <v>1</v>
      </c>
    </row>
    <row r="77" spans="1:4" x14ac:dyDescent="0.25">
      <c r="A77" t="s">
        <v>3</v>
      </c>
      <c r="B77" s="15">
        <v>1</v>
      </c>
      <c r="C77">
        <v>4</v>
      </c>
      <c r="D77">
        <v>1</v>
      </c>
    </row>
    <row r="78" spans="1:4" x14ac:dyDescent="0.25">
      <c r="A78" t="s">
        <v>3</v>
      </c>
      <c r="B78" s="15">
        <v>1</v>
      </c>
      <c r="C78">
        <v>5</v>
      </c>
      <c r="D78">
        <v>1</v>
      </c>
    </row>
    <row r="79" spans="1:4" x14ac:dyDescent="0.25">
      <c r="A79" t="s">
        <v>3</v>
      </c>
      <c r="B79" s="15">
        <v>1</v>
      </c>
      <c r="C79">
        <v>6</v>
      </c>
      <c r="D79">
        <v>1</v>
      </c>
    </row>
    <row r="80" spans="1:4" x14ac:dyDescent="0.25">
      <c r="A80" t="s">
        <v>4</v>
      </c>
      <c r="B80" s="15">
        <v>1</v>
      </c>
      <c r="C80">
        <v>1</v>
      </c>
      <c r="D80">
        <v>1</v>
      </c>
    </row>
    <row r="81" spans="1:4" x14ac:dyDescent="0.25">
      <c r="A81" t="s">
        <v>4</v>
      </c>
      <c r="B81" s="15">
        <v>1</v>
      </c>
      <c r="C81">
        <v>2</v>
      </c>
      <c r="D81">
        <v>1</v>
      </c>
    </row>
    <row r="82" spans="1:4" x14ac:dyDescent="0.25">
      <c r="A82" t="s">
        <v>4</v>
      </c>
      <c r="B82" s="15">
        <v>1</v>
      </c>
      <c r="C82">
        <v>3</v>
      </c>
      <c r="D82">
        <v>1</v>
      </c>
    </row>
    <row r="83" spans="1:4" x14ac:dyDescent="0.25">
      <c r="A83" t="s">
        <v>4</v>
      </c>
      <c r="B83" s="15">
        <v>1</v>
      </c>
      <c r="C83">
        <v>4</v>
      </c>
      <c r="D83">
        <v>1</v>
      </c>
    </row>
    <row r="84" spans="1:4" x14ac:dyDescent="0.25">
      <c r="A84" t="s">
        <v>4</v>
      </c>
      <c r="B84" s="15">
        <v>1</v>
      </c>
      <c r="C84">
        <v>5</v>
      </c>
      <c r="D84">
        <v>1</v>
      </c>
    </row>
    <row r="85" spans="1:4" x14ac:dyDescent="0.25">
      <c r="A85" t="s">
        <v>4</v>
      </c>
      <c r="B85" s="15">
        <v>1</v>
      </c>
      <c r="C85">
        <v>6</v>
      </c>
      <c r="D85">
        <v>1</v>
      </c>
    </row>
    <row r="86" spans="1:4" x14ac:dyDescent="0.25">
      <c r="A86" t="s">
        <v>5</v>
      </c>
      <c r="B86" s="15">
        <v>0</v>
      </c>
      <c r="C86">
        <v>1</v>
      </c>
      <c r="D86" t="s">
        <v>2283</v>
      </c>
    </row>
    <row r="87" spans="1:4" x14ac:dyDescent="0.25">
      <c r="A87" t="s">
        <v>5</v>
      </c>
      <c r="B87" s="15">
        <v>0</v>
      </c>
      <c r="C87">
        <v>2</v>
      </c>
      <c r="D87" t="s">
        <v>2283</v>
      </c>
    </row>
    <row r="88" spans="1:4" x14ac:dyDescent="0.25">
      <c r="A88" t="s">
        <v>5</v>
      </c>
      <c r="B88" s="15">
        <v>0</v>
      </c>
      <c r="C88">
        <v>3</v>
      </c>
      <c r="D88" t="s">
        <v>2283</v>
      </c>
    </row>
    <row r="89" spans="1:4" x14ac:dyDescent="0.25">
      <c r="A89" t="s">
        <v>5</v>
      </c>
      <c r="B89" s="15">
        <v>0</v>
      </c>
      <c r="C89">
        <v>4</v>
      </c>
      <c r="D89" t="s">
        <v>2283</v>
      </c>
    </row>
    <row r="90" spans="1:4" x14ac:dyDescent="0.25">
      <c r="A90" t="s">
        <v>5</v>
      </c>
      <c r="B90" s="15">
        <v>0</v>
      </c>
      <c r="C90">
        <v>5</v>
      </c>
      <c r="D90" t="s">
        <v>2283</v>
      </c>
    </row>
    <row r="91" spans="1:4" x14ac:dyDescent="0.25">
      <c r="A91" t="s">
        <v>5</v>
      </c>
      <c r="B91" s="15">
        <v>0</v>
      </c>
      <c r="C91">
        <v>6</v>
      </c>
      <c r="D91" t="s">
        <v>2283</v>
      </c>
    </row>
    <row r="92" spans="1:4" x14ac:dyDescent="0.25">
      <c r="A92" t="s">
        <v>5</v>
      </c>
      <c r="B92" s="15">
        <v>1</v>
      </c>
      <c r="C92">
        <v>1</v>
      </c>
      <c r="D92" t="s">
        <v>2283</v>
      </c>
    </row>
    <row r="93" spans="1:4" x14ac:dyDescent="0.25">
      <c r="A93" t="s">
        <v>5</v>
      </c>
      <c r="B93" s="15">
        <v>1</v>
      </c>
      <c r="C93">
        <v>2</v>
      </c>
      <c r="D93" t="s">
        <v>2283</v>
      </c>
    </row>
    <row r="94" spans="1:4" x14ac:dyDescent="0.25">
      <c r="A94" t="s">
        <v>5</v>
      </c>
      <c r="B94" s="15">
        <v>1</v>
      </c>
      <c r="C94">
        <v>3</v>
      </c>
      <c r="D94" t="s">
        <v>2283</v>
      </c>
    </row>
    <row r="95" spans="1:4" x14ac:dyDescent="0.25">
      <c r="A95" t="s">
        <v>5</v>
      </c>
      <c r="B95" s="15">
        <v>1</v>
      </c>
      <c r="C95">
        <v>4</v>
      </c>
      <c r="D95" t="s">
        <v>2283</v>
      </c>
    </row>
    <row r="96" spans="1:4" x14ac:dyDescent="0.25">
      <c r="A96" t="s">
        <v>5</v>
      </c>
      <c r="B96" s="15">
        <v>1</v>
      </c>
      <c r="C96">
        <v>5</v>
      </c>
      <c r="D96" t="s">
        <v>2283</v>
      </c>
    </row>
    <row r="97" spans="1:4" x14ac:dyDescent="0.25">
      <c r="A97" t="s">
        <v>5</v>
      </c>
      <c r="B97" s="15">
        <v>1</v>
      </c>
      <c r="C97">
        <v>6</v>
      </c>
      <c r="D97" t="s">
        <v>2283</v>
      </c>
    </row>
    <row r="98" spans="1:4" x14ac:dyDescent="0.25">
      <c r="A98" t="s">
        <v>6</v>
      </c>
      <c r="B98" s="15">
        <v>0</v>
      </c>
      <c r="C98">
        <v>1</v>
      </c>
      <c r="D98" t="s">
        <v>2283</v>
      </c>
    </row>
    <row r="99" spans="1:4" x14ac:dyDescent="0.25">
      <c r="A99" t="s">
        <v>6</v>
      </c>
      <c r="B99" s="15">
        <v>0</v>
      </c>
      <c r="C99">
        <v>2</v>
      </c>
      <c r="D99" t="s">
        <v>2283</v>
      </c>
    </row>
    <row r="100" spans="1:4" x14ac:dyDescent="0.25">
      <c r="A100" t="s">
        <v>6</v>
      </c>
      <c r="B100" s="15">
        <v>0</v>
      </c>
      <c r="C100">
        <v>3</v>
      </c>
      <c r="D100" t="s">
        <v>2283</v>
      </c>
    </row>
    <row r="101" spans="1:4" x14ac:dyDescent="0.25">
      <c r="A101" t="s">
        <v>6</v>
      </c>
      <c r="B101" s="15">
        <v>0</v>
      </c>
      <c r="C101">
        <v>4</v>
      </c>
      <c r="D101" t="s">
        <v>2283</v>
      </c>
    </row>
    <row r="102" spans="1:4" x14ac:dyDescent="0.25">
      <c r="A102" t="s">
        <v>6</v>
      </c>
      <c r="B102" s="15">
        <v>0</v>
      </c>
      <c r="C102">
        <v>5</v>
      </c>
      <c r="D102" t="s">
        <v>2283</v>
      </c>
    </row>
    <row r="103" spans="1:4" x14ac:dyDescent="0.25">
      <c r="A103" t="s">
        <v>6</v>
      </c>
      <c r="B103" s="15">
        <v>0</v>
      </c>
      <c r="C103">
        <v>6</v>
      </c>
      <c r="D103" t="s">
        <v>2283</v>
      </c>
    </row>
    <row r="104" spans="1:4" x14ac:dyDescent="0.25">
      <c r="A104" t="s">
        <v>6</v>
      </c>
      <c r="B104" s="15">
        <v>1</v>
      </c>
      <c r="C104">
        <v>1</v>
      </c>
      <c r="D104" t="s">
        <v>2283</v>
      </c>
    </row>
    <row r="105" spans="1:4" x14ac:dyDescent="0.25">
      <c r="A105" t="s">
        <v>6</v>
      </c>
      <c r="B105" s="15">
        <v>1</v>
      </c>
      <c r="C105">
        <v>2</v>
      </c>
      <c r="D105" t="s">
        <v>2283</v>
      </c>
    </row>
    <row r="106" spans="1:4" x14ac:dyDescent="0.25">
      <c r="A106" t="s">
        <v>6</v>
      </c>
      <c r="B106" s="15">
        <v>1</v>
      </c>
      <c r="C106">
        <v>3</v>
      </c>
      <c r="D106" t="s">
        <v>2283</v>
      </c>
    </row>
    <row r="107" spans="1:4" x14ac:dyDescent="0.25">
      <c r="A107" t="s">
        <v>6</v>
      </c>
      <c r="B107" s="15">
        <v>1</v>
      </c>
      <c r="C107">
        <v>4</v>
      </c>
      <c r="D107" t="s">
        <v>2283</v>
      </c>
    </row>
    <row r="108" spans="1:4" x14ac:dyDescent="0.25">
      <c r="A108" t="s">
        <v>6</v>
      </c>
      <c r="B108" s="15">
        <v>1</v>
      </c>
      <c r="C108">
        <v>5</v>
      </c>
      <c r="D108" t="s">
        <v>2283</v>
      </c>
    </row>
    <row r="109" spans="1:4" x14ac:dyDescent="0.25">
      <c r="A109" t="s">
        <v>6</v>
      </c>
      <c r="B109" s="15">
        <v>1</v>
      </c>
      <c r="C109">
        <v>6</v>
      </c>
      <c r="D109" t="s">
        <v>2283</v>
      </c>
    </row>
    <row r="110" spans="1:4" x14ac:dyDescent="0.25">
      <c r="A110" t="s">
        <v>7</v>
      </c>
      <c r="B110" s="15">
        <v>0</v>
      </c>
      <c r="C110">
        <v>1</v>
      </c>
      <c r="D110" t="s">
        <v>2283</v>
      </c>
    </row>
    <row r="111" spans="1:4" x14ac:dyDescent="0.25">
      <c r="A111" t="s">
        <v>7</v>
      </c>
      <c r="B111" s="15">
        <v>0</v>
      </c>
      <c r="C111">
        <v>2</v>
      </c>
      <c r="D111" t="s">
        <v>2283</v>
      </c>
    </row>
    <row r="112" spans="1:4" x14ac:dyDescent="0.25">
      <c r="A112" t="s">
        <v>7</v>
      </c>
      <c r="B112" s="15">
        <v>0</v>
      </c>
      <c r="C112">
        <v>3</v>
      </c>
      <c r="D112" t="s">
        <v>2283</v>
      </c>
    </row>
    <row r="113" spans="1:4" x14ac:dyDescent="0.25">
      <c r="A113" t="s">
        <v>7</v>
      </c>
      <c r="B113" s="15">
        <v>0</v>
      </c>
      <c r="C113">
        <v>4</v>
      </c>
      <c r="D113" t="s">
        <v>2283</v>
      </c>
    </row>
    <row r="114" spans="1:4" x14ac:dyDescent="0.25">
      <c r="A114" t="s">
        <v>7</v>
      </c>
      <c r="B114" s="15">
        <v>0</v>
      </c>
      <c r="C114">
        <v>5</v>
      </c>
      <c r="D114" t="s">
        <v>2283</v>
      </c>
    </row>
    <row r="115" spans="1:4" x14ac:dyDescent="0.25">
      <c r="A115" t="s">
        <v>7</v>
      </c>
      <c r="B115" s="15">
        <v>0</v>
      </c>
      <c r="C115">
        <v>6</v>
      </c>
      <c r="D115" t="s">
        <v>2283</v>
      </c>
    </row>
    <row r="116" spans="1:4" x14ac:dyDescent="0.25">
      <c r="A116" t="s">
        <v>7</v>
      </c>
      <c r="B116" s="15">
        <v>1</v>
      </c>
      <c r="C116">
        <v>1</v>
      </c>
      <c r="D116" t="s">
        <v>2283</v>
      </c>
    </row>
    <row r="117" spans="1:4" x14ac:dyDescent="0.25">
      <c r="A117" t="s">
        <v>7</v>
      </c>
      <c r="B117" s="15">
        <v>1</v>
      </c>
      <c r="C117">
        <v>2</v>
      </c>
      <c r="D117" t="s">
        <v>2283</v>
      </c>
    </row>
    <row r="118" spans="1:4" x14ac:dyDescent="0.25">
      <c r="A118" t="s">
        <v>7</v>
      </c>
      <c r="B118" s="15">
        <v>1</v>
      </c>
      <c r="C118">
        <v>3</v>
      </c>
      <c r="D118" t="s">
        <v>2283</v>
      </c>
    </row>
    <row r="119" spans="1:4" x14ac:dyDescent="0.25">
      <c r="A119" t="s">
        <v>7</v>
      </c>
      <c r="B119" s="15">
        <v>1</v>
      </c>
      <c r="C119">
        <v>4</v>
      </c>
      <c r="D119" t="s">
        <v>2283</v>
      </c>
    </row>
    <row r="120" spans="1:4" x14ac:dyDescent="0.25">
      <c r="A120" t="s">
        <v>7</v>
      </c>
      <c r="B120" s="15">
        <v>1</v>
      </c>
      <c r="C120">
        <v>5</v>
      </c>
      <c r="D120" t="s">
        <v>2283</v>
      </c>
    </row>
    <row r="121" spans="1:4" x14ac:dyDescent="0.25">
      <c r="A121" t="s">
        <v>7</v>
      </c>
      <c r="B121" s="15">
        <v>1</v>
      </c>
      <c r="C121">
        <v>6</v>
      </c>
      <c r="D121" t="s">
        <v>2283</v>
      </c>
    </row>
    <row r="122" spans="1:4" x14ac:dyDescent="0.25">
      <c r="A122" t="s">
        <v>8</v>
      </c>
      <c r="B122" s="15">
        <v>0</v>
      </c>
      <c r="C122">
        <v>1</v>
      </c>
      <c r="D122" t="s">
        <v>2283</v>
      </c>
    </row>
    <row r="123" spans="1:4" x14ac:dyDescent="0.25">
      <c r="A123" t="s">
        <v>8</v>
      </c>
      <c r="B123" s="15">
        <v>0</v>
      </c>
      <c r="C123">
        <v>2</v>
      </c>
      <c r="D123" t="s">
        <v>2283</v>
      </c>
    </row>
    <row r="124" spans="1:4" x14ac:dyDescent="0.25">
      <c r="A124" t="s">
        <v>8</v>
      </c>
      <c r="B124" s="15">
        <v>0</v>
      </c>
      <c r="C124">
        <v>3</v>
      </c>
      <c r="D124" t="s">
        <v>2283</v>
      </c>
    </row>
    <row r="125" spans="1:4" x14ac:dyDescent="0.25">
      <c r="A125" t="s">
        <v>8</v>
      </c>
      <c r="B125" s="15">
        <v>0</v>
      </c>
      <c r="C125">
        <v>4</v>
      </c>
      <c r="D125" t="s">
        <v>2283</v>
      </c>
    </row>
    <row r="126" spans="1:4" x14ac:dyDescent="0.25">
      <c r="A126" t="s">
        <v>8</v>
      </c>
      <c r="B126" s="15">
        <v>0</v>
      </c>
      <c r="C126">
        <v>5</v>
      </c>
      <c r="D126" t="s">
        <v>2283</v>
      </c>
    </row>
    <row r="127" spans="1:4" x14ac:dyDescent="0.25">
      <c r="A127" t="s">
        <v>8</v>
      </c>
      <c r="B127" s="15">
        <v>0</v>
      </c>
      <c r="C127">
        <v>6</v>
      </c>
      <c r="D127" t="s">
        <v>2283</v>
      </c>
    </row>
    <row r="128" spans="1:4" x14ac:dyDescent="0.25">
      <c r="A128" t="s">
        <v>8</v>
      </c>
      <c r="B128" s="15">
        <v>1</v>
      </c>
      <c r="C128">
        <v>1</v>
      </c>
      <c r="D128" t="s">
        <v>2283</v>
      </c>
    </row>
    <row r="129" spans="1:4" x14ac:dyDescent="0.25">
      <c r="A129" t="s">
        <v>8</v>
      </c>
      <c r="B129" s="15">
        <v>1</v>
      </c>
      <c r="C129">
        <v>2</v>
      </c>
      <c r="D129" t="s">
        <v>2283</v>
      </c>
    </row>
    <row r="130" spans="1:4" x14ac:dyDescent="0.25">
      <c r="A130" t="s">
        <v>8</v>
      </c>
      <c r="B130" s="15">
        <v>1</v>
      </c>
      <c r="C130">
        <v>3</v>
      </c>
      <c r="D130" t="s">
        <v>2283</v>
      </c>
    </row>
    <row r="131" spans="1:4" x14ac:dyDescent="0.25">
      <c r="A131" t="s">
        <v>8</v>
      </c>
      <c r="B131" s="15">
        <v>1</v>
      </c>
      <c r="C131">
        <v>4</v>
      </c>
      <c r="D131" t="s">
        <v>2283</v>
      </c>
    </row>
    <row r="132" spans="1:4" x14ac:dyDescent="0.25">
      <c r="A132" t="s">
        <v>8</v>
      </c>
      <c r="B132" s="15">
        <v>1</v>
      </c>
      <c r="C132">
        <v>5</v>
      </c>
      <c r="D132" t="s">
        <v>2283</v>
      </c>
    </row>
    <row r="133" spans="1:4" x14ac:dyDescent="0.25">
      <c r="A133" t="s">
        <v>8</v>
      </c>
      <c r="B133" s="15">
        <v>1</v>
      </c>
      <c r="C133">
        <v>6</v>
      </c>
      <c r="D133" t="s">
        <v>2283</v>
      </c>
    </row>
    <row r="134" spans="1:4" x14ac:dyDescent="0.25">
      <c r="A134" t="s">
        <v>9</v>
      </c>
      <c r="B134" s="15">
        <v>1</v>
      </c>
      <c r="C134">
        <v>1</v>
      </c>
      <c r="D134">
        <v>1</v>
      </c>
    </row>
    <row r="135" spans="1:4" x14ac:dyDescent="0.25">
      <c r="A135" t="s">
        <v>9</v>
      </c>
      <c r="B135" s="15">
        <v>1</v>
      </c>
      <c r="C135">
        <v>2</v>
      </c>
      <c r="D135">
        <v>1</v>
      </c>
    </row>
    <row r="136" spans="1:4" x14ac:dyDescent="0.25">
      <c r="A136" t="s">
        <v>9</v>
      </c>
      <c r="B136" s="15">
        <v>1</v>
      </c>
      <c r="C136">
        <v>3</v>
      </c>
      <c r="D136">
        <v>1</v>
      </c>
    </row>
    <row r="137" spans="1:4" x14ac:dyDescent="0.25">
      <c r="A137" t="s">
        <v>9</v>
      </c>
      <c r="B137" s="15">
        <v>1</v>
      </c>
      <c r="C137">
        <v>4</v>
      </c>
      <c r="D137">
        <v>1</v>
      </c>
    </row>
    <row r="138" spans="1:4" x14ac:dyDescent="0.25">
      <c r="A138" t="s">
        <v>9</v>
      </c>
      <c r="B138" s="15">
        <v>1</v>
      </c>
      <c r="C138">
        <v>5</v>
      </c>
      <c r="D138">
        <v>1</v>
      </c>
    </row>
    <row r="139" spans="1:4" x14ac:dyDescent="0.25">
      <c r="A139" t="s">
        <v>9</v>
      </c>
      <c r="B139" s="15">
        <v>1</v>
      </c>
      <c r="C139">
        <v>6</v>
      </c>
      <c r="D139">
        <v>1</v>
      </c>
    </row>
    <row r="140" spans="1:4" x14ac:dyDescent="0.25">
      <c r="A140" t="s">
        <v>10</v>
      </c>
      <c r="B140" s="15">
        <v>1</v>
      </c>
      <c r="C140">
        <v>1</v>
      </c>
      <c r="D140">
        <v>1</v>
      </c>
    </row>
    <row r="141" spans="1:4" x14ac:dyDescent="0.25">
      <c r="A141" t="s">
        <v>10</v>
      </c>
      <c r="B141" s="15">
        <v>1</v>
      </c>
      <c r="C141">
        <v>2</v>
      </c>
      <c r="D141">
        <v>1</v>
      </c>
    </row>
    <row r="142" spans="1:4" x14ac:dyDescent="0.25">
      <c r="A142" t="s">
        <v>10</v>
      </c>
      <c r="B142" s="15">
        <v>1</v>
      </c>
      <c r="C142">
        <v>3</v>
      </c>
      <c r="D142">
        <v>1</v>
      </c>
    </row>
    <row r="143" spans="1:4" x14ac:dyDescent="0.25">
      <c r="A143" t="s">
        <v>10</v>
      </c>
      <c r="B143" s="15">
        <v>1</v>
      </c>
      <c r="C143">
        <v>4</v>
      </c>
      <c r="D143">
        <v>1</v>
      </c>
    </row>
    <row r="144" spans="1:4" x14ac:dyDescent="0.25">
      <c r="A144" t="s">
        <v>10</v>
      </c>
      <c r="B144" s="15">
        <v>1</v>
      </c>
      <c r="C144">
        <v>5</v>
      </c>
      <c r="D144">
        <v>1</v>
      </c>
    </row>
    <row r="145" spans="1:4" x14ac:dyDescent="0.25">
      <c r="A145" t="s">
        <v>10</v>
      </c>
      <c r="B145" s="15">
        <v>1</v>
      </c>
      <c r="C145">
        <v>6</v>
      </c>
      <c r="D145">
        <v>1</v>
      </c>
    </row>
    <row r="146" spans="1:4" x14ac:dyDescent="0.25">
      <c r="A146" t="s">
        <v>11</v>
      </c>
      <c r="B146" s="15">
        <v>1</v>
      </c>
      <c r="C146">
        <v>1</v>
      </c>
      <c r="D146">
        <v>1</v>
      </c>
    </row>
    <row r="147" spans="1:4" x14ac:dyDescent="0.25">
      <c r="A147" t="s">
        <v>11</v>
      </c>
      <c r="B147" s="15">
        <v>1</v>
      </c>
      <c r="C147">
        <v>2</v>
      </c>
      <c r="D147">
        <v>1</v>
      </c>
    </row>
    <row r="148" spans="1:4" x14ac:dyDescent="0.25">
      <c r="A148" t="s">
        <v>11</v>
      </c>
      <c r="B148" s="15">
        <v>1</v>
      </c>
      <c r="C148">
        <v>3</v>
      </c>
      <c r="D148">
        <v>1</v>
      </c>
    </row>
    <row r="149" spans="1:4" x14ac:dyDescent="0.25">
      <c r="A149" t="s">
        <v>11</v>
      </c>
      <c r="B149" s="15">
        <v>1</v>
      </c>
      <c r="C149">
        <v>4</v>
      </c>
      <c r="D149">
        <v>1</v>
      </c>
    </row>
    <row r="150" spans="1:4" x14ac:dyDescent="0.25">
      <c r="A150" t="s">
        <v>11</v>
      </c>
      <c r="B150" s="15">
        <v>1</v>
      </c>
      <c r="C150">
        <v>5</v>
      </c>
      <c r="D150">
        <v>1</v>
      </c>
    </row>
    <row r="151" spans="1:4" x14ac:dyDescent="0.25">
      <c r="A151" t="s">
        <v>11</v>
      </c>
      <c r="B151" s="15">
        <v>1</v>
      </c>
      <c r="C151">
        <v>6</v>
      </c>
      <c r="D15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E78" sqref="E78"/>
    </sheetView>
  </sheetViews>
  <sheetFormatPr baseColWidth="10" defaultRowHeight="15" x14ac:dyDescent="0.25"/>
  <sheetData>
    <row r="1" spans="1:8" x14ac:dyDescent="0.25">
      <c r="A1" t="s">
        <v>1501</v>
      </c>
      <c r="B1" t="s">
        <v>48</v>
      </c>
      <c r="C1" t="s">
        <v>58</v>
      </c>
      <c r="D1" t="s">
        <v>56</v>
      </c>
      <c r="E1" t="s">
        <v>59</v>
      </c>
      <c r="F1" t="s">
        <v>60</v>
      </c>
      <c r="G1" t="s">
        <v>61</v>
      </c>
      <c r="H1" t="s">
        <v>1593</v>
      </c>
    </row>
    <row r="2" spans="1:8" x14ac:dyDescent="0.25">
      <c r="A2" t="s">
        <v>1617</v>
      </c>
      <c r="B2" t="s">
        <v>1599</v>
      </c>
      <c r="C2">
        <v>0</v>
      </c>
      <c r="D2">
        <v>2</v>
      </c>
      <c r="F2">
        <v>1</v>
      </c>
      <c r="G2">
        <v>2</v>
      </c>
      <c r="H2">
        <v>0.5</v>
      </c>
    </row>
    <row r="3" spans="1:8" x14ac:dyDescent="0.25">
      <c r="A3" t="s">
        <v>1625</v>
      </c>
      <c r="B3" t="s">
        <v>1599</v>
      </c>
      <c r="C3">
        <v>1</v>
      </c>
      <c r="D3">
        <v>4</v>
      </c>
      <c r="F3">
        <v>0</v>
      </c>
      <c r="G3">
        <v>2</v>
      </c>
      <c r="H3">
        <v>1</v>
      </c>
    </row>
    <row r="4" spans="1:8" x14ac:dyDescent="0.25">
      <c r="A4" t="s">
        <v>1632</v>
      </c>
      <c r="B4" t="s">
        <v>1599</v>
      </c>
      <c r="C4">
        <v>2</v>
      </c>
      <c r="D4">
        <v>4</v>
      </c>
      <c r="F4">
        <v>0</v>
      </c>
      <c r="G4">
        <v>2</v>
      </c>
      <c r="H4">
        <v>1</v>
      </c>
    </row>
    <row r="5" spans="1:8" x14ac:dyDescent="0.25">
      <c r="A5" t="s">
        <v>1639</v>
      </c>
      <c r="B5" t="s">
        <v>1599</v>
      </c>
      <c r="C5">
        <v>3</v>
      </c>
      <c r="D5">
        <v>4</v>
      </c>
      <c r="F5">
        <v>0</v>
      </c>
      <c r="G5">
        <v>2</v>
      </c>
      <c r="H5">
        <v>1</v>
      </c>
    </row>
    <row r="6" spans="1:8" x14ac:dyDescent="0.25">
      <c r="A6" t="s">
        <v>1646</v>
      </c>
      <c r="B6" t="s">
        <v>1599</v>
      </c>
      <c r="C6">
        <v>4</v>
      </c>
      <c r="D6">
        <v>4</v>
      </c>
      <c r="F6">
        <v>0</v>
      </c>
      <c r="G6">
        <v>0</v>
      </c>
      <c r="H6">
        <v>1</v>
      </c>
    </row>
    <row r="7" spans="1:8" x14ac:dyDescent="0.25">
      <c r="A7" t="s">
        <v>1653</v>
      </c>
      <c r="B7" t="s">
        <v>1600</v>
      </c>
      <c r="C7">
        <v>1</v>
      </c>
      <c r="D7">
        <v>4</v>
      </c>
      <c r="F7">
        <v>1</v>
      </c>
      <c r="G7">
        <v>2</v>
      </c>
      <c r="H7">
        <v>1</v>
      </c>
    </row>
    <row r="8" spans="1:8" x14ac:dyDescent="0.25">
      <c r="A8" t="s">
        <v>1659</v>
      </c>
      <c r="B8" t="s">
        <v>1600</v>
      </c>
      <c r="C8">
        <v>2</v>
      </c>
      <c r="D8">
        <v>4</v>
      </c>
      <c r="F8">
        <v>0</v>
      </c>
      <c r="G8">
        <v>2</v>
      </c>
      <c r="H8">
        <v>1</v>
      </c>
    </row>
    <row r="9" spans="1:8" x14ac:dyDescent="0.25">
      <c r="A9" t="s">
        <v>1666</v>
      </c>
      <c r="B9" t="s">
        <v>1600</v>
      </c>
      <c r="C9">
        <v>3</v>
      </c>
      <c r="D9">
        <v>4</v>
      </c>
      <c r="F9">
        <v>0</v>
      </c>
      <c r="G9">
        <v>2</v>
      </c>
      <c r="H9">
        <v>1</v>
      </c>
    </row>
    <row r="10" spans="1:8" x14ac:dyDescent="0.25">
      <c r="A10" t="s">
        <v>1672</v>
      </c>
      <c r="B10" t="s">
        <v>1600</v>
      </c>
      <c r="C10">
        <v>4</v>
      </c>
      <c r="D10">
        <v>4</v>
      </c>
      <c r="F10">
        <v>0</v>
      </c>
      <c r="G10">
        <v>0</v>
      </c>
      <c r="H10">
        <v>1</v>
      </c>
    </row>
    <row r="11" spans="1:8" x14ac:dyDescent="0.25">
      <c r="A11" t="s">
        <v>1678</v>
      </c>
      <c r="B11" t="s">
        <v>1601</v>
      </c>
      <c r="C11">
        <v>1</v>
      </c>
      <c r="D11">
        <v>4</v>
      </c>
      <c r="F11">
        <v>1</v>
      </c>
      <c r="G11">
        <v>2</v>
      </c>
      <c r="H11">
        <v>1</v>
      </c>
    </row>
    <row r="12" spans="1:8" x14ac:dyDescent="0.25">
      <c r="A12" t="s">
        <v>1684</v>
      </c>
      <c r="B12" t="s">
        <v>1601</v>
      </c>
      <c r="C12">
        <v>2</v>
      </c>
      <c r="D12">
        <v>4</v>
      </c>
      <c r="F12">
        <v>0</v>
      </c>
      <c r="G12">
        <v>2</v>
      </c>
      <c r="H12">
        <v>1</v>
      </c>
    </row>
    <row r="13" spans="1:8" x14ac:dyDescent="0.25">
      <c r="A13" t="s">
        <v>1690</v>
      </c>
      <c r="B13" t="s">
        <v>1601</v>
      </c>
      <c r="C13">
        <v>3</v>
      </c>
      <c r="D13">
        <v>4</v>
      </c>
      <c r="F13">
        <v>0</v>
      </c>
      <c r="G13">
        <v>2</v>
      </c>
      <c r="H13">
        <v>1</v>
      </c>
    </row>
    <row r="14" spans="1:8" x14ac:dyDescent="0.25">
      <c r="A14" t="s">
        <v>1696</v>
      </c>
      <c r="B14" t="s">
        <v>1601</v>
      </c>
      <c r="C14">
        <v>4</v>
      </c>
      <c r="D14">
        <v>4</v>
      </c>
      <c r="F14">
        <v>0</v>
      </c>
      <c r="G14">
        <v>0</v>
      </c>
      <c r="H14">
        <v>1</v>
      </c>
    </row>
    <row r="15" spans="1:8" x14ac:dyDescent="0.25">
      <c r="A15" t="s">
        <v>1702</v>
      </c>
      <c r="B15" t="s">
        <v>1602</v>
      </c>
      <c r="C15">
        <v>1</v>
      </c>
      <c r="D15">
        <v>4</v>
      </c>
      <c r="F15">
        <v>1</v>
      </c>
      <c r="G15">
        <v>2</v>
      </c>
      <c r="H15">
        <v>1</v>
      </c>
    </row>
    <row r="16" spans="1:8" x14ac:dyDescent="0.25">
      <c r="A16" t="s">
        <v>1708</v>
      </c>
      <c r="B16" t="s">
        <v>1602</v>
      </c>
      <c r="C16">
        <v>2</v>
      </c>
      <c r="D16">
        <v>4</v>
      </c>
      <c r="F16">
        <v>0</v>
      </c>
      <c r="G16">
        <v>2</v>
      </c>
      <c r="H16">
        <v>1</v>
      </c>
    </row>
    <row r="17" spans="1:8" x14ac:dyDescent="0.25">
      <c r="A17" t="s">
        <v>1714</v>
      </c>
      <c r="B17" t="s">
        <v>1602</v>
      </c>
      <c r="C17">
        <v>3</v>
      </c>
      <c r="D17">
        <v>4</v>
      </c>
      <c r="F17">
        <v>0</v>
      </c>
      <c r="G17">
        <v>2</v>
      </c>
      <c r="H17">
        <v>1</v>
      </c>
    </row>
    <row r="18" spans="1:8" x14ac:dyDescent="0.25">
      <c r="A18" t="s">
        <v>1720</v>
      </c>
      <c r="B18" t="s">
        <v>1602</v>
      </c>
      <c r="C18">
        <v>4</v>
      </c>
      <c r="D18">
        <v>4</v>
      </c>
      <c r="F18">
        <v>0</v>
      </c>
      <c r="G18">
        <v>0</v>
      </c>
      <c r="H18">
        <v>1</v>
      </c>
    </row>
    <row r="19" spans="1:8" x14ac:dyDescent="0.25">
      <c r="A19" t="s">
        <v>1726</v>
      </c>
      <c r="B19" t="s">
        <v>1603</v>
      </c>
      <c r="C19">
        <v>1</v>
      </c>
      <c r="D19">
        <v>4</v>
      </c>
      <c r="F19">
        <v>1</v>
      </c>
      <c r="G19">
        <v>2</v>
      </c>
      <c r="H19">
        <v>1</v>
      </c>
    </row>
    <row r="20" spans="1:8" x14ac:dyDescent="0.25">
      <c r="A20" t="s">
        <v>1732</v>
      </c>
      <c r="B20" t="s">
        <v>1603</v>
      </c>
      <c r="C20">
        <v>2</v>
      </c>
      <c r="D20">
        <v>4</v>
      </c>
      <c r="F20">
        <v>0</v>
      </c>
      <c r="G20">
        <v>2</v>
      </c>
      <c r="H20">
        <v>1</v>
      </c>
    </row>
    <row r="21" spans="1:8" x14ac:dyDescent="0.25">
      <c r="A21" t="s">
        <v>1735</v>
      </c>
      <c r="B21" t="s">
        <v>1603</v>
      </c>
      <c r="C21">
        <v>3</v>
      </c>
      <c r="D21">
        <v>4</v>
      </c>
      <c r="F21">
        <v>0</v>
      </c>
      <c r="G21">
        <v>2</v>
      </c>
      <c r="H21">
        <v>1</v>
      </c>
    </row>
    <row r="22" spans="1:8" x14ac:dyDescent="0.25">
      <c r="A22" t="s">
        <v>1738</v>
      </c>
      <c r="B22" t="s">
        <v>1603</v>
      </c>
      <c r="C22">
        <v>4</v>
      </c>
      <c r="D22">
        <v>4</v>
      </c>
      <c r="F22">
        <v>0</v>
      </c>
      <c r="G22">
        <v>0</v>
      </c>
      <c r="H22">
        <v>1</v>
      </c>
    </row>
    <row r="23" spans="1:8" x14ac:dyDescent="0.25">
      <c r="A23" t="s">
        <v>1741</v>
      </c>
      <c r="B23" t="s">
        <v>1604</v>
      </c>
      <c r="C23">
        <v>1</v>
      </c>
      <c r="D23">
        <v>4</v>
      </c>
      <c r="F23">
        <v>1</v>
      </c>
      <c r="G23">
        <v>2</v>
      </c>
      <c r="H23">
        <v>1</v>
      </c>
    </row>
    <row r="24" spans="1:8" x14ac:dyDescent="0.25">
      <c r="A24" t="s">
        <v>1744</v>
      </c>
      <c r="B24" t="s">
        <v>1604</v>
      </c>
      <c r="C24">
        <v>2</v>
      </c>
      <c r="D24">
        <v>4</v>
      </c>
      <c r="F24">
        <v>0</v>
      </c>
      <c r="G24">
        <v>2</v>
      </c>
      <c r="H24">
        <v>1</v>
      </c>
    </row>
    <row r="25" spans="1:8" x14ac:dyDescent="0.25">
      <c r="A25" t="s">
        <v>1747</v>
      </c>
      <c r="B25" t="s">
        <v>1604</v>
      </c>
      <c r="C25">
        <v>3</v>
      </c>
      <c r="D25">
        <v>4</v>
      </c>
      <c r="F25">
        <v>0</v>
      </c>
      <c r="G25">
        <v>2</v>
      </c>
      <c r="H25">
        <v>1</v>
      </c>
    </row>
    <row r="26" spans="1:8" x14ac:dyDescent="0.25">
      <c r="A26" t="s">
        <v>1750</v>
      </c>
      <c r="B26" t="s">
        <v>1604</v>
      </c>
      <c r="C26">
        <v>4</v>
      </c>
      <c r="D26">
        <v>4</v>
      </c>
      <c r="F26">
        <v>0</v>
      </c>
      <c r="G26">
        <v>0</v>
      </c>
      <c r="H26">
        <v>1</v>
      </c>
    </row>
    <row r="27" spans="1:8" x14ac:dyDescent="0.25">
      <c r="A27" t="s">
        <v>1753</v>
      </c>
      <c r="B27" t="s">
        <v>1605</v>
      </c>
      <c r="C27">
        <v>1</v>
      </c>
      <c r="D27">
        <v>4</v>
      </c>
      <c r="F27">
        <v>1</v>
      </c>
      <c r="G27">
        <v>2</v>
      </c>
      <c r="H27">
        <v>1</v>
      </c>
    </row>
    <row r="28" spans="1:8" x14ac:dyDescent="0.25">
      <c r="A28" t="s">
        <v>1756</v>
      </c>
      <c r="B28" t="s">
        <v>1605</v>
      </c>
      <c r="C28">
        <v>2</v>
      </c>
      <c r="D28">
        <v>4</v>
      </c>
      <c r="F28">
        <v>0</v>
      </c>
      <c r="G28">
        <v>2</v>
      </c>
      <c r="H28">
        <v>1</v>
      </c>
    </row>
    <row r="29" spans="1:8" x14ac:dyDescent="0.25">
      <c r="A29" t="s">
        <v>1759</v>
      </c>
      <c r="B29" t="s">
        <v>1605</v>
      </c>
      <c r="C29">
        <v>3</v>
      </c>
      <c r="D29">
        <v>4</v>
      </c>
      <c r="F29">
        <v>0</v>
      </c>
      <c r="G29">
        <v>2</v>
      </c>
      <c r="H29">
        <v>1</v>
      </c>
    </row>
    <row r="30" spans="1:8" x14ac:dyDescent="0.25">
      <c r="A30" t="s">
        <v>1762</v>
      </c>
      <c r="B30" t="s">
        <v>1605</v>
      </c>
      <c r="C30">
        <v>4</v>
      </c>
      <c r="D30">
        <v>4</v>
      </c>
      <c r="F30">
        <v>0</v>
      </c>
      <c r="G30">
        <v>0</v>
      </c>
      <c r="H30">
        <v>1</v>
      </c>
    </row>
    <row r="31" spans="1:8" x14ac:dyDescent="0.25">
      <c r="A31" t="s">
        <v>1765</v>
      </c>
      <c r="B31" t="s">
        <v>1606</v>
      </c>
      <c r="C31">
        <v>1</v>
      </c>
      <c r="D31">
        <v>4</v>
      </c>
      <c r="F31">
        <v>1</v>
      </c>
      <c r="G31">
        <v>2</v>
      </c>
      <c r="H31">
        <v>1</v>
      </c>
    </row>
    <row r="32" spans="1:8" x14ac:dyDescent="0.25">
      <c r="A32" t="s">
        <v>1768</v>
      </c>
      <c r="B32" t="s">
        <v>1606</v>
      </c>
      <c r="C32">
        <v>2</v>
      </c>
      <c r="D32">
        <v>4</v>
      </c>
      <c r="F32">
        <v>0</v>
      </c>
      <c r="G32">
        <v>2</v>
      </c>
      <c r="H32">
        <v>1</v>
      </c>
    </row>
    <row r="33" spans="1:8" x14ac:dyDescent="0.25">
      <c r="A33" t="s">
        <v>1771</v>
      </c>
      <c r="B33" t="s">
        <v>1606</v>
      </c>
      <c r="C33">
        <v>3</v>
      </c>
      <c r="D33">
        <v>4</v>
      </c>
      <c r="F33">
        <v>0</v>
      </c>
      <c r="G33">
        <v>2</v>
      </c>
      <c r="H33">
        <v>1</v>
      </c>
    </row>
    <row r="34" spans="1:8" x14ac:dyDescent="0.25">
      <c r="A34" t="s">
        <v>1774</v>
      </c>
      <c r="B34" t="s">
        <v>1606</v>
      </c>
      <c r="C34">
        <v>4</v>
      </c>
      <c r="D34">
        <v>4</v>
      </c>
      <c r="F34">
        <v>0</v>
      </c>
      <c r="G34">
        <v>0</v>
      </c>
      <c r="H34">
        <v>1</v>
      </c>
    </row>
    <row r="35" spans="1:8" x14ac:dyDescent="0.25">
      <c r="A35" t="s">
        <v>1777</v>
      </c>
      <c r="B35" t="s">
        <v>1607</v>
      </c>
      <c r="C35">
        <v>1</v>
      </c>
      <c r="D35">
        <v>4</v>
      </c>
      <c r="F35">
        <v>1</v>
      </c>
      <c r="G35">
        <v>2</v>
      </c>
      <c r="H35">
        <v>1</v>
      </c>
    </row>
    <row r="36" spans="1:8" x14ac:dyDescent="0.25">
      <c r="A36" t="s">
        <v>1780</v>
      </c>
      <c r="B36" t="s">
        <v>1607</v>
      </c>
      <c r="C36">
        <v>2</v>
      </c>
      <c r="D36">
        <v>4</v>
      </c>
      <c r="F36">
        <v>0</v>
      </c>
      <c r="G36">
        <v>2</v>
      </c>
      <c r="H36">
        <v>1</v>
      </c>
    </row>
    <row r="37" spans="1:8" x14ac:dyDescent="0.25">
      <c r="A37" t="s">
        <v>1783</v>
      </c>
      <c r="B37" t="s">
        <v>1607</v>
      </c>
      <c r="C37">
        <v>3</v>
      </c>
      <c r="D37">
        <v>4</v>
      </c>
      <c r="F37">
        <v>0</v>
      </c>
      <c r="G37">
        <v>2</v>
      </c>
      <c r="H37">
        <v>1</v>
      </c>
    </row>
    <row r="38" spans="1:8" x14ac:dyDescent="0.25">
      <c r="A38" t="s">
        <v>1786</v>
      </c>
      <c r="B38" t="s">
        <v>1607</v>
      </c>
      <c r="C38">
        <v>4</v>
      </c>
      <c r="D38">
        <v>4</v>
      </c>
      <c r="F38">
        <v>0</v>
      </c>
      <c r="G38">
        <v>0</v>
      </c>
      <c r="H38">
        <v>1</v>
      </c>
    </row>
    <row r="39" spans="1:8" x14ac:dyDescent="0.25">
      <c r="A39" t="s">
        <v>1789</v>
      </c>
      <c r="B39" t="s">
        <v>1</v>
      </c>
      <c r="C39">
        <v>1</v>
      </c>
      <c r="D39">
        <v>4</v>
      </c>
      <c r="F39">
        <v>1</v>
      </c>
      <c r="G39">
        <v>2</v>
      </c>
      <c r="H39">
        <v>1</v>
      </c>
    </row>
    <row r="40" spans="1:8" x14ac:dyDescent="0.25">
      <c r="A40" t="s">
        <v>1792</v>
      </c>
      <c r="B40" t="s">
        <v>1</v>
      </c>
      <c r="C40">
        <v>2</v>
      </c>
      <c r="D40">
        <v>4</v>
      </c>
      <c r="F40">
        <v>0</v>
      </c>
      <c r="G40">
        <v>2</v>
      </c>
      <c r="H40">
        <v>1</v>
      </c>
    </row>
    <row r="41" spans="1:8" x14ac:dyDescent="0.25">
      <c r="A41" t="s">
        <v>1795</v>
      </c>
      <c r="B41" t="s">
        <v>1</v>
      </c>
      <c r="C41">
        <v>3</v>
      </c>
      <c r="D41">
        <v>4</v>
      </c>
      <c r="F41">
        <v>0</v>
      </c>
      <c r="G41">
        <v>2</v>
      </c>
      <c r="H41">
        <v>1</v>
      </c>
    </row>
    <row r="42" spans="1:8" x14ac:dyDescent="0.25">
      <c r="A42" t="s">
        <v>1798</v>
      </c>
      <c r="B42" t="s">
        <v>1</v>
      </c>
      <c r="C42">
        <v>4</v>
      </c>
      <c r="D42">
        <v>4</v>
      </c>
      <c r="F42">
        <v>0</v>
      </c>
      <c r="G42">
        <v>0</v>
      </c>
      <c r="H42">
        <v>1</v>
      </c>
    </row>
    <row r="43" spans="1:8" x14ac:dyDescent="0.25">
      <c r="A43" t="s">
        <v>1801</v>
      </c>
      <c r="B43" t="s">
        <v>2</v>
      </c>
      <c r="C43">
        <v>1</v>
      </c>
      <c r="D43">
        <v>4</v>
      </c>
      <c r="F43">
        <v>1</v>
      </c>
      <c r="G43">
        <v>2</v>
      </c>
      <c r="H43">
        <v>1</v>
      </c>
    </row>
    <row r="44" spans="1:8" x14ac:dyDescent="0.25">
      <c r="A44" t="s">
        <v>1804</v>
      </c>
      <c r="B44" t="s">
        <v>2</v>
      </c>
      <c r="C44">
        <v>2</v>
      </c>
      <c r="D44">
        <v>4</v>
      </c>
      <c r="F44">
        <v>0</v>
      </c>
      <c r="G44">
        <v>2</v>
      </c>
      <c r="H44">
        <v>1</v>
      </c>
    </row>
    <row r="45" spans="1:8" x14ac:dyDescent="0.25">
      <c r="A45" t="s">
        <v>1807</v>
      </c>
      <c r="B45" t="s">
        <v>2</v>
      </c>
      <c r="C45">
        <v>3</v>
      </c>
      <c r="D45">
        <v>4</v>
      </c>
      <c r="F45">
        <v>0</v>
      </c>
      <c r="G45">
        <v>2</v>
      </c>
      <c r="H45">
        <v>1</v>
      </c>
    </row>
    <row r="46" spans="1:8" x14ac:dyDescent="0.25">
      <c r="A46" t="s">
        <v>1810</v>
      </c>
      <c r="B46" t="s">
        <v>2</v>
      </c>
      <c r="C46">
        <v>4</v>
      </c>
      <c r="D46">
        <v>4</v>
      </c>
      <c r="F46">
        <v>0</v>
      </c>
      <c r="G46">
        <v>0</v>
      </c>
      <c r="H46">
        <v>1</v>
      </c>
    </row>
    <row r="47" spans="1:8" x14ac:dyDescent="0.25">
      <c r="A47" t="s">
        <v>1813</v>
      </c>
      <c r="B47" t="s">
        <v>3</v>
      </c>
      <c r="C47">
        <v>1</v>
      </c>
      <c r="D47">
        <v>4</v>
      </c>
      <c r="F47">
        <v>1</v>
      </c>
      <c r="G47">
        <v>2</v>
      </c>
      <c r="H47">
        <v>1</v>
      </c>
    </row>
    <row r="48" spans="1:8" x14ac:dyDescent="0.25">
      <c r="A48" t="s">
        <v>1816</v>
      </c>
      <c r="B48" t="s">
        <v>3</v>
      </c>
      <c r="C48">
        <v>2</v>
      </c>
      <c r="D48">
        <v>4</v>
      </c>
      <c r="F48">
        <v>0</v>
      </c>
      <c r="G48">
        <v>2</v>
      </c>
      <c r="H48">
        <v>1</v>
      </c>
    </row>
    <row r="49" spans="1:8" x14ac:dyDescent="0.25">
      <c r="A49" t="s">
        <v>1819</v>
      </c>
      <c r="B49" t="s">
        <v>3</v>
      </c>
      <c r="C49">
        <v>3</v>
      </c>
      <c r="D49">
        <v>4</v>
      </c>
      <c r="F49">
        <v>0</v>
      </c>
      <c r="G49">
        <v>2</v>
      </c>
      <c r="H49">
        <v>1</v>
      </c>
    </row>
    <row r="50" spans="1:8" x14ac:dyDescent="0.25">
      <c r="A50" t="s">
        <v>1822</v>
      </c>
      <c r="B50" t="s">
        <v>3</v>
      </c>
      <c r="C50">
        <v>4</v>
      </c>
      <c r="D50">
        <v>4</v>
      </c>
      <c r="F50">
        <v>0</v>
      </c>
      <c r="G50">
        <v>0</v>
      </c>
      <c r="H50">
        <v>1</v>
      </c>
    </row>
    <row r="51" spans="1:8" x14ac:dyDescent="0.25">
      <c r="A51" t="s">
        <v>1825</v>
      </c>
      <c r="B51" t="s">
        <v>4</v>
      </c>
      <c r="C51">
        <v>1</v>
      </c>
      <c r="D51">
        <v>4</v>
      </c>
      <c r="F51">
        <v>1</v>
      </c>
      <c r="G51">
        <v>2</v>
      </c>
      <c r="H51">
        <v>1</v>
      </c>
    </row>
    <row r="52" spans="1:8" x14ac:dyDescent="0.25">
      <c r="A52" t="s">
        <v>1828</v>
      </c>
      <c r="B52" t="s">
        <v>4</v>
      </c>
      <c r="C52">
        <v>2</v>
      </c>
      <c r="D52">
        <v>4</v>
      </c>
      <c r="F52">
        <v>0</v>
      </c>
      <c r="G52">
        <v>2</v>
      </c>
      <c r="H52">
        <v>1</v>
      </c>
    </row>
    <row r="53" spans="1:8" x14ac:dyDescent="0.25">
      <c r="A53" t="s">
        <v>1831</v>
      </c>
      <c r="B53" t="s">
        <v>4</v>
      </c>
      <c r="C53">
        <v>3</v>
      </c>
      <c r="D53">
        <v>4</v>
      </c>
      <c r="F53">
        <v>0</v>
      </c>
      <c r="G53">
        <v>2</v>
      </c>
      <c r="H53">
        <v>1</v>
      </c>
    </row>
    <row r="54" spans="1:8" x14ac:dyDescent="0.25">
      <c r="A54" t="s">
        <v>1834</v>
      </c>
      <c r="B54" t="s">
        <v>4</v>
      </c>
      <c r="C54">
        <v>4</v>
      </c>
      <c r="D54">
        <v>4</v>
      </c>
      <c r="F54">
        <v>0</v>
      </c>
      <c r="G54">
        <v>0</v>
      </c>
      <c r="H54">
        <v>1</v>
      </c>
    </row>
    <row r="55" spans="1:8" x14ac:dyDescent="0.25">
      <c r="A55" t="s">
        <v>1837</v>
      </c>
      <c r="B55" t="s">
        <v>5</v>
      </c>
      <c r="C55">
        <v>0</v>
      </c>
      <c r="D55">
        <v>2</v>
      </c>
      <c r="F55">
        <v>1</v>
      </c>
      <c r="G55">
        <v>2</v>
      </c>
      <c r="H55">
        <v>0.5</v>
      </c>
    </row>
    <row r="56" spans="1:8" x14ac:dyDescent="0.25">
      <c r="A56" t="s">
        <v>1840</v>
      </c>
      <c r="B56" t="s">
        <v>5</v>
      </c>
      <c r="C56">
        <v>1</v>
      </c>
      <c r="D56">
        <v>4</v>
      </c>
      <c r="F56">
        <v>0</v>
      </c>
      <c r="G56">
        <v>2</v>
      </c>
      <c r="H56">
        <v>1</v>
      </c>
    </row>
    <row r="57" spans="1:8" x14ac:dyDescent="0.25">
      <c r="A57" t="s">
        <v>1843</v>
      </c>
      <c r="B57" t="s">
        <v>5</v>
      </c>
      <c r="C57">
        <v>2</v>
      </c>
      <c r="D57">
        <v>4</v>
      </c>
      <c r="F57">
        <v>0</v>
      </c>
      <c r="G57">
        <v>2</v>
      </c>
      <c r="H57">
        <v>1</v>
      </c>
    </row>
    <row r="58" spans="1:8" x14ac:dyDescent="0.25">
      <c r="A58" t="s">
        <v>1846</v>
      </c>
      <c r="B58" t="s">
        <v>5</v>
      </c>
      <c r="C58">
        <v>3</v>
      </c>
      <c r="D58">
        <v>4</v>
      </c>
      <c r="F58">
        <v>0</v>
      </c>
      <c r="G58">
        <v>2</v>
      </c>
      <c r="H58">
        <v>1</v>
      </c>
    </row>
    <row r="59" spans="1:8" x14ac:dyDescent="0.25">
      <c r="A59" t="s">
        <v>1849</v>
      </c>
      <c r="B59" t="s">
        <v>5</v>
      </c>
      <c r="C59">
        <v>4</v>
      </c>
      <c r="D59">
        <v>4</v>
      </c>
      <c r="F59">
        <v>0</v>
      </c>
      <c r="G59">
        <v>0</v>
      </c>
      <c r="H59">
        <v>1</v>
      </c>
    </row>
    <row r="60" spans="1:8" x14ac:dyDescent="0.25">
      <c r="A60" t="s">
        <v>1852</v>
      </c>
      <c r="B60" t="s">
        <v>6</v>
      </c>
      <c r="C60">
        <v>0</v>
      </c>
      <c r="D60">
        <v>2</v>
      </c>
      <c r="F60">
        <v>1</v>
      </c>
      <c r="G60">
        <v>2</v>
      </c>
      <c r="H60">
        <v>0.5</v>
      </c>
    </row>
    <row r="61" spans="1:8" x14ac:dyDescent="0.25">
      <c r="A61" t="s">
        <v>1855</v>
      </c>
      <c r="B61" t="s">
        <v>6</v>
      </c>
      <c r="C61">
        <v>1</v>
      </c>
      <c r="D61">
        <v>4</v>
      </c>
      <c r="F61">
        <v>0</v>
      </c>
      <c r="G61">
        <v>2</v>
      </c>
      <c r="H61">
        <v>1</v>
      </c>
    </row>
    <row r="62" spans="1:8" x14ac:dyDescent="0.25">
      <c r="A62" t="s">
        <v>1858</v>
      </c>
      <c r="B62" t="s">
        <v>6</v>
      </c>
      <c r="C62">
        <v>2</v>
      </c>
      <c r="D62">
        <v>4</v>
      </c>
      <c r="F62">
        <v>0</v>
      </c>
      <c r="G62">
        <v>2</v>
      </c>
      <c r="H62">
        <v>1</v>
      </c>
    </row>
    <row r="63" spans="1:8" x14ac:dyDescent="0.25">
      <c r="A63" t="s">
        <v>1861</v>
      </c>
      <c r="B63" t="s">
        <v>6</v>
      </c>
      <c r="C63">
        <v>3</v>
      </c>
      <c r="D63">
        <v>4</v>
      </c>
      <c r="F63">
        <v>0</v>
      </c>
      <c r="G63">
        <v>2</v>
      </c>
      <c r="H63">
        <v>1</v>
      </c>
    </row>
    <row r="64" spans="1:8" x14ac:dyDescent="0.25">
      <c r="A64" t="s">
        <v>1864</v>
      </c>
      <c r="B64" t="s">
        <v>6</v>
      </c>
      <c r="C64">
        <v>4</v>
      </c>
      <c r="D64">
        <v>4</v>
      </c>
      <c r="F64">
        <v>0</v>
      </c>
      <c r="G64">
        <v>0</v>
      </c>
      <c r="H64">
        <v>1</v>
      </c>
    </row>
    <row r="65" spans="1:8" x14ac:dyDescent="0.25">
      <c r="A65" t="s">
        <v>1867</v>
      </c>
      <c r="B65" t="s">
        <v>7</v>
      </c>
      <c r="C65">
        <v>0</v>
      </c>
      <c r="D65">
        <v>2</v>
      </c>
      <c r="F65">
        <v>1</v>
      </c>
      <c r="G65">
        <v>2</v>
      </c>
      <c r="H65">
        <v>0.5</v>
      </c>
    </row>
    <row r="66" spans="1:8" x14ac:dyDescent="0.25">
      <c r="A66" t="s">
        <v>1870</v>
      </c>
      <c r="B66" t="s">
        <v>7</v>
      </c>
      <c r="C66">
        <v>1</v>
      </c>
      <c r="D66">
        <v>4</v>
      </c>
      <c r="F66">
        <v>0</v>
      </c>
      <c r="G66">
        <v>2</v>
      </c>
      <c r="H66">
        <v>1</v>
      </c>
    </row>
    <row r="67" spans="1:8" x14ac:dyDescent="0.25">
      <c r="A67" t="s">
        <v>1873</v>
      </c>
      <c r="B67" t="s">
        <v>7</v>
      </c>
      <c r="C67">
        <v>2</v>
      </c>
      <c r="D67">
        <v>4</v>
      </c>
      <c r="F67">
        <v>0</v>
      </c>
      <c r="G67">
        <v>2</v>
      </c>
      <c r="H67">
        <v>1</v>
      </c>
    </row>
    <row r="68" spans="1:8" x14ac:dyDescent="0.25">
      <c r="A68" t="s">
        <v>1876</v>
      </c>
      <c r="B68" t="s">
        <v>7</v>
      </c>
      <c r="C68">
        <v>3</v>
      </c>
      <c r="D68">
        <v>4</v>
      </c>
      <c r="F68">
        <v>0</v>
      </c>
      <c r="G68">
        <v>2</v>
      </c>
      <c r="H68">
        <v>1</v>
      </c>
    </row>
    <row r="69" spans="1:8" x14ac:dyDescent="0.25">
      <c r="A69" t="s">
        <v>1879</v>
      </c>
      <c r="B69" t="s">
        <v>7</v>
      </c>
      <c r="C69">
        <v>4</v>
      </c>
      <c r="D69">
        <v>4</v>
      </c>
      <c r="F69">
        <v>0</v>
      </c>
      <c r="G69">
        <v>0</v>
      </c>
      <c r="H69">
        <v>1</v>
      </c>
    </row>
    <row r="70" spans="1:8" x14ac:dyDescent="0.25">
      <c r="A70" t="s">
        <v>1882</v>
      </c>
      <c r="B70" t="s">
        <v>8</v>
      </c>
      <c r="C70">
        <v>0</v>
      </c>
      <c r="D70">
        <v>2</v>
      </c>
      <c r="F70">
        <v>1</v>
      </c>
      <c r="G70">
        <v>2</v>
      </c>
      <c r="H70">
        <v>0.5</v>
      </c>
    </row>
    <row r="71" spans="1:8" x14ac:dyDescent="0.25">
      <c r="A71" t="s">
        <v>1885</v>
      </c>
      <c r="B71" t="s">
        <v>8</v>
      </c>
      <c r="C71">
        <v>1</v>
      </c>
      <c r="D71">
        <v>4</v>
      </c>
      <c r="F71">
        <v>0</v>
      </c>
      <c r="G71">
        <v>2</v>
      </c>
      <c r="H71">
        <v>1</v>
      </c>
    </row>
    <row r="72" spans="1:8" x14ac:dyDescent="0.25">
      <c r="A72" t="s">
        <v>1888</v>
      </c>
      <c r="B72" t="s">
        <v>8</v>
      </c>
      <c r="C72">
        <v>2</v>
      </c>
      <c r="D72">
        <v>4</v>
      </c>
      <c r="F72">
        <v>0</v>
      </c>
      <c r="G72">
        <v>2</v>
      </c>
      <c r="H72">
        <v>1</v>
      </c>
    </row>
    <row r="73" spans="1:8" x14ac:dyDescent="0.25">
      <c r="A73" t="s">
        <v>1891</v>
      </c>
      <c r="B73" t="s">
        <v>8</v>
      </c>
      <c r="C73">
        <v>3</v>
      </c>
      <c r="D73">
        <v>4</v>
      </c>
      <c r="F73">
        <v>0</v>
      </c>
      <c r="G73">
        <v>2</v>
      </c>
      <c r="H73">
        <v>1</v>
      </c>
    </row>
    <row r="74" spans="1:8" x14ac:dyDescent="0.25">
      <c r="A74" t="s">
        <v>1894</v>
      </c>
      <c r="B74" t="s">
        <v>8</v>
      </c>
      <c r="C74">
        <v>4</v>
      </c>
      <c r="D74">
        <v>4</v>
      </c>
      <c r="F74">
        <v>0</v>
      </c>
      <c r="G74">
        <v>0</v>
      </c>
      <c r="H74">
        <v>1</v>
      </c>
    </row>
    <row r="75" spans="1:8" x14ac:dyDescent="0.25">
      <c r="A75" t="s">
        <v>1897</v>
      </c>
      <c r="B75" t="s">
        <v>9</v>
      </c>
      <c r="C75">
        <v>1</v>
      </c>
      <c r="D75">
        <v>4</v>
      </c>
      <c r="F75">
        <v>1</v>
      </c>
      <c r="G75">
        <v>2</v>
      </c>
      <c r="H75">
        <v>1</v>
      </c>
    </row>
    <row r="76" spans="1:8" x14ac:dyDescent="0.25">
      <c r="A76" t="s">
        <v>1900</v>
      </c>
      <c r="B76" t="s">
        <v>9</v>
      </c>
      <c r="C76">
        <v>2</v>
      </c>
      <c r="D76">
        <v>4</v>
      </c>
      <c r="F76">
        <v>0</v>
      </c>
      <c r="G76">
        <v>2</v>
      </c>
      <c r="H76">
        <v>1</v>
      </c>
    </row>
    <row r="77" spans="1:8" x14ac:dyDescent="0.25">
      <c r="A77" t="s">
        <v>1903</v>
      </c>
      <c r="B77" t="s">
        <v>9</v>
      </c>
      <c r="C77">
        <v>3</v>
      </c>
      <c r="D77">
        <v>4</v>
      </c>
      <c r="F77">
        <v>0</v>
      </c>
      <c r="G77">
        <v>2</v>
      </c>
      <c r="H77">
        <v>1</v>
      </c>
    </row>
    <row r="78" spans="1:8" x14ac:dyDescent="0.25">
      <c r="A78" t="s">
        <v>1906</v>
      </c>
      <c r="B78" t="s">
        <v>9</v>
      </c>
      <c r="C78">
        <v>4</v>
      </c>
      <c r="D78">
        <v>4</v>
      </c>
      <c r="F78">
        <v>0</v>
      </c>
      <c r="G78">
        <v>0</v>
      </c>
      <c r="H78">
        <v>1</v>
      </c>
    </row>
    <row r="79" spans="1:8" x14ac:dyDescent="0.25">
      <c r="A79" t="s">
        <v>1909</v>
      </c>
      <c r="B79" t="s">
        <v>10</v>
      </c>
      <c r="C79">
        <v>1</v>
      </c>
      <c r="D79">
        <v>4</v>
      </c>
      <c r="F79">
        <v>1</v>
      </c>
      <c r="G79">
        <v>2</v>
      </c>
      <c r="H79">
        <v>1</v>
      </c>
    </row>
    <row r="80" spans="1:8" x14ac:dyDescent="0.25">
      <c r="A80" t="s">
        <v>1912</v>
      </c>
      <c r="B80" t="s">
        <v>10</v>
      </c>
      <c r="C80">
        <v>2</v>
      </c>
      <c r="D80">
        <v>4</v>
      </c>
      <c r="F80">
        <v>0</v>
      </c>
      <c r="G80">
        <v>2</v>
      </c>
      <c r="H80">
        <v>1</v>
      </c>
    </row>
    <row r="81" spans="1:8" x14ac:dyDescent="0.25">
      <c r="A81" t="s">
        <v>1915</v>
      </c>
      <c r="B81" t="s">
        <v>10</v>
      </c>
      <c r="C81">
        <v>3</v>
      </c>
      <c r="D81">
        <v>4</v>
      </c>
      <c r="F81">
        <v>0</v>
      </c>
      <c r="G81">
        <v>2</v>
      </c>
      <c r="H81">
        <v>1</v>
      </c>
    </row>
    <row r="82" spans="1:8" x14ac:dyDescent="0.25">
      <c r="A82" t="s">
        <v>1918</v>
      </c>
      <c r="B82" t="s">
        <v>10</v>
      </c>
      <c r="C82">
        <v>4</v>
      </c>
      <c r="D82">
        <v>4</v>
      </c>
      <c r="F82">
        <v>0</v>
      </c>
      <c r="G82">
        <v>0</v>
      </c>
      <c r="H82">
        <v>1</v>
      </c>
    </row>
    <row r="83" spans="1:8" x14ac:dyDescent="0.25">
      <c r="A83" t="s">
        <v>1921</v>
      </c>
      <c r="B83" t="s">
        <v>11</v>
      </c>
      <c r="C83">
        <v>1</v>
      </c>
      <c r="D83">
        <v>4</v>
      </c>
      <c r="F83">
        <v>1</v>
      </c>
      <c r="G83">
        <v>2</v>
      </c>
      <c r="H83">
        <v>1</v>
      </c>
    </row>
    <row r="84" spans="1:8" x14ac:dyDescent="0.25">
      <c r="A84" t="s">
        <v>1924</v>
      </c>
      <c r="B84" t="s">
        <v>11</v>
      </c>
      <c r="C84">
        <v>2</v>
      </c>
      <c r="D84">
        <v>4</v>
      </c>
      <c r="F84">
        <v>0</v>
      </c>
      <c r="G84">
        <v>2</v>
      </c>
      <c r="H84">
        <v>1</v>
      </c>
    </row>
    <row r="85" spans="1:8" x14ac:dyDescent="0.25">
      <c r="A85" t="s">
        <v>1927</v>
      </c>
      <c r="B85" t="s">
        <v>11</v>
      </c>
      <c r="C85">
        <v>3</v>
      </c>
      <c r="D85">
        <v>4</v>
      </c>
      <c r="F85">
        <v>0</v>
      </c>
      <c r="G85">
        <v>2</v>
      </c>
      <c r="H85">
        <v>1</v>
      </c>
    </row>
    <row r="86" spans="1:8" x14ac:dyDescent="0.25">
      <c r="A86" t="s">
        <v>1930</v>
      </c>
      <c r="B86" t="s">
        <v>11</v>
      </c>
      <c r="C86">
        <v>4</v>
      </c>
      <c r="D86">
        <v>4</v>
      </c>
      <c r="F86">
        <v>0</v>
      </c>
      <c r="G86">
        <v>0</v>
      </c>
      <c r="H8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workbookViewId="0">
      <selection activeCell="A3" sqref="A3"/>
    </sheetView>
  </sheetViews>
  <sheetFormatPr baseColWidth="10" defaultRowHeight="15" x14ac:dyDescent="0.25"/>
  <sheetData>
    <row r="1" spans="1:8" x14ac:dyDescent="0.25">
      <c r="A1" t="s">
        <v>1501</v>
      </c>
      <c r="B1" t="s">
        <v>48</v>
      </c>
      <c r="C1" t="s">
        <v>1116</v>
      </c>
      <c r="D1" t="s">
        <v>58</v>
      </c>
      <c r="E1" t="s">
        <v>99</v>
      </c>
      <c r="F1" t="s">
        <v>63</v>
      </c>
      <c r="G1" t="s">
        <v>47</v>
      </c>
      <c r="H1" t="s">
        <v>1593</v>
      </c>
    </row>
    <row r="2" spans="1:8" x14ac:dyDescent="0.25">
      <c r="A2" t="s">
        <v>1619</v>
      </c>
      <c r="B2" t="s">
        <v>1599</v>
      </c>
      <c r="C2" t="s">
        <v>1620</v>
      </c>
      <c r="D2">
        <v>0</v>
      </c>
      <c r="E2" s="15" t="s">
        <v>1608</v>
      </c>
      <c r="G2" t="s">
        <v>85</v>
      </c>
      <c r="H2">
        <v>1</v>
      </c>
    </row>
    <row r="3" spans="1:8" x14ac:dyDescent="0.25">
      <c r="A3" t="s">
        <v>1627</v>
      </c>
      <c r="B3" t="s">
        <v>1599</v>
      </c>
      <c r="C3" t="s">
        <v>1628</v>
      </c>
      <c r="D3">
        <v>0</v>
      </c>
      <c r="E3" s="15" t="s">
        <v>1609</v>
      </c>
      <c r="G3" t="s">
        <v>85</v>
      </c>
      <c r="H3">
        <v>1</v>
      </c>
    </row>
    <row r="4" spans="1:8" x14ac:dyDescent="0.25">
      <c r="A4" t="s">
        <v>1634</v>
      </c>
      <c r="B4" t="s">
        <v>1599</v>
      </c>
      <c r="C4" t="s">
        <v>1635</v>
      </c>
      <c r="D4">
        <v>1</v>
      </c>
      <c r="E4">
        <v>11</v>
      </c>
      <c r="G4" t="s">
        <v>85</v>
      </c>
      <c r="H4">
        <v>1</v>
      </c>
    </row>
    <row r="5" spans="1:8" x14ac:dyDescent="0.25">
      <c r="A5" t="s">
        <v>1641</v>
      </c>
      <c r="B5" t="s">
        <v>1599</v>
      </c>
      <c r="C5" t="s">
        <v>1642</v>
      </c>
      <c r="D5">
        <v>1</v>
      </c>
      <c r="E5">
        <v>12</v>
      </c>
      <c r="G5" t="s">
        <v>85</v>
      </c>
      <c r="H5">
        <v>1</v>
      </c>
    </row>
    <row r="6" spans="1:8" x14ac:dyDescent="0.25">
      <c r="A6" t="s">
        <v>1648</v>
      </c>
      <c r="B6" t="s">
        <v>1599</v>
      </c>
      <c r="C6" t="s">
        <v>1649</v>
      </c>
      <c r="D6">
        <v>1</v>
      </c>
      <c r="E6">
        <v>13</v>
      </c>
      <c r="G6" t="s">
        <v>86</v>
      </c>
      <c r="H6">
        <v>1</v>
      </c>
    </row>
    <row r="7" spans="1:8" x14ac:dyDescent="0.25">
      <c r="A7" t="s">
        <v>1654</v>
      </c>
      <c r="B7" t="s">
        <v>1599</v>
      </c>
      <c r="C7" t="s">
        <v>1655</v>
      </c>
      <c r="D7">
        <v>1</v>
      </c>
      <c r="E7">
        <v>14</v>
      </c>
      <c r="G7" t="s">
        <v>85</v>
      </c>
      <c r="H7">
        <v>1</v>
      </c>
    </row>
    <row r="8" spans="1:8" x14ac:dyDescent="0.25">
      <c r="A8" t="s">
        <v>1660</v>
      </c>
      <c r="B8" t="s">
        <v>1599</v>
      </c>
      <c r="C8" t="s">
        <v>1661</v>
      </c>
      <c r="D8">
        <v>2</v>
      </c>
      <c r="E8">
        <v>21</v>
      </c>
      <c r="G8" t="s">
        <v>85</v>
      </c>
      <c r="H8">
        <v>1</v>
      </c>
    </row>
    <row r="9" spans="1:8" x14ac:dyDescent="0.25">
      <c r="A9" t="s">
        <v>1667</v>
      </c>
      <c r="B9" t="s">
        <v>1599</v>
      </c>
      <c r="C9" t="s">
        <v>1668</v>
      </c>
      <c r="D9">
        <v>2</v>
      </c>
      <c r="E9">
        <v>22</v>
      </c>
      <c r="G9" t="s">
        <v>85</v>
      </c>
      <c r="H9">
        <v>1</v>
      </c>
    </row>
    <row r="10" spans="1:8" x14ac:dyDescent="0.25">
      <c r="A10" t="s">
        <v>1673</v>
      </c>
      <c r="B10" t="s">
        <v>1599</v>
      </c>
      <c r="C10" t="s">
        <v>1674</v>
      </c>
      <c r="D10">
        <v>2</v>
      </c>
      <c r="E10">
        <v>23</v>
      </c>
      <c r="G10" t="s">
        <v>85</v>
      </c>
      <c r="H10">
        <v>1</v>
      </c>
    </row>
    <row r="11" spans="1:8" x14ac:dyDescent="0.25">
      <c r="A11" t="s">
        <v>1679</v>
      </c>
      <c r="B11" t="s">
        <v>1599</v>
      </c>
      <c r="C11" t="s">
        <v>1680</v>
      </c>
      <c r="D11">
        <v>2</v>
      </c>
      <c r="E11">
        <v>24</v>
      </c>
      <c r="G11" t="s">
        <v>85</v>
      </c>
      <c r="H11">
        <v>1</v>
      </c>
    </row>
    <row r="12" spans="1:8" x14ac:dyDescent="0.25">
      <c r="A12" t="s">
        <v>1685</v>
      </c>
      <c r="B12" t="s">
        <v>1599</v>
      </c>
      <c r="C12" t="s">
        <v>1686</v>
      </c>
      <c r="D12">
        <v>3</v>
      </c>
      <c r="E12">
        <v>31</v>
      </c>
      <c r="G12" t="s">
        <v>85</v>
      </c>
      <c r="H12">
        <v>1</v>
      </c>
    </row>
    <row r="13" spans="1:8" x14ac:dyDescent="0.25">
      <c r="A13" t="s">
        <v>1691</v>
      </c>
      <c r="B13" t="s">
        <v>1599</v>
      </c>
      <c r="C13" t="s">
        <v>1692</v>
      </c>
      <c r="D13">
        <v>3</v>
      </c>
      <c r="E13">
        <v>32</v>
      </c>
      <c r="G13" t="s">
        <v>85</v>
      </c>
      <c r="H13">
        <v>1</v>
      </c>
    </row>
    <row r="14" spans="1:8" x14ac:dyDescent="0.25">
      <c r="A14" t="s">
        <v>1697</v>
      </c>
      <c r="B14" t="s">
        <v>1599</v>
      </c>
      <c r="C14" t="s">
        <v>1698</v>
      </c>
      <c r="D14">
        <v>3</v>
      </c>
      <c r="E14">
        <v>33</v>
      </c>
      <c r="G14" t="s">
        <v>85</v>
      </c>
      <c r="H14">
        <v>1</v>
      </c>
    </row>
    <row r="15" spans="1:8" x14ac:dyDescent="0.25">
      <c r="A15" t="s">
        <v>1703</v>
      </c>
      <c r="B15" t="s">
        <v>1599</v>
      </c>
      <c r="C15" t="s">
        <v>1704</v>
      </c>
      <c r="D15">
        <v>4</v>
      </c>
      <c r="E15">
        <v>34</v>
      </c>
      <c r="G15" t="s">
        <v>85</v>
      </c>
      <c r="H15">
        <v>1</v>
      </c>
    </row>
    <row r="16" spans="1:8" x14ac:dyDescent="0.25">
      <c r="A16" t="s">
        <v>1709</v>
      </c>
      <c r="B16" t="s">
        <v>1599</v>
      </c>
      <c r="C16" t="s">
        <v>1710</v>
      </c>
      <c r="D16">
        <v>4</v>
      </c>
      <c r="E16">
        <v>41</v>
      </c>
      <c r="G16" t="s">
        <v>85</v>
      </c>
      <c r="H16">
        <v>1</v>
      </c>
    </row>
    <row r="17" spans="1:8" x14ac:dyDescent="0.25">
      <c r="A17" t="s">
        <v>1715</v>
      </c>
      <c r="B17" t="s">
        <v>1599</v>
      </c>
      <c r="C17" t="s">
        <v>1716</v>
      </c>
      <c r="D17">
        <v>4</v>
      </c>
      <c r="E17">
        <v>42</v>
      </c>
      <c r="G17" t="s">
        <v>85</v>
      </c>
      <c r="H17">
        <v>1</v>
      </c>
    </row>
    <row r="18" spans="1:8" x14ac:dyDescent="0.25">
      <c r="A18" t="s">
        <v>1721</v>
      </c>
      <c r="B18" t="s">
        <v>1599</v>
      </c>
      <c r="C18" t="s">
        <v>1722</v>
      </c>
      <c r="D18">
        <v>4</v>
      </c>
      <c r="E18">
        <v>43</v>
      </c>
      <c r="G18" t="s">
        <v>85</v>
      </c>
      <c r="H18">
        <v>1</v>
      </c>
    </row>
    <row r="19" spans="1:8" x14ac:dyDescent="0.25">
      <c r="A19" t="s">
        <v>1727</v>
      </c>
      <c r="B19" t="s">
        <v>1599</v>
      </c>
      <c r="C19" t="s">
        <v>1728</v>
      </c>
      <c r="D19">
        <v>4</v>
      </c>
      <c r="E19">
        <v>44</v>
      </c>
      <c r="G19" t="s">
        <v>85</v>
      </c>
      <c r="H19">
        <v>1</v>
      </c>
    </row>
    <row r="20" spans="1:8" x14ac:dyDescent="0.25">
      <c r="A20" t="s">
        <v>1733</v>
      </c>
      <c r="B20" t="s">
        <v>1600</v>
      </c>
      <c r="C20" t="s">
        <v>1635</v>
      </c>
      <c r="D20">
        <v>1</v>
      </c>
      <c r="E20">
        <v>11</v>
      </c>
      <c r="G20" t="s">
        <v>85</v>
      </c>
      <c r="H20">
        <v>1</v>
      </c>
    </row>
    <row r="21" spans="1:8" x14ac:dyDescent="0.25">
      <c r="A21" t="s">
        <v>1736</v>
      </c>
      <c r="B21" t="s">
        <v>1600</v>
      </c>
      <c r="C21" t="s">
        <v>1642</v>
      </c>
      <c r="D21">
        <v>1</v>
      </c>
      <c r="E21">
        <v>12</v>
      </c>
      <c r="G21" t="s">
        <v>85</v>
      </c>
      <c r="H21">
        <v>1</v>
      </c>
    </row>
    <row r="22" spans="1:8" x14ac:dyDescent="0.25">
      <c r="A22" t="s">
        <v>1739</v>
      </c>
      <c r="B22" t="s">
        <v>1600</v>
      </c>
      <c r="C22" t="s">
        <v>1649</v>
      </c>
      <c r="D22">
        <v>1</v>
      </c>
      <c r="E22">
        <v>13</v>
      </c>
      <c r="G22" t="s">
        <v>86</v>
      </c>
      <c r="H22">
        <v>1</v>
      </c>
    </row>
    <row r="23" spans="1:8" x14ac:dyDescent="0.25">
      <c r="A23" t="s">
        <v>1742</v>
      </c>
      <c r="B23" t="s">
        <v>1600</v>
      </c>
      <c r="C23" t="s">
        <v>1655</v>
      </c>
      <c r="D23">
        <v>1</v>
      </c>
      <c r="E23">
        <v>14</v>
      </c>
      <c r="G23" t="s">
        <v>85</v>
      </c>
      <c r="H23">
        <v>1</v>
      </c>
    </row>
    <row r="24" spans="1:8" x14ac:dyDescent="0.25">
      <c r="A24" t="s">
        <v>1745</v>
      </c>
      <c r="B24" t="s">
        <v>1600</v>
      </c>
      <c r="C24" t="s">
        <v>1661</v>
      </c>
      <c r="D24">
        <v>2</v>
      </c>
      <c r="E24">
        <v>21</v>
      </c>
      <c r="G24" t="s">
        <v>85</v>
      </c>
      <c r="H24">
        <v>1</v>
      </c>
    </row>
    <row r="25" spans="1:8" x14ac:dyDescent="0.25">
      <c r="A25" t="s">
        <v>1748</v>
      </c>
      <c r="B25" t="s">
        <v>1600</v>
      </c>
      <c r="C25" t="s">
        <v>1668</v>
      </c>
      <c r="D25">
        <v>2</v>
      </c>
      <c r="E25">
        <v>22</v>
      </c>
      <c r="G25" t="s">
        <v>85</v>
      </c>
      <c r="H25">
        <v>1</v>
      </c>
    </row>
    <row r="26" spans="1:8" x14ac:dyDescent="0.25">
      <c r="A26" t="s">
        <v>1751</v>
      </c>
      <c r="B26" t="s">
        <v>1600</v>
      </c>
      <c r="C26" t="s">
        <v>1674</v>
      </c>
      <c r="D26">
        <v>2</v>
      </c>
      <c r="E26">
        <v>23</v>
      </c>
      <c r="G26" t="s">
        <v>85</v>
      </c>
      <c r="H26">
        <v>1</v>
      </c>
    </row>
    <row r="27" spans="1:8" x14ac:dyDescent="0.25">
      <c r="A27" t="s">
        <v>1754</v>
      </c>
      <c r="B27" t="s">
        <v>1600</v>
      </c>
      <c r="C27" t="s">
        <v>1680</v>
      </c>
      <c r="D27">
        <v>2</v>
      </c>
      <c r="E27">
        <v>24</v>
      </c>
      <c r="G27" t="s">
        <v>85</v>
      </c>
      <c r="H27">
        <v>1</v>
      </c>
    </row>
    <row r="28" spans="1:8" x14ac:dyDescent="0.25">
      <c r="A28" t="s">
        <v>1757</v>
      </c>
      <c r="B28" t="s">
        <v>1600</v>
      </c>
      <c r="C28" t="s">
        <v>1686</v>
      </c>
      <c r="D28">
        <v>3</v>
      </c>
      <c r="E28">
        <v>31</v>
      </c>
      <c r="G28" t="s">
        <v>85</v>
      </c>
      <c r="H28">
        <v>1</v>
      </c>
    </row>
    <row r="29" spans="1:8" x14ac:dyDescent="0.25">
      <c r="A29" t="s">
        <v>1760</v>
      </c>
      <c r="B29" t="s">
        <v>1600</v>
      </c>
      <c r="C29" t="s">
        <v>1692</v>
      </c>
      <c r="D29">
        <v>3</v>
      </c>
      <c r="E29">
        <v>32</v>
      </c>
      <c r="G29" t="s">
        <v>85</v>
      </c>
      <c r="H29">
        <v>1</v>
      </c>
    </row>
    <row r="30" spans="1:8" x14ac:dyDescent="0.25">
      <c r="A30" t="s">
        <v>1763</v>
      </c>
      <c r="B30" t="s">
        <v>1600</v>
      </c>
      <c r="C30" t="s">
        <v>1698</v>
      </c>
      <c r="D30">
        <v>3</v>
      </c>
      <c r="E30">
        <v>33</v>
      </c>
      <c r="G30" t="s">
        <v>85</v>
      </c>
      <c r="H30">
        <v>1</v>
      </c>
    </row>
    <row r="31" spans="1:8" x14ac:dyDescent="0.25">
      <c r="A31" t="s">
        <v>1766</v>
      </c>
      <c r="B31" t="s">
        <v>1600</v>
      </c>
      <c r="C31" t="s">
        <v>1704</v>
      </c>
      <c r="D31">
        <v>4</v>
      </c>
      <c r="E31">
        <v>34</v>
      </c>
      <c r="G31" t="s">
        <v>85</v>
      </c>
      <c r="H31">
        <v>1</v>
      </c>
    </row>
    <row r="32" spans="1:8" x14ac:dyDescent="0.25">
      <c r="A32" t="s">
        <v>1769</v>
      </c>
      <c r="B32" t="s">
        <v>1600</v>
      </c>
      <c r="C32" t="s">
        <v>1710</v>
      </c>
      <c r="D32">
        <v>4</v>
      </c>
      <c r="E32">
        <v>41</v>
      </c>
      <c r="G32" t="s">
        <v>85</v>
      </c>
      <c r="H32">
        <v>1</v>
      </c>
    </row>
    <row r="33" spans="1:8" x14ac:dyDescent="0.25">
      <c r="A33" t="s">
        <v>1772</v>
      </c>
      <c r="B33" t="s">
        <v>1600</v>
      </c>
      <c r="C33" t="s">
        <v>1716</v>
      </c>
      <c r="D33">
        <v>4</v>
      </c>
      <c r="E33">
        <v>42</v>
      </c>
      <c r="G33" t="s">
        <v>85</v>
      </c>
      <c r="H33">
        <v>1</v>
      </c>
    </row>
    <row r="34" spans="1:8" x14ac:dyDescent="0.25">
      <c r="A34" t="s">
        <v>1775</v>
      </c>
      <c r="B34" t="s">
        <v>1600</v>
      </c>
      <c r="C34" t="s">
        <v>1722</v>
      </c>
      <c r="D34">
        <v>4</v>
      </c>
      <c r="E34">
        <v>43</v>
      </c>
      <c r="G34" t="s">
        <v>85</v>
      </c>
      <c r="H34">
        <v>1</v>
      </c>
    </row>
    <row r="35" spans="1:8" x14ac:dyDescent="0.25">
      <c r="A35" t="s">
        <v>1778</v>
      </c>
      <c r="B35" t="s">
        <v>1600</v>
      </c>
      <c r="C35" t="s">
        <v>1728</v>
      </c>
      <c r="D35">
        <v>4</v>
      </c>
      <c r="E35">
        <v>44</v>
      </c>
      <c r="G35" t="s">
        <v>85</v>
      </c>
      <c r="H35">
        <v>1</v>
      </c>
    </row>
    <row r="36" spans="1:8" x14ac:dyDescent="0.25">
      <c r="A36" t="s">
        <v>1781</v>
      </c>
      <c r="B36" t="s">
        <v>1601</v>
      </c>
      <c r="C36" t="s">
        <v>1635</v>
      </c>
      <c r="D36">
        <v>1</v>
      </c>
      <c r="E36">
        <v>11</v>
      </c>
      <c r="G36" t="s">
        <v>85</v>
      </c>
      <c r="H36">
        <v>1</v>
      </c>
    </row>
    <row r="37" spans="1:8" x14ac:dyDescent="0.25">
      <c r="A37" t="s">
        <v>1784</v>
      </c>
      <c r="B37" t="s">
        <v>1601</v>
      </c>
      <c r="C37" t="s">
        <v>1642</v>
      </c>
      <c r="D37">
        <v>1</v>
      </c>
      <c r="E37">
        <v>12</v>
      </c>
      <c r="G37" t="s">
        <v>85</v>
      </c>
      <c r="H37">
        <v>1</v>
      </c>
    </row>
    <row r="38" spans="1:8" x14ac:dyDescent="0.25">
      <c r="A38" t="s">
        <v>1787</v>
      </c>
      <c r="B38" t="s">
        <v>1601</v>
      </c>
      <c r="C38" t="s">
        <v>1649</v>
      </c>
      <c r="D38">
        <v>1</v>
      </c>
      <c r="E38">
        <v>13</v>
      </c>
      <c r="G38" t="s">
        <v>86</v>
      </c>
      <c r="H38">
        <v>1</v>
      </c>
    </row>
    <row r="39" spans="1:8" x14ac:dyDescent="0.25">
      <c r="A39" t="s">
        <v>1790</v>
      </c>
      <c r="B39" t="s">
        <v>1601</v>
      </c>
      <c r="C39" t="s">
        <v>1655</v>
      </c>
      <c r="D39">
        <v>1</v>
      </c>
      <c r="E39">
        <v>14</v>
      </c>
      <c r="G39" t="s">
        <v>85</v>
      </c>
      <c r="H39">
        <v>1</v>
      </c>
    </row>
    <row r="40" spans="1:8" x14ac:dyDescent="0.25">
      <c r="A40" t="s">
        <v>1793</v>
      </c>
      <c r="B40" t="s">
        <v>1601</v>
      </c>
      <c r="C40" t="s">
        <v>1661</v>
      </c>
      <c r="D40">
        <v>2</v>
      </c>
      <c r="E40">
        <v>21</v>
      </c>
      <c r="G40" t="s">
        <v>85</v>
      </c>
      <c r="H40">
        <v>1</v>
      </c>
    </row>
    <row r="41" spans="1:8" x14ac:dyDescent="0.25">
      <c r="A41" t="s">
        <v>1796</v>
      </c>
      <c r="B41" t="s">
        <v>1601</v>
      </c>
      <c r="C41" t="s">
        <v>1668</v>
      </c>
      <c r="D41">
        <v>2</v>
      </c>
      <c r="E41">
        <v>22</v>
      </c>
      <c r="G41" t="s">
        <v>85</v>
      </c>
      <c r="H41">
        <v>1</v>
      </c>
    </row>
    <row r="42" spans="1:8" x14ac:dyDescent="0.25">
      <c r="A42" t="s">
        <v>1799</v>
      </c>
      <c r="B42" t="s">
        <v>1601</v>
      </c>
      <c r="C42" t="s">
        <v>1674</v>
      </c>
      <c r="D42">
        <v>2</v>
      </c>
      <c r="E42">
        <v>23</v>
      </c>
      <c r="G42" t="s">
        <v>85</v>
      </c>
      <c r="H42">
        <v>1</v>
      </c>
    </row>
    <row r="43" spans="1:8" x14ac:dyDescent="0.25">
      <c r="A43" t="s">
        <v>1802</v>
      </c>
      <c r="B43" t="s">
        <v>1601</v>
      </c>
      <c r="C43" t="s">
        <v>1680</v>
      </c>
      <c r="D43">
        <v>2</v>
      </c>
      <c r="E43">
        <v>24</v>
      </c>
      <c r="G43" t="s">
        <v>85</v>
      </c>
      <c r="H43">
        <v>1</v>
      </c>
    </row>
    <row r="44" spans="1:8" x14ac:dyDescent="0.25">
      <c r="A44" t="s">
        <v>1805</v>
      </c>
      <c r="B44" t="s">
        <v>1601</v>
      </c>
      <c r="C44" t="s">
        <v>1686</v>
      </c>
      <c r="D44">
        <v>3</v>
      </c>
      <c r="E44">
        <v>31</v>
      </c>
      <c r="G44" t="s">
        <v>85</v>
      </c>
      <c r="H44">
        <v>1</v>
      </c>
    </row>
    <row r="45" spans="1:8" x14ac:dyDescent="0.25">
      <c r="A45" t="s">
        <v>1808</v>
      </c>
      <c r="B45" t="s">
        <v>1601</v>
      </c>
      <c r="C45" t="s">
        <v>1692</v>
      </c>
      <c r="D45">
        <v>3</v>
      </c>
      <c r="E45">
        <v>32</v>
      </c>
      <c r="G45" t="s">
        <v>85</v>
      </c>
      <c r="H45">
        <v>1</v>
      </c>
    </row>
    <row r="46" spans="1:8" x14ac:dyDescent="0.25">
      <c r="A46" t="s">
        <v>1811</v>
      </c>
      <c r="B46" t="s">
        <v>1601</v>
      </c>
      <c r="C46" t="s">
        <v>1698</v>
      </c>
      <c r="D46">
        <v>3</v>
      </c>
      <c r="E46">
        <v>33</v>
      </c>
      <c r="G46" t="s">
        <v>85</v>
      </c>
      <c r="H46">
        <v>1</v>
      </c>
    </row>
    <row r="47" spans="1:8" x14ac:dyDescent="0.25">
      <c r="A47" t="s">
        <v>1814</v>
      </c>
      <c r="B47" t="s">
        <v>1601</v>
      </c>
      <c r="C47" t="s">
        <v>1704</v>
      </c>
      <c r="D47">
        <v>4</v>
      </c>
      <c r="E47">
        <v>34</v>
      </c>
      <c r="G47" t="s">
        <v>85</v>
      </c>
      <c r="H47">
        <v>1</v>
      </c>
    </row>
    <row r="48" spans="1:8" x14ac:dyDescent="0.25">
      <c r="A48" t="s">
        <v>1817</v>
      </c>
      <c r="B48" t="s">
        <v>1601</v>
      </c>
      <c r="C48" t="s">
        <v>1710</v>
      </c>
      <c r="D48">
        <v>4</v>
      </c>
      <c r="E48">
        <v>41</v>
      </c>
      <c r="G48" t="s">
        <v>85</v>
      </c>
      <c r="H48">
        <v>1</v>
      </c>
    </row>
    <row r="49" spans="1:8" x14ac:dyDescent="0.25">
      <c r="A49" t="s">
        <v>1820</v>
      </c>
      <c r="B49" t="s">
        <v>1601</v>
      </c>
      <c r="C49" t="s">
        <v>1716</v>
      </c>
      <c r="D49">
        <v>4</v>
      </c>
      <c r="E49">
        <v>42</v>
      </c>
      <c r="G49" t="s">
        <v>85</v>
      </c>
      <c r="H49">
        <v>1</v>
      </c>
    </row>
    <row r="50" spans="1:8" x14ac:dyDescent="0.25">
      <c r="A50" t="s">
        <v>1823</v>
      </c>
      <c r="B50" t="s">
        <v>1601</v>
      </c>
      <c r="C50" t="s">
        <v>1722</v>
      </c>
      <c r="D50">
        <v>4</v>
      </c>
      <c r="E50">
        <v>43</v>
      </c>
      <c r="G50" t="s">
        <v>85</v>
      </c>
      <c r="H50">
        <v>1</v>
      </c>
    </row>
    <row r="51" spans="1:8" x14ac:dyDescent="0.25">
      <c r="A51" t="s">
        <v>1826</v>
      </c>
      <c r="B51" t="s">
        <v>1601</v>
      </c>
      <c r="C51" t="s">
        <v>1728</v>
      </c>
      <c r="D51">
        <v>4</v>
      </c>
      <c r="E51">
        <v>44</v>
      </c>
      <c r="G51" t="s">
        <v>85</v>
      </c>
      <c r="H51">
        <v>1</v>
      </c>
    </row>
    <row r="52" spans="1:8" x14ac:dyDescent="0.25">
      <c r="A52" t="s">
        <v>1829</v>
      </c>
      <c r="B52" t="s">
        <v>1602</v>
      </c>
      <c r="C52" t="s">
        <v>1635</v>
      </c>
      <c r="D52">
        <v>1</v>
      </c>
      <c r="E52">
        <v>11</v>
      </c>
      <c r="G52" t="s">
        <v>85</v>
      </c>
      <c r="H52">
        <v>1</v>
      </c>
    </row>
    <row r="53" spans="1:8" x14ac:dyDescent="0.25">
      <c r="A53" t="s">
        <v>1832</v>
      </c>
      <c r="B53" t="s">
        <v>1602</v>
      </c>
      <c r="C53" t="s">
        <v>1642</v>
      </c>
      <c r="D53">
        <v>1</v>
      </c>
      <c r="E53">
        <v>12</v>
      </c>
      <c r="G53" t="s">
        <v>85</v>
      </c>
      <c r="H53">
        <v>1</v>
      </c>
    </row>
    <row r="54" spans="1:8" x14ac:dyDescent="0.25">
      <c r="A54" t="s">
        <v>1835</v>
      </c>
      <c r="B54" t="s">
        <v>1602</v>
      </c>
      <c r="C54" t="s">
        <v>1649</v>
      </c>
      <c r="D54">
        <v>1</v>
      </c>
      <c r="E54">
        <v>13</v>
      </c>
      <c r="G54" t="s">
        <v>86</v>
      </c>
      <c r="H54">
        <v>1</v>
      </c>
    </row>
    <row r="55" spans="1:8" x14ac:dyDescent="0.25">
      <c r="A55" t="s">
        <v>1838</v>
      </c>
      <c r="B55" t="s">
        <v>1602</v>
      </c>
      <c r="C55" t="s">
        <v>1655</v>
      </c>
      <c r="D55">
        <v>1</v>
      </c>
      <c r="E55">
        <v>14</v>
      </c>
      <c r="G55" t="s">
        <v>85</v>
      </c>
      <c r="H55">
        <v>1</v>
      </c>
    </row>
    <row r="56" spans="1:8" x14ac:dyDescent="0.25">
      <c r="A56" t="s">
        <v>1841</v>
      </c>
      <c r="B56" t="s">
        <v>1602</v>
      </c>
      <c r="C56" t="s">
        <v>1661</v>
      </c>
      <c r="D56">
        <v>2</v>
      </c>
      <c r="E56">
        <v>21</v>
      </c>
      <c r="G56" t="s">
        <v>85</v>
      </c>
      <c r="H56">
        <v>1</v>
      </c>
    </row>
    <row r="57" spans="1:8" x14ac:dyDescent="0.25">
      <c r="A57" t="s">
        <v>1844</v>
      </c>
      <c r="B57" t="s">
        <v>1602</v>
      </c>
      <c r="C57" t="s">
        <v>1668</v>
      </c>
      <c r="D57">
        <v>2</v>
      </c>
      <c r="E57">
        <v>22</v>
      </c>
      <c r="G57" t="s">
        <v>85</v>
      </c>
      <c r="H57">
        <v>1</v>
      </c>
    </row>
    <row r="58" spans="1:8" x14ac:dyDescent="0.25">
      <c r="A58" t="s">
        <v>1847</v>
      </c>
      <c r="B58" t="s">
        <v>1602</v>
      </c>
      <c r="C58" t="s">
        <v>1674</v>
      </c>
      <c r="D58">
        <v>2</v>
      </c>
      <c r="E58">
        <v>23</v>
      </c>
      <c r="G58" t="s">
        <v>85</v>
      </c>
      <c r="H58">
        <v>1</v>
      </c>
    </row>
    <row r="59" spans="1:8" x14ac:dyDescent="0.25">
      <c r="A59" t="s">
        <v>1850</v>
      </c>
      <c r="B59" t="s">
        <v>1602</v>
      </c>
      <c r="C59" t="s">
        <v>1680</v>
      </c>
      <c r="D59">
        <v>2</v>
      </c>
      <c r="E59">
        <v>24</v>
      </c>
      <c r="G59" t="s">
        <v>85</v>
      </c>
      <c r="H59">
        <v>1</v>
      </c>
    </row>
    <row r="60" spans="1:8" x14ac:dyDescent="0.25">
      <c r="A60" t="s">
        <v>1853</v>
      </c>
      <c r="B60" t="s">
        <v>1602</v>
      </c>
      <c r="C60" t="s">
        <v>1686</v>
      </c>
      <c r="D60">
        <v>3</v>
      </c>
      <c r="E60">
        <v>31</v>
      </c>
      <c r="G60" t="s">
        <v>85</v>
      </c>
      <c r="H60">
        <v>1</v>
      </c>
    </row>
    <row r="61" spans="1:8" x14ac:dyDescent="0.25">
      <c r="A61" t="s">
        <v>1856</v>
      </c>
      <c r="B61" t="s">
        <v>1602</v>
      </c>
      <c r="C61" t="s">
        <v>1692</v>
      </c>
      <c r="D61">
        <v>3</v>
      </c>
      <c r="E61">
        <v>32</v>
      </c>
      <c r="G61" t="s">
        <v>85</v>
      </c>
      <c r="H61">
        <v>1</v>
      </c>
    </row>
    <row r="62" spans="1:8" x14ac:dyDescent="0.25">
      <c r="A62" t="s">
        <v>1859</v>
      </c>
      <c r="B62" t="s">
        <v>1602</v>
      </c>
      <c r="C62" t="s">
        <v>1698</v>
      </c>
      <c r="D62">
        <v>3</v>
      </c>
      <c r="E62">
        <v>33</v>
      </c>
      <c r="G62" t="s">
        <v>85</v>
      </c>
      <c r="H62">
        <v>1</v>
      </c>
    </row>
    <row r="63" spans="1:8" x14ac:dyDescent="0.25">
      <c r="A63" t="s">
        <v>1862</v>
      </c>
      <c r="B63" t="s">
        <v>1602</v>
      </c>
      <c r="C63" t="s">
        <v>1704</v>
      </c>
      <c r="D63">
        <v>4</v>
      </c>
      <c r="E63">
        <v>34</v>
      </c>
      <c r="G63" t="s">
        <v>85</v>
      </c>
      <c r="H63">
        <v>1</v>
      </c>
    </row>
    <row r="64" spans="1:8" x14ac:dyDescent="0.25">
      <c r="A64" t="s">
        <v>1865</v>
      </c>
      <c r="B64" t="s">
        <v>1602</v>
      </c>
      <c r="C64" t="s">
        <v>1710</v>
      </c>
      <c r="D64">
        <v>4</v>
      </c>
      <c r="E64">
        <v>41</v>
      </c>
      <c r="G64" t="s">
        <v>85</v>
      </c>
      <c r="H64">
        <v>1</v>
      </c>
    </row>
    <row r="65" spans="1:8" x14ac:dyDescent="0.25">
      <c r="A65" t="s">
        <v>1868</v>
      </c>
      <c r="B65" t="s">
        <v>1602</v>
      </c>
      <c r="C65" t="s">
        <v>1716</v>
      </c>
      <c r="D65">
        <v>4</v>
      </c>
      <c r="E65">
        <v>42</v>
      </c>
      <c r="G65" t="s">
        <v>85</v>
      </c>
      <c r="H65">
        <v>1</v>
      </c>
    </row>
    <row r="66" spans="1:8" x14ac:dyDescent="0.25">
      <c r="A66" t="s">
        <v>1871</v>
      </c>
      <c r="B66" t="s">
        <v>1602</v>
      </c>
      <c r="C66" t="s">
        <v>1722</v>
      </c>
      <c r="D66">
        <v>4</v>
      </c>
      <c r="E66">
        <v>43</v>
      </c>
      <c r="G66" t="s">
        <v>85</v>
      </c>
      <c r="H66">
        <v>1</v>
      </c>
    </row>
    <row r="67" spans="1:8" x14ac:dyDescent="0.25">
      <c r="A67" t="s">
        <v>1874</v>
      </c>
      <c r="B67" t="s">
        <v>1602</v>
      </c>
      <c r="C67" t="s">
        <v>1728</v>
      </c>
      <c r="D67">
        <v>4</v>
      </c>
      <c r="E67">
        <v>44</v>
      </c>
      <c r="G67" t="s">
        <v>85</v>
      </c>
      <c r="H67">
        <v>1</v>
      </c>
    </row>
    <row r="68" spans="1:8" x14ac:dyDescent="0.25">
      <c r="A68" t="s">
        <v>1877</v>
      </c>
      <c r="B68" t="s">
        <v>1603</v>
      </c>
      <c r="C68" t="s">
        <v>1635</v>
      </c>
      <c r="D68">
        <v>1</v>
      </c>
      <c r="E68">
        <v>11</v>
      </c>
      <c r="G68" t="s">
        <v>85</v>
      </c>
      <c r="H68">
        <v>1</v>
      </c>
    </row>
    <row r="69" spans="1:8" x14ac:dyDescent="0.25">
      <c r="A69" t="s">
        <v>1880</v>
      </c>
      <c r="B69" t="s">
        <v>1603</v>
      </c>
      <c r="C69" t="s">
        <v>1642</v>
      </c>
      <c r="D69">
        <v>1</v>
      </c>
      <c r="E69">
        <v>12</v>
      </c>
      <c r="G69" t="s">
        <v>85</v>
      </c>
      <c r="H69">
        <v>1</v>
      </c>
    </row>
    <row r="70" spans="1:8" x14ac:dyDescent="0.25">
      <c r="A70" t="s">
        <v>1883</v>
      </c>
      <c r="B70" t="s">
        <v>1603</v>
      </c>
      <c r="C70" t="s">
        <v>1649</v>
      </c>
      <c r="D70">
        <v>1</v>
      </c>
      <c r="E70">
        <v>13</v>
      </c>
      <c r="G70" t="s">
        <v>86</v>
      </c>
      <c r="H70">
        <v>1</v>
      </c>
    </row>
    <row r="71" spans="1:8" x14ac:dyDescent="0.25">
      <c r="A71" t="s">
        <v>1886</v>
      </c>
      <c r="B71" t="s">
        <v>1603</v>
      </c>
      <c r="C71" t="s">
        <v>1655</v>
      </c>
      <c r="D71">
        <v>1</v>
      </c>
      <c r="E71">
        <v>14</v>
      </c>
      <c r="G71" t="s">
        <v>85</v>
      </c>
      <c r="H71">
        <v>1</v>
      </c>
    </row>
    <row r="72" spans="1:8" x14ac:dyDescent="0.25">
      <c r="A72" t="s">
        <v>1889</v>
      </c>
      <c r="B72" t="s">
        <v>1603</v>
      </c>
      <c r="C72" t="s">
        <v>1661</v>
      </c>
      <c r="D72">
        <v>2</v>
      </c>
      <c r="E72">
        <v>21</v>
      </c>
      <c r="G72" t="s">
        <v>85</v>
      </c>
      <c r="H72">
        <v>1</v>
      </c>
    </row>
    <row r="73" spans="1:8" x14ac:dyDescent="0.25">
      <c r="A73" t="s">
        <v>1892</v>
      </c>
      <c r="B73" t="s">
        <v>1603</v>
      </c>
      <c r="C73" t="s">
        <v>1668</v>
      </c>
      <c r="D73">
        <v>2</v>
      </c>
      <c r="E73">
        <v>22</v>
      </c>
      <c r="G73" t="s">
        <v>85</v>
      </c>
      <c r="H73">
        <v>1</v>
      </c>
    </row>
    <row r="74" spans="1:8" x14ac:dyDescent="0.25">
      <c r="A74" t="s">
        <v>1895</v>
      </c>
      <c r="B74" t="s">
        <v>1603</v>
      </c>
      <c r="C74" t="s">
        <v>1674</v>
      </c>
      <c r="D74">
        <v>2</v>
      </c>
      <c r="E74">
        <v>23</v>
      </c>
      <c r="G74" t="s">
        <v>85</v>
      </c>
      <c r="H74">
        <v>1</v>
      </c>
    </row>
    <row r="75" spans="1:8" x14ac:dyDescent="0.25">
      <c r="A75" t="s">
        <v>1898</v>
      </c>
      <c r="B75" t="s">
        <v>1603</v>
      </c>
      <c r="C75" t="s">
        <v>1680</v>
      </c>
      <c r="D75">
        <v>2</v>
      </c>
      <c r="E75">
        <v>24</v>
      </c>
      <c r="G75" t="s">
        <v>85</v>
      </c>
      <c r="H75">
        <v>1</v>
      </c>
    </row>
    <row r="76" spans="1:8" x14ac:dyDescent="0.25">
      <c r="A76" t="s">
        <v>1901</v>
      </c>
      <c r="B76" t="s">
        <v>1603</v>
      </c>
      <c r="C76" t="s">
        <v>1686</v>
      </c>
      <c r="D76">
        <v>3</v>
      </c>
      <c r="E76">
        <v>31</v>
      </c>
      <c r="G76" t="s">
        <v>85</v>
      </c>
      <c r="H76">
        <v>1</v>
      </c>
    </row>
    <row r="77" spans="1:8" x14ac:dyDescent="0.25">
      <c r="A77" t="s">
        <v>1904</v>
      </c>
      <c r="B77" t="s">
        <v>1603</v>
      </c>
      <c r="C77" t="s">
        <v>1692</v>
      </c>
      <c r="D77">
        <v>3</v>
      </c>
      <c r="E77">
        <v>32</v>
      </c>
      <c r="G77" t="s">
        <v>85</v>
      </c>
      <c r="H77">
        <v>1</v>
      </c>
    </row>
    <row r="78" spans="1:8" x14ac:dyDescent="0.25">
      <c r="A78" t="s">
        <v>1907</v>
      </c>
      <c r="B78" t="s">
        <v>1603</v>
      </c>
      <c r="C78" t="s">
        <v>1698</v>
      </c>
      <c r="D78">
        <v>3</v>
      </c>
      <c r="E78">
        <v>33</v>
      </c>
      <c r="G78" t="s">
        <v>85</v>
      </c>
      <c r="H78">
        <v>1</v>
      </c>
    </row>
    <row r="79" spans="1:8" x14ac:dyDescent="0.25">
      <c r="A79" t="s">
        <v>1910</v>
      </c>
      <c r="B79" t="s">
        <v>1603</v>
      </c>
      <c r="C79" t="s">
        <v>1704</v>
      </c>
      <c r="D79">
        <v>4</v>
      </c>
      <c r="E79">
        <v>34</v>
      </c>
      <c r="G79" t="s">
        <v>85</v>
      </c>
      <c r="H79">
        <v>1</v>
      </c>
    </row>
    <row r="80" spans="1:8" x14ac:dyDescent="0.25">
      <c r="A80" t="s">
        <v>1913</v>
      </c>
      <c r="B80" t="s">
        <v>1603</v>
      </c>
      <c r="C80" t="s">
        <v>1710</v>
      </c>
      <c r="D80">
        <v>4</v>
      </c>
      <c r="E80">
        <v>41</v>
      </c>
      <c r="G80" t="s">
        <v>85</v>
      </c>
      <c r="H80">
        <v>1</v>
      </c>
    </row>
    <row r="81" spans="1:8" x14ac:dyDescent="0.25">
      <c r="A81" t="s">
        <v>1916</v>
      </c>
      <c r="B81" t="s">
        <v>1603</v>
      </c>
      <c r="C81" t="s">
        <v>1716</v>
      </c>
      <c r="D81">
        <v>4</v>
      </c>
      <c r="E81">
        <v>42</v>
      </c>
      <c r="G81" t="s">
        <v>85</v>
      </c>
      <c r="H81">
        <v>1</v>
      </c>
    </row>
    <row r="82" spans="1:8" x14ac:dyDescent="0.25">
      <c r="A82" t="s">
        <v>1919</v>
      </c>
      <c r="B82" t="s">
        <v>1603</v>
      </c>
      <c r="C82" t="s">
        <v>1722</v>
      </c>
      <c r="D82">
        <v>4</v>
      </c>
      <c r="E82">
        <v>43</v>
      </c>
      <c r="G82" t="s">
        <v>85</v>
      </c>
      <c r="H82">
        <v>1</v>
      </c>
    </row>
    <row r="83" spans="1:8" x14ac:dyDescent="0.25">
      <c r="A83" t="s">
        <v>1922</v>
      </c>
      <c r="B83" t="s">
        <v>1603</v>
      </c>
      <c r="C83" t="s">
        <v>1728</v>
      </c>
      <c r="D83">
        <v>4</v>
      </c>
      <c r="E83">
        <v>44</v>
      </c>
      <c r="G83" t="s">
        <v>85</v>
      </c>
      <c r="H83">
        <v>1</v>
      </c>
    </row>
    <row r="84" spans="1:8" x14ac:dyDescent="0.25">
      <c r="A84" t="s">
        <v>1925</v>
      </c>
      <c r="B84" t="s">
        <v>1604</v>
      </c>
      <c r="C84" t="s">
        <v>1635</v>
      </c>
      <c r="D84">
        <v>1</v>
      </c>
      <c r="E84">
        <v>11</v>
      </c>
      <c r="G84" t="s">
        <v>85</v>
      </c>
      <c r="H84">
        <v>1</v>
      </c>
    </row>
    <row r="85" spans="1:8" x14ac:dyDescent="0.25">
      <c r="A85" t="s">
        <v>1928</v>
      </c>
      <c r="B85" t="s">
        <v>1604</v>
      </c>
      <c r="C85" t="s">
        <v>1642</v>
      </c>
      <c r="D85">
        <v>1</v>
      </c>
      <c r="E85">
        <v>12</v>
      </c>
      <c r="G85" t="s">
        <v>85</v>
      </c>
      <c r="H85">
        <v>1</v>
      </c>
    </row>
    <row r="86" spans="1:8" x14ac:dyDescent="0.25">
      <c r="A86" t="s">
        <v>1931</v>
      </c>
      <c r="B86" t="s">
        <v>1604</v>
      </c>
      <c r="C86" t="s">
        <v>1649</v>
      </c>
      <c r="D86">
        <v>1</v>
      </c>
      <c r="E86">
        <v>13</v>
      </c>
      <c r="G86" t="s">
        <v>86</v>
      </c>
      <c r="H86">
        <v>1</v>
      </c>
    </row>
    <row r="87" spans="1:8" x14ac:dyDescent="0.25">
      <c r="A87" t="s">
        <v>1933</v>
      </c>
      <c r="B87" t="s">
        <v>1604</v>
      </c>
      <c r="C87" t="s">
        <v>1655</v>
      </c>
      <c r="D87">
        <v>1</v>
      </c>
      <c r="E87">
        <v>14</v>
      </c>
      <c r="G87" t="s">
        <v>85</v>
      </c>
      <c r="H87">
        <v>1</v>
      </c>
    </row>
    <row r="88" spans="1:8" x14ac:dyDescent="0.25">
      <c r="A88" t="s">
        <v>1935</v>
      </c>
      <c r="B88" t="s">
        <v>1604</v>
      </c>
      <c r="C88" t="s">
        <v>1661</v>
      </c>
      <c r="D88">
        <v>2</v>
      </c>
      <c r="E88">
        <v>21</v>
      </c>
      <c r="G88" t="s">
        <v>85</v>
      </c>
      <c r="H88">
        <v>1</v>
      </c>
    </row>
    <row r="89" spans="1:8" x14ac:dyDescent="0.25">
      <c r="A89" t="s">
        <v>1937</v>
      </c>
      <c r="B89" t="s">
        <v>1604</v>
      </c>
      <c r="C89" t="s">
        <v>1668</v>
      </c>
      <c r="D89">
        <v>2</v>
      </c>
      <c r="E89">
        <v>22</v>
      </c>
      <c r="G89" t="s">
        <v>85</v>
      </c>
      <c r="H89">
        <v>1</v>
      </c>
    </row>
    <row r="90" spans="1:8" x14ac:dyDescent="0.25">
      <c r="A90" t="s">
        <v>1939</v>
      </c>
      <c r="B90" t="s">
        <v>1604</v>
      </c>
      <c r="C90" t="s">
        <v>1674</v>
      </c>
      <c r="D90">
        <v>2</v>
      </c>
      <c r="E90">
        <v>23</v>
      </c>
      <c r="G90" t="s">
        <v>85</v>
      </c>
      <c r="H90">
        <v>1</v>
      </c>
    </row>
    <row r="91" spans="1:8" x14ac:dyDescent="0.25">
      <c r="A91" t="s">
        <v>1941</v>
      </c>
      <c r="B91" t="s">
        <v>1604</v>
      </c>
      <c r="C91" t="s">
        <v>1680</v>
      </c>
      <c r="D91">
        <v>2</v>
      </c>
      <c r="E91">
        <v>24</v>
      </c>
      <c r="G91" t="s">
        <v>85</v>
      </c>
      <c r="H91">
        <v>1</v>
      </c>
    </row>
    <row r="92" spans="1:8" x14ac:dyDescent="0.25">
      <c r="A92" t="s">
        <v>1943</v>
      </c>
      <c r="B92" t="s">
        <v>1604</v>
      </c>
      <c r="C92" t="s">
        <v>1686</v>
      </c>
      <c r="D92">
        <v>3</v>
      </c>
      <c r="E92">
        <v>31</v>
      </c>
      <c r="G92" t="s">
        <v>85</v>
      </c>
      <c r="H92">
        <v>1</v>
      </c>
    </row>
    <row r="93" spans="1:8" x14ac:dyDescent="0.25">
      <c r="A93" t="s">
        <v>1945</v>
      </c>
      <c r="B93" t="s">
        <v>1604</v>
      </c>
      <c r="C93" t="s">
        <v>1692</v>
      </c>
      <c r="D93">
        <v>3</v>
      </c>
      <c r="E93">
        <v>32</v>
      </c>
      <c r="G93" t="s">
        <v>85</v>
      </c>
      <c r="H93">
        <v>1</v>
      </c>
    </row>
    <row r="94" spans="1:8" x14ac:dyDescent="0.25">
      <c r="A94" t="s">
        <v>1947</v>
      </c>
      <c r="B94" t="s">
        <v>1604</v>
      </c>
      <c r="C94" t="s">
        <v>1698</v>
      </c>
      <c r="D94">
        <v>3</v>
      </c>
      <c r="E94">
        <v>33</v>
      </c>
      <c r="G94" t="s">
        <v>85</v>
      </c>
      <c r="H94">
        <v>1</v>
      </c>
    </row>
    <row r="95" spans="1:8" x14ac:dyDescent="0.25">
      <c r="A95" t="s">
        <v>1949</v>
      </c>
      <c r="B95" t="s">
        <v>1604</v>
      </c>
      <c r="C95" t="s">
        <v>1704</v>
      </c>
      <c r="D95">
        <v>4</v>
      </c>
      <c r="E95">
        <v>34</v>
      </c>
      <c r="G95" t="s">
        <v>85</v>
      </c>
      <c r="H95">
        <v>1</v>
      </c>
    </row>
    <row r="96" spans="1:8" x14ac:dyDescent="0.25">
      <c r="A96" t="s">
        <v>1951</v>
      </c>
      <c r="B96" t="s">
        <v>1604</v>
      </c>
      <c r="C96" t="s">
        <v>1710</v>
      </c>
      <c r="D96">
        <v>4</v>
      </c>
      <c r="E96">
        <v>41</v>
      </c>
      <c r="G96" t="s">
        <v>85</v>
      </c>
      <c r="H96">
        <v>1</v>
      </c>
    </row>
    <row r="97" spans="1:8" x14ac:dyDescent="0.25">
      <c r="A97" t="s">
        <v>1953</v>
      </c>
      <c r="B97" t="s">
        <v>1604</v>
      </c>
      <c r="C97" t="s">
        <v>1716</v>
      </c>
      <c r="D97">
        <v>4</v>
      </c>
      <c r="E97">
        <v>42</v>
      </c>
      <c r="G97" t="s">
        <v>85</v>
      </c>
      <c r="H97">
        <v>1</v>
      </c>
    </row>
    <row r="98" spans="1:8" x14ac:dyDescent="0.25">
      <c r="A98" t="s">
        <v>1955</v>
      </c>
      <c r="B98" t="s">
        <v>1604</v>
      </c>
      <c r="C98" t="s">
        <v>1722</v>
      </c>
      <c r="D98">
        <v>4</v>
      </c>
      <c r="E98">
        <v>43</v>
      </c>
      <c r="G98" t="s">
        <v>85</v>
      </c>
      <c r="H98">
        <v>1</v>
      </c>
    </row>
    <row r="99" spans="1:8" x14ac:dyDescent="0.25">
      <c r="A99" t="s">
        <v>1957</v>
      </c>
      <c r="B99" t="s">
        <v>1604</v>
      </c>
      <c r="C99" t="s">
        <v>1728</v>
      </c>
      <c r="D99">
        <v>4</v>
      </c>
      <c r="E99">
        <v>44</v>
      </c>
      <c r="G99" t="s">
        <v>85</v>
      </c>
      <c r="H99">
        <v>1</v>
      </c>
    </row>
    <row r="100" spans="1:8" x14ac:dyDescent="0.25">
      <c r="A100" t="s">
        <v>1959</v>
      </c>
      <c r="B100" t="s">
        <v>1605</v>
      </c>
      <c r="C100" t="s">
        <v>1635</v>
      </c>
      <c r="D100">
        <v>1</v>
      </c>
      <c r="E100">
        <v>11</v>
      </c>
      <c r="G100" t="s">
        <v>85</v>
      </c>
      <c r="H100">
        <v>1</v>
      </c>
    </row>
    <row r="101" spans="1:8" x14ac:dyDescent="0.25">
      <c r="A101" t="s">
        <v>1961</v>
      </c>
      <c r="B101" t="s">
        <v>1605</v>
      </c>
      <c r="C101" t="s">
        <v>1642</v>
      </c>
      <c r="D101">
        <v>1</v>
      </c>
      <c r="E101">
        <v>12</v>
      </c>
      <c r="G101" t="s">
        <v>85</v>
      </c>
      <c r="H101">
        <v>1</v>
      </c>
    </row>
    <row r="102" spans="1:8" x14ac:dyDescent="0.25">
      <c r="A102" t="s">
        <v>1963</v>
      </c>
      <c r="B102" t="s">
        <v>1605</v>
      </c>
      <c r="C102" t="s">
        <v>1649</v>
      </c>
      <c r="D102">
        <v>1</v>
      </c>
      <c r="E102">
        <v>13</v>
      </c>
      <c r="G102" t="s">
        <v>86</v>
      </c>
      <c r="H102">
        <v>1</v>
      </c>
    </row>
    <row r="103" spans="1:8" x14ac:dyDescent="0.25">
      <c r="A103" t="s">
        <v>1965</v>
      </c>
      <c r="B103" t="s">
        <v>1605</v>
      </c>
      <c r="C103" t="s">
        <v>1655</v>
      </c>
      <c r="D103">
        <v>1</v>
      </c>
      <c r="E103">
        <v>14</v>
      </c>
      <c r="G103" t="s">
        <v>85</v>
      </c>
      <c r="H103">
        <v>1</v>
      </c>
    </row>
    <row r="104" spans="1:8" x14ac:dyDescent="0.25">
      <c r="A104" t="s">
        <v>1967</v>
      </c>
      <c r="B104" t="s">
        <v>1605</v>
      </c>
      <c r="C104" t="s">
        <v>1661</v>
      </c>
      <c r="D104">
        <v>2</v>
      </c>
      <c r="E104">
        <v>21</v>
      </c>
      <c r="G104" t="s">
        <v>85</v>
      </c>
      <c r="H104">
        <v>1</v>
      </c>
    </row>
    <row r="105" spans="1:8" x14ac:dyDescent="0.25">
      <c r="A105" t="s">
        <v>1969</v>
      </c>
      <c r="B105" t="s">
        <v>1605</v>
      </c>
      <c r="C105" t="s">
        <v>1668</v>
      </c>
      <c r="D105">
        <v>2</v>
      </c>
      <c r="E105">
        <v>22</v>
      </c>
      <c r="G105" t="s">
        <v>85</v>
      </c>
      <c r="H105">
        <v>1</v>
      </c>
    </row>
    <row r="106" spans="1:8" x14ac:dyDescent="0.25">
      <c r="A106" t="s">
        <v>1971</v>
      </c>
      <c r="B106" t="s">
        <v>1605</v>
      </c>
      <c r="C106" t="s">
        <v>1674</v>
      </c>
      <c r="D106">
        <v>2</v>
      </c>
      <c r="E106">
        <v>23</v>
      </c>
      <c r="G106" t="s">
        <v>85</v>
      </c>
      <c r="H106">
        <v>1</v>
      </c>
    </row>
    <row r="107" spans="1:8" x14ac:dyDescent="0.25">
      <c r="A107" t="s">
        <v>1973</v>
      </c>
      <c r="B107" t="s">
        <v>1605</v>
      </c>
      <c r="C107" t="s">
        <v>1680</v>
      </c>
      <c r="D107">
        <v>2</v>
      </c>
      <c r="E107">
        <v>24</v>
      </c>
      <c r="G107" t="s">
        <v>85</v>
      </c>
      <c r="H107">
        <v>1</v>
      </c>
    </row>
    <row r="108" spans="1:8" x14ac:dyDescent="0.25">
      <c r="A108" t="s">
        <v>1975</v>
      </c>
      <c r="B108" t="s">
        <v>1605</v>
      </c>
      <c r="C108" t="s">
        <v>1686</v>
      </c>
      <c r="D108">
        <v>3</v>
      </c>
      <c r="E108">
        <v>31</v>
      </c>
      <c r="G108" t="s">
        <v>85</v>
      </c>
      <c r="H108">
        <v>1</v>
      </c>
    </row>
    <row r="109" spans="1:8" x14ac:dyDescent="0.25">
      <c r="A109" t="s">
        <v>1977</v>
      </c>
      <c r="B109" t="s">
        <v>1605</v>
      </c>
      <c r="C109" t="s">
        <v>1692</v>
      </c>
      <c r="D109">
        <v>3</v>
      </c>
      <c r="E109">
        <v>32</v>
      </c>
      <c r="G109" t="s">
        <v>85</v>
      </c>
      <c r="H109">
        <v>1</v>
      </c>
    </row>
    <row r="110" spans="1:8" x14ac:dyDescent="0.25">
      <c r="A110" t="s">
        <v>1979</v>
      </c>
      <c r="B110" t="s">
        <v>1605</v>
      </c>
      <c r="C110" t="s">
        <v>1698</v>
      </c>
      <c r="D110">
        <v>3</v>
      </c>
      <c r="E110">
        <v>33</v>
      </c>
      <c r="G110" t="s">
        <v>85</v>
      </c>
      <c r="H110">
        <v>1</v>
      </c>
    </row>
    <row r="111" spans="1:8" x14ac:dyDescent="0.25">
      <c r="A111" t="s">
        <v>1981</v>
      </c>
      <c r="B111" t="s">
        <v>1605</v>
      </c>
      <c r="C111" t="s">
        <v>1704</v>
      </c>
      <c r="D111">
        <v>4</v>
      </c>
      <c r="E111">
        <v>34</v>
      </c>
      <c r="G111" t="s">
        <v>85</v>
      </c>
      <c r="H111">
        <v>1</v>
      </c>
    </row>
    <row r="112" spans="1:8" x14ac:dyDescent="0.25">
      <c r="A112" t="s">
        <v>1983</v>
      </c>
      <c r="B112" t="s">
        <v>1605</v>
      </c>
      <c r="C112" t="s">
        <v>1710</v>
      </c>
      <c r="D112">
        <v>4</v>
      </c>
      <c r="E112">
        <v>41</v>
      </c>
      <c r="G112" t="s">
        <v>85</v>
      </c>
      <c r="H112">
        <v>1</v>
      </c>
    </row>
    <row r="113" spans="1:8" x14ac:dyDescent="0.25">
      <c r="A113" t="s">
        <v>1985</v>
      </c>
      <c r="B113" t="s">
        <v>1605</v>
      </c>
      <c r="C113" t="s">
        <v>1716</v>
      </c>
      <c r="D113">
        <v>4</v>
      </c>
      <c r="E113">
        <v>42</v>
      </c>
      <c r="G113" t="s">
        <v>85</v>
      </c>
      <c r="H113">
        <v>1</v>
      </c>
    </row>
    <row r="114" spans="1:8" x14ac:dyDescent="0.25">
      <c r="A114" t="s">
        <v>1987</v>
      </c>
      <c r="B114" t="s">
        <v>1605</v>
      </c>
      <c r="C114" t="s">
        <v>1722</v>
      </c>
      <c r="D114">
        <v>4</v>
      </c>
      <c r="E114">
        <v>43</v>
      </c>
      <c r="G114" t="s">
        <v>85</v>
      </c>
      <c r="H114">
        <v>1</v>
      </c>
    </row>
    <row r="115" spans="1:8" x14ac:dyDescent="0.25">
      <c r="A115" t="s">
        <v>1989</v>
      </c>
      <c r="B115" t="s">
        <v>1605</v>
      </c>
      <c r="C115" t="s">
        <v>1728</v>
      </c>
      <c r="D115">
        <v>4</v>
      </c>
      <c r="E115">
        <v>44</v>
      </c>
      <c r="G115" t="s">
        <v>85</v>
      </c>
      <c r="H115">
        <v>1</v>
      </c>
    </row>
    <row r="116" spans="1:8" x14ac:dyDescent="0.25">
      <c r="A116" t="s">
        <v>1991</v>
      </c>
      <c r="B116" t="s">
        <v>1606</v>
      </c>
      <c r="C116" t="s">
        <v>1635</v>
      </c>
      <c r="D116">
        <v>1</v>
      </c>
      <c r="E116">
        <v>11</v>
      </c>
      <c r="G116" t="s">
        <v>85</v>
      </c>
      <c r="H116">
        <v>1</v>
      </c>
    </row>
    <row r="117" spans="1:8" x14ac:dyDescent="0.25">
      <c r="A117" t="s">
        <v>1993</v>
      </c>
      <c r="B117" t="s">
        <v>1606</v>
      </c>
      <c r="C117" t="s">
        <v>1642</v>
      </c>
      <c r="D117">
        <v>1</v>
      </c>
      <c r="E117">
        <v>12</v>
      </c>
      <c r="G117" t="s">
        <v>85</v>
      </c>
      <c r="H117">
        <v>1</v>
      </c>
    </row>
    <row r="118" spans="1:8" x14ac:dyDescent="0.25">
      <c r="A118" t="s">
        <v>1995</v>
      </c>
      <c r="B118" t="s">
        <v>1606</v>
      </c>
      <c r="C118" t="s">
        <v>1649</v>
      </c>
      <c r="D118">
        <v>1</v>
      </c>
      <c r="E118">
        <v>13</v>
      </c>
      <c r="G118" t="s">
        <v>84</v>
      </c>
      <c r="H118">
        <v>1</v>
      </c>
    </row>
    <row r="119" spans="1:8" x14ac:dyDescent="0.25">
      <c r="A119" t="s">
        <v>1997</v>
      </c>
      <c r="B119" t="s">
        <v>1606</v>
      </c>
      <c r="C119" t="s">
        <v>1655</v>
      </c>
      <c r="D119">
        <v>1</v>
      </c>
      <c r="E119">
        <v>14</v>
      </c>
      <c r="G119" t="s">
        <v>85</v>
      </c>
      <c r="H119">
        <v>1</v>
      </c>
    </row>
    <row r="120" spans="1:8" x14ac:dyDescent="0.25">
      <c r="A120" t="s">
        <v>1999</v>
      </c>
      <c r="B120" t="s">
        <v>1606</v>
      </c>
      <c r="C120" t="s">
        <v>1661</v>
      </c>
      <c r="D120">
        <v>2</v>
      </c>
      <c r="E120">
        <v>21</v>
      </c>
      <c r="G120" t="s">
        <v>85</v>
      </c>
      <c r="H120">
        <v>1</v>
      </c>
    </row>
    <row r="121" spans="1:8" x14ac:dyDescent="0.25">
      <c r="A121" t="s">
        <v>2001</v>
      </c>
      <c r="B121" t="s">
        <v>1606</v>
      </c>
      <c r="C121" t="s">
        <v>1668</v>
      </c>
      <c r="D121">
        <v>2</v>
      </c>
      <c r="E121">
        <v>22</v>
      </c>
      <c r="G121" t="s">
        <v>85</v>
      </c>
      <c r="H121">
        <v>1</v>
      </c>
    </row>
    <row r="122" spans="1:8" x14ac:dyDescent="0.25">
      <c r="A122" t="s">
        <v>2003</v>
      </c>
      <c r="B122" t="s">
        <v>1606</v>
      </c>
      <c r="C122" t="s">
        <v>1674</v>
      </c>
      <c r="D122">
        <v>2</v>
      </c>
      <c r="E122">
        <v>23</v>
      </c>
      <c r="G122" t="s">
        <v>85</v>
      </c>
      <c r="H122">
        <v>1</v>
      </c>
    </row>
    <row r="123" spans="1:8" x14ac:dyDescent="0.25">
      <c r="A123" t="s">
        <v>2005</v>
      </c>
      <c r="B123" t="s">
        <v>1606</v>
      </c>
      <c r="C123" t="s">
        <v>1680</v>
      </c>
      <c r="D123">
        <v>2</v>
      </c>
      <c r="E123">
        <v>24</v>
      </c>
      <c r="G123" t="s">
        <v>85</v>
      </c>
      <c r="H123">
        <v>1</v>
      </c>
    </row>
    <row r="124" spans="1:8" x14ac:dyDescent="0.25">
      <c r="A124" t="s">
        <v>2007</v>
      </c>
      <c r="B124" t="s">
        <v>1606</v>
      </c>
      <c r="C124" t="s">
        <v>1686</v>
      </c>
      <c r="D124">
        <v>3</v>
      </c>
      <c r="E124">
        <v>31</v>
      </c>
      <c r="G124" t="s">
        <v>85</v>
      </c>
      <c r="H124">
        <v>1</v>
      </c>
    </row>
    <row r="125" spans="1:8" x14ac:dyDescent="0.25">
      <c r="A125" t="s">
        <v>2009</v>
      </c>
      <c r="B125" t="s">
        <v>1606</v>
      </c>
      <c r="C125" t="s">
        <v>1692</v>
      </c>
      <c r="D125">
        <v>3</v>
      </c>
      <c r="E125">
        <v>32</v>
      </c>
      <c r="G125" t="s">
        <v>85</v>
      </c>
      <c r="H125">
        <v>1</v>
      </c>
    </row>
    <row r="126" spans="1:8" x14ac:dyDescent="0.25">
      <c r="A126" t="s">
        <v>2011</v>
      </c>
      <c r="B126" t="s">
        <v>1606</v>
      </c>
      <c r="C126" t="s">
        <v>1698</v>
      </c>
      <c r="D126">
        <v>3</v>
      </c>
      <c r="E126">
        <v>33</v>
      </c>
      <c r="G126" t="s">
        <v>85</v>
      </c>
      <c r="H126">
        <v>1</v>
      </c>
    </row>
    <row r="127" spans="1:8" x14ac:dyDescent="0.25">
      <c r="A127" t="s">
        <v>2013</v>
      </c>
      <c r="B127" t="s">
        <v>1606</v>
      </c>
      <c r="C127" t="s">
        <v>1704</v>
      </c>
      <c r="D127">
        <v>4</v>
      </c>
      <c r="E127">
        <v>34</v>
      </c>
      <c r="G127" t="s">
        <v>85</v>
      </c>
      <c r="H127">
        <v>1</v>
      </c>
    </row>
    <row r="128" spans="1:8" x14ac:dyDescent="0.25">
      <c r="A128" t="s">
        <v>2015</v>
      </c>
      <c r="B128" t="s">
        <v>1606</v>
      </c>
      <c r="C128" t="s">
        <v>1710</v>
      </c>
      <c r="D128">
        <v>4</v>
      </c>
      <c r="E128">
        <v>41</v>
      </c>
      <c r="G128" t="s">
        <v>85</v>
      </c>
      <c r="H128">
        <v>1</v>
      </c>
    </row>
    <row r="129" spans="1:8" x14ac:dyDescent="0.25">
      <c r="A129" t="s">
        <v>2017</v>
      </c>
      <c r="B129" t="s">
        <v>1606</v>
      </c>
      <c r="C129" t="s">
        <v>1716</v>
      </c>
      <c r="D129">
        <v>4</v>
      </c>
      <c r="E129">
        <v>42</v>
      </c>
      <c r="G129" t="s">
        <v>85</v>
      </c>
      <c r="H129">
        <v>1</v>
      </c>
    </row>
    <row r="130" spans="1:8" x14ac:dyDescent="0.25">
      <c r="A130" t="s">
        <v>2019</v>
      </c>
      <c r="B130" t="s">
        <v>1606</v>
      </c>
      <c r="C130" t="s">
        <v>1722</v>
      </c>
      <c r="D130">
        <v>4</v>
      </c>
      <c r="E130">
        <v>43</v>
      </c>
      <c r="G130" t="s">
        <v>85</v>
      </c>
      <c r="H130">
        <v>1</v>
      </c>
    </row>
    <row r="131" spans="1:8" x14ac:dyDescent="0.25">
      <c r="A131" t="s">
        <v>2021</v>
      </c>
      <c r="B131" t="s">
        <v>1606</v>
      </c>
      <c r="C131" t="s">
        <v>1728</v>
      </c>
      <c r="D131">
        <v>4</v>
      </c>
      <c r="E131">
        <v>44</v>
      </c>
      <c r="G131" t="s">
        <v>85</v>
      </c>
      <c r="H131">
        <v>1</v>
      </c>
    </row>
    <row r="132" spans="1:8" x14ac:dyDescent="0.25">
      <c r="A132" t="s">
        <v>2023</v>
      </c>
      <c r="B132" t="s">
        <v>1607</v>
      </c>
      <c r="C132" t="s">
        <v>1635</v>
      </c>
      <c r="D132">
        <v>1</v>
      </c>
      <c r="E132">
        <v>11</v>
      </c>
      <c r="G132" t="s">
        <v>85</v>
      </c>
      <c r="H132">
        <v>1</v>
      </c>
    </row>
    <row r="133" spans="1:8" x14ac:dyDescent="0.25">
      <c r="A133" t="s">
        <v>2025</v>
      </c>
      <c r="B133" t="s">
        <v>1607</v>
      </c>
      <c r="C133" t="s">
        <v>1642</v>
      </c>
      <c r="D133">
        <v>1</v>
      </c>
      <c r="E133">
        <v>12</v>
      </c>
      <c r="G133" t="s">
        <v>85</v>
      </c>
      <c r="H133">
        <v>1</v>
      </c>
    </row>
    <row r="134" spans="1:8" x14ac:dyDescent="0.25">
      <c r="A134" t="s">
        <v>2027</v>
      </c>
      <c r="B134" t="s">
        <v>1607</v>
      </c>
      <c r="C134" t="s">
        <v>1649</v>
      </c>
      <c r="D134">
        <v>1</v>
      </c>
      <c r="E134">
        <v>13</v>
      </c>
      <c r="G134" t="s">
        <v>86</v>
      </c>
      <c r="H134">
        <v>1</v>
      </c>
    </row>
    <row r="135" spans="1:8" x14ac:dyDescent="0.25">
      <c r="A135" t="s">
        <v>2029</v>
      </c>
      <c r="B135" t="s">
        <v>1607</v>
      </c>
      <c r="C135" t="s">
        <v>1655</v>
      </c>
      <c r="D135">
        <v>1</v>
      </c>
      <c r="E135">
        <v>14</v>
      </c>
      <c r="G135" t="s">
        <v>85</v>
      </c>
      <c r="H135">
        <v>1</v>
      </c>
    </row>
    <row r="136" spans="1:8" x14ac:dyDescent="0.25">
      <c r="A136" t="s">
        <v>2031</v>
      </c>
      <c r="B136" t="s">
        <v>1607</v>
      </c>
      <c r="C136" t="s">
        <v>1661</v>
      </c>
      <c r="D136">
        <v>2</v>
      </c>
      <c r="E136">
        <v>21</v>
      </c>
      <c r="G136" t="s">
        <v>85</v>
      </c>
      <c r="H136">
        <v>1</v>
      </c>
    </row>
    <row r="137" spans="1:8" x14ac:dyDescent="0.25">
      <c r="A137" t="s">
        <v>2033</v>
      </c>
      <c r="B137" t="s">
        <v>1607</v>
      </c>
      <c r="C137" t="s">
        <v>1668</v>
      </c>
      <c r="D137">
        <v>2</v>
      </c>
      <c r="E137">
        <v>22</v>
      </c>
      <c r="G137" t="s">
        <v>85</v>
      </c>
      <c r="H137">
        <v>1</v>
      </c>
    </row>
    <row r="138" spans="1:8" x14ac:dyDescent="0.25">
      <c r="A138" t="s">
        <v>2035</v>
      </c>
      <c r="B138" t="s">
        <v>1607</v>
      </c>
      <c r="C138" t="s">
        <v>1674</v>
      </c>
      <c r="D138">
        <v>2</v>
      </c>
      <c r="E138">
        <v>23</v>
      </c>
      <c r="G138" t="s">
        <v>85</v>
      </c>
      <c r="H138">
        <v>1</v>
      </c>
    </row>
    <row r="139" spans="1:8" x14ac:dyDescent="0.25">
      <c r="A139" t="s">
        <v>2037</v>
      </c>
      <c r="B139" t="s">
        <v>1607</v>
      </c>
      <c r="C139" t="s">
        <v>1680</v>
      </c>
      <c r="D139">
        <v>2</v>
      </c>
      <c r="E139">
        <v>24</v>
      </c>
      <c r="G139" t="s">
        <v>85</v>
      </c>
      <c r="H139">
        <v>1</v>
      </c>
    </row>
    <row r="140" spans="1:8" x14ac:dyDescent="0.25">
      <c r="A140" t="s">
        <v>2039</v>
      </c>
      <c r="B140" t="s">
        <v>1607</v>
      </c>
      <c r="C140" t="s">
        <v>1686</v>
      </c>
      <c r="D140">
        <v>3</v>
      </c>
      <c r="E140">
        <v>31</v>
      </c>
      <c r="G140" t="s">
        <v>85</v>
      </c>
      <c r="H140">
        <v>1</v>
      </c>
    </row>
    <row r="141" spans="1:8" x14ac:dyDescent="0.25">
      <c r="A141" t="s">
        <v>2041</v>
      </c>
      <c r="B141" t="s">
        <v>1607</v>
      </c>
      <c r="C141" t="s">
        <v>1692</v>
      </c>
      <c r="D141">
        <v>3</v>
      </c>
      <c r="E141">
        <v>32</v>
      </c>
      <c r="G141" t="s">
        <v>85</v>
      </c>
      <c r="H141">
        <v>1</v>
      </c>
    </row>
    <row r="142" spans="1:8" x14ac:dyDescent="0.25">
      <c r="A142" t="s">
        <v>2043</v>
      </c>
      <c r="B142" t="s">
        <v>1607</v>
      </c>
      <c r="C142" t="s">
        <v>1698</v>
      </c>
      <c r="D142">
        <v>3</v>
      </c>
      <c r="E142">
        <v>33</v>
      </c>
      <c r="G142" t="s">
        <v>85</v>
      </c>
      <c r="H142">
        <v>1</v>
      </c>
    </row>
    <row r="143" spans="1:8" x14ac:dyDescent="0.25">
      <c r="A143" t="s">
        <v>2045</v>
      </c>
      <c r="B143" t="s">
        <v>1607</v>
      </c>
      <c r="C143" t="s">
        <v>1704</v>
      </c>
      <c r="D143">
        <v>4</v>
      </c>
      <c r="E143">
        <v>34</v>
      </c>
      <c r="G143" t="s">
        <v>85</v>
      </c>
      <c r="H143">
        <v>1</v>
      </c>
    </row>
    <row r="144" spans="1:8" x14ac:dyDescent="0.25">
      <c r="A144" t="s">
        <v>2047</v>
      </c>
      <c r="B144" t="s">
        <v>1607</v>
      </c>
      <c r="C144" t="s">
        <v>1710</v>
      </c>
      <c r="D144">
        <v>4</v>
      </c>
      <c r="E144">
        <v>41</v>
      </c>
      <c r="G144" t="s">
        <v>85</v>
      </c>
      <c r="H144">
        <v>1</v>
      </c>
    </row>
    <row r="145" spans="1:8" x14ac:dyDescent="0.25">
      <c r="A145" t="s">
        <v>2049</v>
      </c>
      <c r="B145" t="s">
        <v>1607</v>
      </c>
      <c r="C145" t="s">
        <v>1716</v>
      </c>
      <c r="D145">
        <v>4</v>
      </c>
      <c r="E145">
        <v>42</v>
      </c>
      <c r="G145" t="s">
        <v>85</v>
      </c>
      <c r="H145">
        <v>1</v>
      </c>
    </row>
    <row r="146" spans="1:8" x14ac:dyDescent="0.25">
      <c r="A146" t="s">
        <v>2051</v>
      </c>
      <c r="B146" t="s">
        <v>1607</v>
      </c>
      <c r="C146" t="s">
        <v>1722</v>
      </c>
      <c r="D146">
        <v>4</v>
      </c>
      <c r="E146">
        <v>43</v>
      </c>
      <c r="G146" t="s">
        <v>85</v>
      </c>
      <c r="H146">
        <v>1</v>
      </c>
    </row>
    <row r="147" spans="1:8" x14ac:dyDescent="0.25">
      <c r="A147" t="s">
        <v>2053</v>
      </c>
      <c r="B147" t="s">
        <v>1607</v>
      </c>
      <c r="C147" t="s">
        <v>1728</v>
      </c>
      <c r="D147">
        <v>4</v>
      </c>
      <c r="E147">
        <v>44</v>
      </c>
      <c r="G147" t="s">
        <v>85</v>
      </c>
      <c r="H147">
        <v>1</v>
      </c>
    </row>
    <row r="148" spans="1:8" x14ac:dyDescent="0.25">
      <c r="A148" t="s">
        <v>2055</v>
      </c>
      <c r="B148" t="s">
        <v>1</v>
      </c>
      <c r="C148" t="s">
        <v>1635</v>
      </c>
      <c r="D148">
        <v>1</v>
      </c>
      <c r="E148">
        <v>11</v>
      </c>
      <c r="G148" t="s">
        <v>85</v>
      </c>
      <c r="H148">
        <v>1</v>
      </c>
    </row>
    <row r="149" spans="1:8" x14ac:dyDescent="0.25">
      <c r="A149" t="s">
        <v>2057</v>
      </c>
      <c r="B149" t="s">
        <v>1</v>
      </c>
      <c r="C149" t="s">
        <v>1642</v>
      </c>
      <c r="D149">
        <v>1</v>
      </c>
      <c r="E149">
        <v>12</v>
      </c>
      <c r="G149" t="s">
        <v>85</v>
      </c>
      <c r="H149">
        <v>1</v>
      </c>
    </row>
    <row r="150" spans="1:8" x14ac:dyDescent="0.25">
      <c r="A150" t="s">
        <v>2059</v>
      </c>
      <c r="B150" t="s">
        <v>1</v>
      </c>
      <c r="C150" t="s">
        <v>1649</v>
      </c>
      <c r="D150">
        <v>1</v>
      </c>
      <c r="E150">
        <v>13</v>
      </c>
      <c r="G150" t="s">
        <v>84</v>
      </c>
      <c r="H150">
        <v>1</v>
      </c>
    </row>
    <row r="151" spans="1:8" x14ac:dyDescent="0.25">
      <c r="A151" t="s">
        <v>2061</v>
      </c>
      <c r="B151" t="s">
        <v>1</v>
      </c>
      <c r="C151" t="s">
        <v>1655</v>
      </c>
      <c r="D151">
        <v>1</v>
      </c>
      <c r="E151">
        <v>14</v>
      </c>
      <c r="G151" t="s">
        <v>85</v>
      </c>
      <c r="H151">
        <v>1</v>
      </c>
    </row>
    <row r="152" spans="1:8" x14ac:dyDescent="0.25">
      <c r="A152" t="s">
        <v>2063</v>
      </c>
      <c r="B152" t="s">
        <v>1</v>
      </c>
      <c r="C152" t="s">
        <v>1661</v>
      </c>
      <c r="D152">
        <v>2</v>
      </c>
      <c r="E152">
        <v>21</v>
      </c>
      <c r="G152" t="s">
        <v>85</v>
      </c>
      <c r="H152">
        <v>1</v>
      </c>
    </row>
    <row r="153" spans="1:8" x14ac:dyDescent="0.25">
      <c r="A153" t="s">
        <v>2064</v>
      </c>
      <c r="B153" t="s">
        <v>1</v>
      </c>
      <c r="C153" t="s">
        <v>1668</v>
      </c>
      <c r="D153">
        <v>2</v>
      </c>
      <c r="E153">
        <v>22</v>
      </c>
      <c r="G153" t="s">
        <v>85</v>
      </c>
      <c r="H153">
        <v>1</v>
      </c>
    </row>
    <row r="154" spans="1:8" x14ac:dyDescent="0.25">
      <c r="A154" t="s">
        <v>2065</v>
      </c>
      <c r="B154" t="s">
        <v>1</v>
      </c>
      <c r="C154" t="s">
        <v>1674</v>
      </c>
      <c r="D154">
        <v>2</v>
      </c>
      <c r="E154">
        <v>23</v>
      </c>
      <c r="G154" t="s">
        <v>85</v>
      </c>
      <c r="H154">
        <v>1</v>
      </c>
    </row>
    <row r="155" spans="1:8" x14ac:dyDescent="0.25">
      <c r="A155" t="s">
        <v>2066</v>
      </c>
      <c r="B155" t="s">
        <v>1</v>
      </c>
      <c r="C155" t="s">
        <v>1680</v>
      </c>
      <c r="D155">
        <v>2</v>
      </c>
      <c r="E155">
        <v>24</v>
      </c>
      <c r="G155" t="s">
        <v>85</v>
      </c>
      <c r="H155">
        <v>1</v>
      </c>
    </row>
    <row r="156" spans="1:8" x14ac:dyDescent="0.25">
      <c r="A156" t="s">
        <v>2067</v>
      </c>
      <c r="B156" t="s">
        <v>1</v>
      </c>
      <c r="C156" t="s">
        <v>1686</v>
      </c>
      <c r="D156">
        <v>3</v>
      </c>
      <c r="E156">
        <v>31</v>
      </c>
      <c r="G156" t="s">
        <v>85</v>
      </c>
      <c r="H156">
        <v>1</v>
      </c>
    </row>
    <row r="157" spans="1:8" x14ac:dyDescent="0.25">
      <c r="A157" t="s">
        <v>2068</v>
      </c>
      <c r="B157" t="s">
        <v>1</v>
      </c>
      <c r="C157" t="s">
        <v>1692</v>
      </c>
      <c r="D157">
        <v>3</v>
      </c>
      <c r="E157">
        <v>32</v>
      </c>
      <c r="G157" t="s">
        <v>85</v>
      </c>
      <c r="H157">
        <v>1</v>
      </c>
    </row>
    <row r="158" spans="1:8" x14ac:dyDescent="0.25">
      <c r="A158" t="s">
        <v>2069</v>
      </c>
      <c r="B158" t="s">
        <v>1</v>
      </c>
      <c r="C158" t="s">
        <v>1698</v>
      </c>
      <c r="D158">
        <v>3</v>
      </c>
      <c r="E158">
        <v>33</v>
      </c>
      <c r="G158" t="s">
        <v>85</v>
      </c>
      <c r="H158">
        <v>1</v>
      </c>
    </row>
    <row r="159" spans="1:8" x14ac:dyDescent="0.25">
      <c r="A159" t="s">
        <v>2070</v>
      </c>
      <c r="B159" t="s">
        <v>1</v>
      </c>
      <c r="C159" t="s">
        <v>1704</v>
      </c>
      <c r="D159">
        <v>4</v>
      </c>
      <c r="E159">
        <v>34</v>
      </c>
      <c r="G159" t="s">
        <v>85</v>
      </c>
      <c r="H159">
        <v>1</v>
      </c>
    </row>
    <row r="160" spans="1:8" x14ac:dyDescent="0.25">
      <c r="A160" t="s">
        <v>2071</v>
      </c>
      <c r="B160" t="s">
        <v>1</v>
      </c>
      <c r="C160" t="s">
        <v>1710</v>
      </c>
      <c r="D160">
        <v>4</v>
      </c>
      <c r="E160">
        <v>41</v>
      </c>
      <c r="G160" t="s">
        <v>85</v>
      </c>
      <c r="H160">
        <v>1</v>
      </c>
    </row>
    <row r="161" spans="1:8" x14ac:dyDescent="0.25">
      <c r="A161" t="s">
        <v>2072</v>
      </c>
      <c r="B161" t="s">
        <v>1</v>
      </c>
      <c r="C161" t="s">
        <v>1716</v>
      </c>
      <c r="D161">
        <v>4</v>
      </c>
      <c r="E161">
        <v>42</v>
      </c>
      <c r="G161" t="s">
        <v>85</v>
      </c>
      <c r="H161">
        <v>1</v>
      </c>
    </row>
    <row r="162" spans="1:8" x14ac:dyDescent="0.25">
      <c r="A162" t="s">
        <v>2073</v>
      </c>
      <c r="B162" t="s">
        <v>1</v>
      </c>
      <c r="C162" t="s">
        <v>1722</v>
      </c>
      <c r="D162">
        <v>4</v>
      </c>
      <c r="E162">
        <v>43</v>
      </c>
      <c r="G162" t="s">
        <v>85</v>
      </c>
      <c r="H162">
        <v>1</v>
      </c>
    </row>
    <row r="163" spans="1:8" x14ac:dyDescent="0.25">
      <c r="A163" t="s">
        <v>2074</v>
      </c>
      <c r="B163" t="s">
        <v>1</v>
      </c>
      <c r="C163" t="s">
        <v>1728</v>
      </c>
      <c r="D163">
        <v>4</v>
      </c>
      <c r="E163">
        <v>44</v>
      </c>
      <c r="G163" t="s">
        <v>85</v>
      </c>
      <c r="H163">
        <v>1</v>
      </c>
    </row>
    <row r="164" spans="1:8" x14ac:dyDescent="0.25">
      <c r="A164" t="s">
        <v>2075</v>
      </c>
      <c r="B164" t="s">
        <v>2</v>
      </c>
      <c r="C164" t="s">
        <v>1635</v>
      </c>
      <c r="D164">
        <v>1</v>
      </c>
      <c r="E164">
        <v>11</v>
      </c>
      <c r="G164" t="s">
        <v>85</v>
      </c>
      <c r="H164">
        <v>1</v>
      </c>
    </row>
    <row r="165" spans="1:8" x14ac:dyDescent="0.25">
      <c r="A165" t="s">
        <v>2076</v>
      </c>
      <c r="B165" t="s">
        <v>2</v>
      </c>
      <c r="C165" t="s">
        <v>1642</v>
      </c>
      <c r="D165">
        <v>1</v>
      </c>
      <c r="E165">
        <v>12</v>
      </c>
      <c r="G165" t="s">
        <v>85</v>
      </c>
      <c r="H165">
        <v>1</v>
      </c>
    </row>
    <row r="166" spans="1:8" x14ac:dyDescent="0.25">
      <c r="A166" t="s">
        <v>2077</v>
      </c>
      <c r="B166" t="s">
        <v>2</v>
      </c>
      <c r="C166" t="s">
        <v>1649</v>
      </c>
      <c r="D166">
        <v>1</v>
      </c>
      <c r="E166">
        <v>13</v>
      </c>
      <c r="G166" t="s">
        <v>86</v>
      </c>
      <c r="H166">
        <v>1</v>
      </c>
    </row>
    <row r="167" spans="1:8" x14ac:dyDescent="0.25">
      <c r="A167" t="s">
        <v>2078</v>
      </c>
      <c r="B167" t="s">
        <v>2</v>
      </c>
      <c r="C167" t="s">
        <v>1655</v>
      </c>
      <c r="D167">
        <v>1</v>
      </c>
      <c r="E167">
        <v>14</v>
      </c>
      <c r="G167" t="s">
        <v>85</v>
      </c>
      <c r="H167">
        <v>1</v>
      </c>
    </row>
    <row r="168" spans="1:8" x14ac:dyDescent="0.25">
      <c r="A168" t="s">
        <v>2079</v>
      </c>
      <c r="B168" t="s">
        <v>2</v>
      </c>
      <c r="C168" t="s">
        <v>1661</v>
      </c>
      <c r="D168">
        <v>2</v>
      </c>
      <c r="E168">
        <v>21</v>
      </c>
      <c r="G168" t="s">
        <v>85</v>
      </c>
      <c r="H168">
        <v>1</v>
      </c>
    </row>
    <row r="169" spans="1:8" x14ac:dyDescent="0.25">
      <c r="A169" t="s">
        <v>2080</v>
      </c>
      <c r="B169" t="s">
        <v>2</v>
      </c>
      <c r="C169" t="s">
        <v>1668</v>
      </c>
      <c r="D169">
        <v>2</v>
      </c>
      <c r="E169">
        <v>22</v>
      </c>
      <c r="G169" t="s">
        <v>85</v>
      </c>
      <c r="H169">
        <v>1</v>
      </c>
    </row>
    <row r="170" spans="1:8" x14ac:dyDescent="0.25">
      <c r="A170" t="s">
        <v>2081</v>
      </c>
      <c r="B170" t="s">
        <v>2</v>
      </c>
      <c r="C170" t="s">
        <v>1674</v>
      </c>
      <c r="D170">
        <v>2</v>
      </c>
      <c r="E170">
        <v>23</v>
      </c>
      <c r="G170" t="s">
        <v>85</v>
      </c>
      <c r="H170">
        <v>1</v>
      </c>
    </row>
    <row r="171" spans="1:8" x14ac:dyDescent="0.25">
      <c r="A171" t="s">
        <v>2082</v>
      </c>
      <c r="B171" t="s">
        <v>2</v>
      </c>
      <c r="C171" t="s">
        <v>1680</v>
      </c>
      <c r="D171">
        <v>2</v>
      </c>
      <c r="E171">
        <v>24</v>
      </c>
      <c r="G171" t="s">
        <v>85</v>
      </c>
      <c r="H171">
        <v>1</v>
      </c>
    </row>
    <row r="172" spans="1:8" x14ac:dyDescent="0.25">
      <c r="A172" t="s">
        <v>2083</v>
      </c>
      <c r="B172" t="s">
        <v>2</v>
      </c>
      <c r="C172" t="s">
        <v>1686</v>
      </c>
      <c r="D172">
        <v>3</v>
      </c>
      <c r="E172">
        <v>31</v>
      </c>
      <c r="G172" t="s">
        <v>85</v>
      </c>
      <c r="H172">
        <v>1</v>
      </c>
    </row>
    <row r="173" spans="1:8" x14ac:dyDescent="0.25">
      <c r="A173" t="s">
        <v>2084</v>
      </c>
      <c r="B173" t="s">
        <v>2</v>
      </c>
      <c r="C173" t="s">
        <v>1692</v>
      </c>
      <c r="D173">
        <v>3</v>
      </c>
      <c r="E173">
        <v>32</v>
      </c>
      <c r="G173" t="s">
        <v>85</v>
      </c>
      <c r="H173">
        <v>1</v>
      </c>
    </row>
    <row r="174" spans="1:8" x14ac:dyDescent="0.25">
      <c r="A174" t="s">
        <v>2085</v>
      </c>
      <c r="B174" t="s">
        <v>2</v>
      </c>
      <c r="C174" t="s">
        <v>1698</v>
      </c>
      <c r="D174">
        <v>3</v>
      </c>
      <c r="E174">
        <v>33</v>
      </c>
      <c r="G174" t="s">
        <v>85</v>
      </c>
      <c r="H174">
        <v>1</v>
      </c>
    </row>
    <row r="175" spans="1:8" x14ac:dyDescent="0.25">
      <c r="A175" t="s">
        <v>2086</v>
      </c>
      <c r="B175" t="s">
        <v>2</v>
      </c>
      <c r="C175" t="s">
        <v>1704</v>
      </c>
      <c r="D175">
        <v>4</v>
      </c>
      <c r="E175">
        <v>34</v>
      </c>
      <c r="G175" t="s">
        <v>85</v>
      </c>
      <c r="H175">
        <v>1</v>
      </c>
    </row>
    <row r="176" spans="1:8" x14ac:dyDescent="0.25">
      <c r="A176" t="s">
        <v>2087</v>
      </c>
      <c r="B176" t="s">
        <v>2</v>
      </c>
      <c r="C176" t="s">
        <v>1710</v>
      </c>
      <c r="D176">
        <v>4</v>
      </c>
      <c r="E176">
        <v>41</v>
      </c>
      <c r="G176" t="s">
        <v>85</v>
      </c>
      <c r="H176">
        <v>1</v>
      </c>
    </row>
    <row r="177" spans="1:8" x14ac:dyDescent="0.25">
      <c r="A177" t="s">
        <v>2088</v>
      </c>
      <c r="B177" t="s">
        <v>2</v>
      </c>
      <c r="C177" t="s">
        <v>1716</v>
      </c>
      <c r="D177">
        <v>4</v>
      </c>
      <c r="E177">
        <v>42</v>
      </c>
      <c r="G177" t="s">
        <v>85</v>
      </c>
      <c r="H177">
        <v>1</v>
      </c>
    </row>
    <row r="178" spans="1:8" x14ac:dyDescent="0.25">
      <c r="A178" t="s">
        <v>2089</v>
      </c>
      <c r="B178" t="s">
        <v>2</v>
      </c>
      <c r="C178" t="s">
        <v>1722</v>
      </c>
      <c r="D178">
        <v>4</v>
      </c>
      <c r="E178">
        <v>43</v>
      </c>
      <c r="G178" t="s">
        <v>85</v>
      </c>
      <c r="H178">
        <v>1</v>
      </c>
    </row>
    <row r="179" spans="1:8" x14ac:dyDescent="0.25">
      <c r="A179" t="s">
        <v>2090</v>
      </c>
      <c r="B179" t="s">
        <v>2</v>
      </c>
      <c r="C179" t="s">
        <v>1728</v>
      </c>
      <c r="D179">
        <v>4</v>
      </c>
      <c r="E179">
        <v>44</v>
      </c>
      <c r="G179" t="s">
        <v>85</v>
      </c>
      <c r="H179">
        <v>1</v>
      </c>
    </row>
    <row r="180" spans="1:8" x14ac:dyDescent="0.25">
      <c r="A180" t="s">
        <v>2091</v>
      </c>
      <c r="B180" t="s">
        <v>3</v>
      </c>
      <c r="C180" t="s">
        <v>1635</v>
      </c>
      <c r="D180">
        <v>1</v>
      </c>
      <c r="E180">
        <v>11</v>
      </c>
      <c r="G180" t="s">
        <v>85</v>
      </c>
      <c r="H180">
        <v>1</v>
      </c>
    </row>
    <row r="181" spans="1:8" x14ac:dyDescent="0.25">
      <c r="A181" t="s">
        <v>2092</v>
      </c>
      <c r="B181" t="s">
        <v>3</v>
      </c>
      <c r="C181" t="s">
        <v>1642</v>
      </c>
      <c r="D181">
        <v>1</v>
      </c>
      <c r="E181">
        <v>12</v>
      </c>
      <c r="G181" t="s">
        <v>85</v>
      </c>
      <c r="H181">
        <v>1</v>
      </c>
    </row>
    <row r="182" spans="1:8" x14ac:dyDescent="0.25">
      <c r="A182" t="s">
        <v>2093</v>
      </c>
      <c r="B182" t="s">
        <v>3</v>
      </c>
      <c r="C182" t="s">
        <v>1649</v>
      </c>
      <c r="D182">
        <v>1</v>
      </c>
      <c r="E182">
        <v>13</v>
      </c>
      <c r="G182" t="s">
        <v>86</v>
      </c>
      <c r="H182">
        <v>1</v>
      </c>
    </row>
    <row r="183" spans="1:8" x14ac:dyDescent="0.25">
      <c r="A183" t="s">
        <v>2094</v>
      </c>
      <c r="B183" t="s">
        <v>3</v>
      </c>
      <c r="C183" t="s">
        <v>1655</v>
      </c>
      <c r="D183">
        <v>1</v>
      </c>
      <c r="E183">
        <v>14</v>
      </c>
      <c r="G183" t="s">
        <v>85</v>
      </c>
      <c r="H183">
        <v>1</v>
      </c>
    </row>
    <row r="184" spans="1:8" x14ac:dyDescent="0.25">
      <c r="A184" t="s">
        <v>2095</v>
      </c>
      <c r="B184" t="s">
        <v>3</v>
      </c>
      <c r="C184" t="s">
        <v>1661</v>
      </c>
      <c r="D184">
        <v>2</v>
      </c>
      <c r="E184">
        <v>21</v>
      </c>
      <c r="G184" t="s">
        <v>85</v>
      </c>
      <c r="H184">
        <v>1</v>
      </c>
    </row>
    <row r="185" spans="1:8" x14ac:dyDescent="0.25">
      <c r="A185" t="s">
        <v>2096</v>
      </c>
      <c r="B185" t="s">
        <v>3</v>
      </c>
      <c r="C185" t="s">
        <v>1668</v>
      </c>
      <c r="D185">
        <v>2</v>
      </c>
      <c r="E185">
        <v>22</v>
      </c>
      <c r="G185" t="s">
        <v>85</v>
      </c>
      <c r="H185">
        <v>1</v>
      </c>
    </row>
    <row r="186" spans="1:8" x14ac:dyDescent="0.25">
      <c r="A186" t="s">
        <v>2097</v>
      </c>
      <c r="B186" t="s">
        <v>3</v>
      </c>
      <c r="C186" t="s">
        <v>1674</v>
      </c>
      <c r="D186">
        <v>2</v>
      </c>
      <c r="E186">
        <v>23</v>
      </c>
      <c r="G186" t="s">
        <v>85</v>
      </c>
      <c r="H186">
        <v>1</v>
      </c>
    </row>
    <row r="187" spans="1:8" x14ac:dyDescent="0.25">
      <c r="A187" t="s">
        <v>2098</v>
      </c>
      <c r="B187" t="s">
        <v>3</v>
      </c>
      <c r="C187" t="s">
        <v>1680</v>
      </c>
      <c r="D187">
        <v>2</v>
      </c>
      <c r="E187">
        <v>24</v>
      </c>
      <c r="G187" t="s">
        <v>85</v>
      </c>
      <c r="H187">
        <v>1</v>
      </c>
    </row>
    <row r="188" spans="1:8" x14ac:dyDescent="0.25">
      <c r="A188" t="s">
        <v>2099</v>
      </c>
      <c r="B188" t="s">
        <v>3</v>
      </c>
      <c r="C188" t="s">
        <v>1686</v>
      </c>
      <c r="D188">
        <v>3</v>
      </c>
      <c r="E188">
        <v>31</v>
      </c>
      <c r="G188" t="s">
        <v>85</v>
      </c>
      <c r="H188">
        <v>1</v>
      </c>
    </row>
    <row r="189" spans="1:8" x14ac:dyDescent="0.25">
      <c r="A189" t="s">
        <v>2100</v>
      </c>
      <c r="B189" t="s">
        <v>3</v>
      </c>
      <c r="C189" t="s">
        <v>1692</v>
      </c>
      <c r="D189">
        <v>3</v>
      </c>
      <c r="E189">
        <v>32</v>
      </c>
      <c r="G189" t="s">
        <v>85</v>
      </c>
      <c r="H189">
        <v>1</v>
      </c>
    </row>
    <row r="190" spans="1:8" x14ac:dyDescent="0.25">
      <c r="A190" t="s">
        <v>2101</v>
      </c>
      <c r="B190" t="s">
        <v>3</v>
      </c>
      <c r="C190" t="s">
        <v>1698</v>
      </c>
      <c r="D190">
        <v>3</v>
      </c>
      <c r="E190">
        <v>33</v>
      </c>
      <c r="G190" t="s">
        <v>85</v>
      </c>
      <c r="H190">
        <v>1</v>
      </c>
    </row>
    <row r="191" spans="1:8" x14ac:dyDescent="0.25">
      <c r="A191" t="s">
        <v>2102</v>
      </c>
      <c r="B191" t="s">
        <v>3</v>
      </c>
      <c r="C191" t="s">
        <v>1704</v>
      </c>
      <c r="D191">
        <v>4</v>
      </c>
      <c r="E191">
        <v>34</v>
      </c>
      <c r="G191" t="s">
        <v>85</v>
      </c>
      <c r="H191">
        <v>1</v>
      </c>
    </row>
    <row r="192" spans="1:8" x14ac:dyDescent="0.25">
      <c r="A192" t="s">
        <v>2103</v>
      </c>
      <c r="B192" t="s">
        <v>3</v>
      </c>
      <c r="C192" t="s">
        <v>1710</v>
      </c>
      <c r="D192">
        <v>4</v>
      </c>
      <c r="E192">
        <v>41</v>
      </c>
      <c r="G192" t="s">
        <v>85</v>
      </c>
      <c r="H192">
        <v>1</v>
      </c>
    </row>
    <row r="193" spans="1:8" x14ac:dyDescent="0.25">
      <c r="A193" t="s">
        <v>2104</v>
      </c>
      <c r="B193" t="s">
        <v>3</v>
      </c>
      <c r="C193" t="s">
        <v>1716</v>
      </c>
      <c r="D193">
        <v>4</v>
      </c>
      <c r="E193">
        <v>42</v>
      </c>
      <c r="G193" t="s">
        <v>85</v>
      </c>
      <c r="H193">
        <v>1</v>
      </c>
    </row>
    <row r="194" spans="1:8" x14ac:dyDescent="0.25">
      <c r="A194" t="s">
        <v>2105</v>
      </c>
      <c r="B194" t="s">
        <v>3</v>
      </c>
      <c r="C194" t="s">
        <v>1722</v>
      </c>
      <c r="D194">
        <v>4</v>
      </c>
      <c r="E194">
        <v>43</v>
      </c>
      <c r="G194" t="s">
        <v>85</v>
      </c>
      <c r="H194">
        <v>1</v>
      </c>
    </row>
    <row r="195" spans="1:8" x14ac:dyDescent="0.25">
      <c r="A195" t="s">
        <v>2106</v>
      </c>
      <c r="B195" t="s">
        <v>3</v>
      </c>
      <c r="C195" t="s">
        <v>1728</v>
      </c>
      <c r="D195">
        <v>4</v>
      </c>
      <c r="E195">
        <v>44</v>
      </c>
      <c r="G195" t="s">
        <v>85</v>
      </c>
      <c r="H195">
        <v>1</v>
      </c>
    </row>
    <row r="196" spans="1:8" x14ac:dyDescent="0.25">
      <c r="A196" t="s">
        <v>2107</v>
      </c>
      <c r="B196" t="s">
        <v>4</v>
      </c>
      <c r="C196" t="s">
        <v>1635</v>
      </c>
      <c r="D196">
        <v>1</v>
      </c>
      <c r="E196">
        <v>11</v>
      </c>
      <c r="G196" t="s">
        <v>85</v>
      </c>
      <c r="H196">
        <v>1</v>
      </c>
    </row>
    <row r="197" spans="1:8" x14ac:dyDescent="0.25">
      <c r="A197" t="s">
        <v>2108</v>
      </c>
      <c r="B197" t="s">
        <v>4</v>
      </c>
      <c r="C197" t="s">
        <v>1642</v>
      </c>
      <c r="D197">
        <v>1</v>
      </c>
      <c r="E197">
        <v>12</v>
      </c>
      <c r="G197" t="s">
        <v>85</v>
      </c>
      <c r="H197">
        <v>1</v>
      </c>
    </row>
    <row r="198" spans="1:8" x14ac:dyDescent="0.25">
      <c r="A198" t="s">
        <v>2109</v>
      </c>
      <c r="B198" t="s">
        <v>4</v>
      </c>
      <c r="C198" t="s">
        <v>1649</v>
      </c>
      <c r="D198">
        <v>1</v>
      </c>
      <c r="E198">
        <v>13</v>
      </c>
      <c r="G198" t="s">
        <v>86</v>
      </c>
      <c r="H198">
        <v>1</v>
      </c>
    </row>
    <row r="199" spans="1:8" x14ac:dyDescent="0.25">
      <c r="A199" t="s">
        <v>2110</v>
      </c>
      <c r="B199" t="s">
        <v>4</v>
      </c>
      <c r="C199" t="s">
        <v>1655</v>
      </c>
      <c r="D199">
        <v>1</v>
      </c>
      <c r="E199">
        <v>14</v>
      </c>
      <c r="G199" t="s">
        <v>85</v>
      </c>
      <c r="H199">
        <v>1</v>
      </c>
    </row>
    <row r="200" spans="1:8" x14ac:dyDescent="0.25">
      <c r="A200" t="s">
        <v>2111</v>
      </c>
      <c r="B200" t="s">
        <v>4</v>
      </c>
      <c r="C200" t="s">
        <v>1661</v>
      </c>
      <c r="D200">
        <v>2</v>
      </c>
      <c r="E200">
        <v>21</v>
      </c>
      <c r="G200" t="s">
        <v>85</v>
      </c>
      <c r="H200">
        <v>1</v>
      </c>
    </row>
    <row r="201" spans="1:8" x14ac:dyDescent="0.25">
      <c r="A201" t="s">
        <v>2112</v>
      </c>
      <c r="B201" t="s">
        <v>4</v>
      </c>
      <c r="C201" t="s">
        <v>1668</v>
      </c>
      <c r="D201">
        <v>2</v>
      </c>
      <c r="E201">
        <v>22</v>
      </c>
      <c r="G201" t="s">
        <v>85</v>
      </c>
      <c r="H201">
        <v>1</v>
      </c>
    </row>
    <row r="202" spans="1:8" x14ac:dyDescent="0.25">
      <c r="A202" t="s">
        <v>2113</v>
      </c>
      <c r="B202" t="s">
        <v>4</v>
      </c>
      <c r="C202" t="s">
        <v>1674</v>
      </c>
      <c r="D202">
        <v>2</v>
      </c>
      <c r="E202">
        <v>23</v>
      </c>
      <c r="G202" t="s">
        <v>85</v>
      </c>
      <c r="H202">
        <v>1</v>
      </c>
    </row>
    <row r="203" spans="1:8" x14ac:dyDescent="0.25">
      <c r="A203" t="s">
        <v>2114</v>
      </c>
      <c r="B203" t="s">
        <v>4</v>
      </c>
      <c r="C203" t="s">
        <v>1680</v>
      </c>
      <c r="D203">
        <v>2</v>
      </c>
      <c r="E203">
        <v>24</v>
      </c>
      <c r="G203" t="s">
        <v>85</v>
      </c>
      <c r="H203">
        <v>1</v>
      </c>
    </row>
    <row r="204" spans="1:8" x14ac:dyDescent="0.25">
      <c r="A204" t="s">
        <v>2115</v>
      </c>
      <c r="B204" t="s">
        <v>4</v>
      </c>
      <c r="C204" t="s">
        <v>1686</v>
      </c>
      <c r="D204">
        <v>3</v>
      </c>
      <c r="E204">
        <v>31</v>
      </c>
      <c r="G204" t="s">
        <v>85</v>
      </c>
      <c r="H204">
        <v>1</v>
      </c>
    </row>
    <row r="205" spans="1:8" x14ac:dyDescent="0.25">
      <c r="A205" t="s">
        <v>2116</v>
      </c>
      <c r="B205" t="s">
        <v>4</v>
      </c>
      <c r="C205" t="s">
        <v>1692</v>
      </c>
      <c r="D205">
        <v>3</v>
      </c>
      <c r="E205">
        <v>32</v>
      </c>
      <c r="G205" t="s">
        <v>85</v>
      </c>
      <c r="H205">
        <v>1</v>
      </c>
    </row>
    <row r="206" spans="1:8" x14ac:dyDescent="0.25">
      <c r="A206" t="s">
        <v>2117</v>
      </c>
      <c r="B206" t="s">
        <v>4</v>
      </c>
      <c r="C206" t="s">
        <v>1698</v>
      </c>
      <c r="D206">
        <v>3</v>
      </c>
      <c r="E206">
        <v>33</v>
      </c>
      <c r="G206" t="s">
        <v>85</v>
      </c>
      <c r="H206">
        <v>1</v>
      </c>
    </row>
    <row r="207" spans="1:8" x14ac:dyDescent="0.25">
      <c r="A207" t="s">
        <v>2118</v>
      </c>
      <c r="B207" t="s">
        <v>4</v>
      </c>
      <c r="C207" t="s">
        <v>1704</v>
      </c>
      <c r="D207">
        <v>4</v>
      </c>
      <c r="E207">
        <v>34</v>
      </c>
      <c r="G207" t="s">
        <v>85</v>
      </c>
      <c r="H207">
        <v>1</v>
      </c>
    </row>
    <row r="208" spans="1:8" x14ac:dyDescent="0.25">
      <c r="A208" t="s">
        <v>2119</v>
      </c>
      <c r="B208" t="s">
        <v>4</v>
      </c>
      <c r="C208" t="s">
        <v>1710</v>
      </c>
      <c r="D208">
        <v>4</v>
      </c>
      <c r="E208">
        <v>41</v>
      </c>
      <c r="G208" t="s">
        <v>85</v>
      </c>
      <c r="H208">
        <v>1</v>
      </c>
    </row>
    <row r="209" spans="1:8" x14ac:dyDescent="0.25">
      <c r="A209" t="s">
        <v>2120</v>
      </c>
      <c r="B209" t="s">
        <v>4</v>
      </c>
      <c r="C209" t="s">
        <v>1716</v>
      </c>
      <c r="D209">
        <v>4</v>
      </c>
      <c r="E209">
        <v>42</v>
      </c>
      <c r="G209" t="s">
        <v>85</v>
      </c>
      <c r="H209">
        <v>1</v>
      </c>
    </row>
    <row r="210" spans="1:8" x14ac:dyDescent="0.25">
      <c r="A210" t="s">
        <v>2121</v>
      </c>
      <c r="B210" t="s">
        <v>4</v>
      </c>
      <c r="C210" t="s">
        <v>1722</v>
      </c>
      <c r="D210">
        <v>4</v>
      </c>
      <c r="E210">
        <v>43</v>
      </c>
      <c r="G210" t="s">
        <v>85</v>
      </c>
      <c r="H210">
        <v>1</v>
      </c>
    </row>
    <row r="211" spans="1:8" x14ac:dyDescent="0.25">
      <c r="A211" t="s">
        <v>2122</v>
      </c>
      <c r="B211" t="s">
        <v>4</v>
      </c>
      <c r="C211" t="s">
        <v>1728</v>
      </c>
      <c r="D211">
        <v>4</v>
      </c>
      <c r="E211">
        <v>44</v>
      </c>
      <c r="G211" t="s">
        <v>85</v>
      </c>
      <c r="H211">
        <v>1</v>
      </c>
    </row>
    <row r="212" spans="1:8" x14ac:dyDescent="0.25">
      <c r="A212" t="s">
        <v>2123</v>
      </c>
      <c r="B212" t="s">
        <v>5</v>
      </c>
      <c r="C212" t="s">
        <v>1620</v>
      </c>
      <c r="D212">
        <v>0</v>
      </c>
      <c r="E212" s="15" t="s">
        <v>1608</v>
      </c>
      <c r="G212" t="s">
        <v>85</v>
      </c>
      <c r="H212">
        <v>1</v>
      </c>
    </row>
    <row r="213" spans="1:8" x14ac:dyDescent="0.25">
      <c r="A213" t="s">
        <v>2124</v>
      </c>
      <c r="B213" t="s">
        <v>5</v>
      </c>
      <c r="C213" t="s">
        <v>1628</v>
      </c>
      <c r="D213">
        <v>0</v>
      </c>
      <c r="E213" s="15" t="s">
        <v>1609</v>
      </c>
      <c r="G213" t="s">
        <v>85</v>
      </c>
      <c r="H213">
        <v>1</v>
      </c>
    </row>
    <row r="214" spans="1:8" x14ac:dyDescent="0.25">
      <c r="A214" t="s">
        <v>2125</v>
      </c>
      <c r="B214" t="s">
        <v>5</v>
      </c>
      <c r="C214" t="s">
        <v>1635</v>
      </c>
      <c r="D214">
        <v>1</v>
      </c>
      <c r="E214">
        <v>11</v>
      </c>
      <c r="G214" t="s">
        <v>85</v>
      </c>
      <c r="H214">
        <v>1</v>
      </c>
    </row>
    <row r="215" spans="1:8" x14ac:dyDescent="0.25">
      <c r="A215" t="s">
        <v>2126</v>
      </c>
      <c r="B215" t="s">
        <v>5</v>
      </c>
      <c r="C215" t="s">
        <v>1642</v>
      </c>
      <c r="D215">
        <v>1</v>
      </c>
      <c r="E215">
        <v>12</v>
      </c>
      <c r="G215" t="s">
        <v>85</v>
      </c>
      <c r="H215">
        <v>1</v>
      </c>
    </row>
    <row r="216" spans="1:8" x14ac:dyDescent="0.25">
      <c r="A216" t="s">
        <v>2127</v>
      </c>
      <c r="B216" t="s">
        <v>5</v>
      </c>
      <c r="C216" t="s">
        <v>1649</v>
      </c>
      <c r="D216">
        <v>1</v>
      </c>
      <c r="E216">
        <v>13</v>
      </c>
      <c r="G216" t="s">
        <v>86</v>
      </c>
      <c r="H216">
        <v>1</v>
      </c>
    </row>
    <row r="217" spans="1:8" x14ac:dyDescent="0.25">
      <c r="A217" t="s">
        <v>2128</v>
      </c>
      <c r="B217" t="s">
        <v>5</v>
      </c>
      <c r="C217" t="s">
        <v>1655</v>
      </c>
      <c r="D217">
        <v>1</v>
      </c>
      <c r="E217">
        <v>14</v>
      </c>
      <c r="G217" t="s">
        <v>85</v>
      </c>
      <c r="H217">
        <v>1</v>
      </c>
    </row>
    <row r="218" spans="1:8" x14ac:dyDescent="0.25">
      <c r="A218" t="s">
        <v>2129</v>
      </c>
      <c r="B218" t="s">
        <v>5</v>
      </c>
      <c r="C218" t="s">
        <v>1661</v>
      </c>
      <c r="D218">
        <v>2</v>
      </c>
      <c r="E218">
        <v>21</v>
      </c>
      <c r="G218" t="s">
        <v>85</v>
      </c>
      <c r="H218">
        <v>1</v>
      </c>
    </row>
    <row r="219" spans="1:8" x14ac:dyDescent="0.25">
      <c r="A219" t="s">
        <v>2130</v>
      </c>
      <c r="B219" t="s">
        <v>5</v>
      </c>
      <c r="C219" t="s">
        <v>1668</v>
      </c>
      <c r="D219">
        <v>2</v>
      </c>
      <c r="E219">
        <v>22</v>
      </c>
      <c r="G219" t="s">
        <v>85</v>
      </c>
      <c r="H219">
        <v>1</v>
      </c>
    </row>
    <row r="220" spans="1:8" x14ac:dyDescent="0.25">
      <c r="A220" t="s">
        <v>2131</v>
      </c>
      <c r="B220" t="s">
        <v>5</v>
      </c>
      <c r="C220" t="s">
        <v>1674</v>
      </c>
      <c r="D220">
        <v>2</v>
      </c>
      <c r="E220">
        <v>23</v>
      </c>
      <c r="G220" t="s">
        <v>85</v>
      </c>
      <c r="H220">
        <v>1</v>
      </c>
    </row>
    <row r="221" spans="1:8" x14ac:dyDescent="0.25">
      <c r="A221" t="s">
        <v>2132</v>
      </c>
      <c r="B221" t="s">
        <v>5</v>
      </c>
      <c r="C221" t="s">
        <v>1680</v>
      </c>
      <c r="D221">
        <v>2</v>
      </c>
      <c r="E221">
        <v>24</v>
      </c>
      <c r="G221" t="s">
        <v>85</v>
      </c>
      <c r="H221">
        <v>1</v>
      </c>
    </row>
    <row r="222" spans="1:8" x14ac:dyDescent="0.25">
      <c r="A222" t="s">
        <v>2133</v>
      </c>
      <c r="B222" t="s">
        <v>5</v>
      </c>
      <c r="C222" t="s">
        <v>1686</v>
      </c>
      <c r="D222">
        <v>3</v>
      </c>
      <c r="E222">
        <v>31</v>
      </c>
      <c r="G222" t="s">
        <v>85</v>
      </c>
      <c r="H222">
        <v>1</v>
      </c>
    </row>
    <row r="223" spans="1:8" x14ac:dyDescent="0.25">
      <c r="A223" t="s">
        <v>2134</v>
      </c>
      <c r="B223" t="s">
        <v>5</v>
      </c>
      <c r="C223" t="s">
        <v>1692</v>
      </c>
      <c r="D223">
        <v>3</v>
      </c>
      <c r="E223">
        <v>32</v>
      </c>
      <c r="G223" t="s">
        <v>85</v>
      </c>
      <c r="H223">
        <v>1</v>
      </c>
    </row>
    <row r="224" spans="1:8" x14ac:dyDescent="0.25">
      <c r="A224" t="s">
        <v>2135</v>
      </c>
      <c r="B224" t="s">
        <v>5</v>
      </c>
      <c r="C224" t="s">
        <v>1698</v>
      </c>
      <c r="D224">
        <v>3</v>
      </c>
      <c r="E224">
        <v>33</v>
      </c>
      <c r="G224" t="s">
        <v>85</v>
      </c>
      <c r="H224">
        <v>1</v>
      </c>
    </row>
    <row r="225" spans="1:8" x14ac:dyDescent="0.25">
      <c r="A225" t="s">
        <v>2136</v>
      </c>
      <c r="B225" t="s">
        <v>5</v>
      </c>
      <c r="C225" t="s">
        <v>1704</v>
      </c>
      <c r="D225">
        <v>4</v>
      </c>
      <c r="E225">
        <v>34</v>
      </c>
      <c r="G225" t="s">
        <v>85</v>
      </c>
      <c r="H225">
        <v>1</v>
      </c>
    </row>
    <row r="226" spans="1:8" x14ac:dyDescent="0.25">
      <c r="A226" t="s">
        <v>2137</v>
      </c>
      <c r="B226" t="s">
        <v>5</v>
      </c>
      <c r="C226" t="s">
        <v>1710</v>
      </c>
      <c r="D226">
        <v>4</v>
      </c>
      <c r="E226">
        <v>41</v>
      </c>
      <c r="G226" t="s">
        <v>85</v>
      </c>
      <c r="H226">
        <v>1</v>
      </c>
    </row>
    <row r="227" spans="1:8" x14ac:dyDescent="0.25">
      <c r="A227" t="s">
        <v>2138</v>
      </c>
      <c r="B227" t="s">
        <v>5</v>
      </c>
      <c r="C227" t="s">
        <v>1716</v>
      </c>
      <c r="D227">
        <v>4</v>
      </c>
      <c r="E227">
        <v>42</v>
      </c>
      <c r="G227" t="s">
        <v>85</v>
      </c>
      <c r="H227">
        <v>1</v>
      </c>
    </row>
    <row r="228" spans="1:8" x14ac:dyDescent="0.25">
      <c r="A228" t="s">
        <v>2139</v>
      </c>
      <c r="B228" t="s">
        <v>5</v>
      </c>
      <c r="C228" t="s">
        <v>1722</v>
      </c>
      <c r="D228">
        <v>4</v>
      </c>
      <c r="E228">
        <v>43</v>
      </c>
      <c r="G228" t="s">
        <v>85</v>
      </c>
      <c r="H228">
        <v>1</v>
      </c>
    </row>
    <row r="229" spans="1:8" x14ac:dyDescent="0.25">
      <c r="A229" t="s">
        <v>2140</v>
      </c>
      <c r="B229" t="s">
        <v>5</v>
      </c>
      <c r="C229" t="s">
        <v>1728</v>
      </c>
      <c r="D229">
        <v>4</v>
      </c>
      <c r="E229">
        <v>44</v>
      </c>
      <c r="G229" t="s">
        <v>85</v>
      </c>
      <c r="H229">
        <v>1</v>
      </c>
    </row>
    <row r="230" spans="1:8" x14ac:dyDescent="0.25">
      <c r="A230" t="s">
        <v>2141</v>
      </c>
      <c r="B230" t="s">
        <v>6</v>
      </c>
      <c r="C230" t="s">
        <v>1620</v>
      </c>
      <c r="D230">
        <v>0</v>
      </c>
      <c r="E230" s="15" t="s">
        <v>1608</v>
      </c>
      <c r="G230" t="s">
        <v>85</v>
      </c>
      <c r="H230">
        <v>1</v>
      </c>
    </row>
    <row r="231" spans="1:8" x14ac:dyDescent="0.25">
      <c r="A231" t="s">
        <v>2142</v>
      </c>
      <c r="B231" t="s">
        <v>6</v>
      </c>
      <c r="C231" t="s">
        <v>1628</v>
      </c>
      <c r="D231">
        <v>0</v>
      </c>
      <c r="E231" s="15" t="s">
        <v>1609</v>
      </c>
      <c r="G231" t="s">
        <v>85</v>
      </c>
      <c r="H231">
        <v>1</v>
      </c>
    </row>
    <row r="232" spans="1:8" x14ac:dyDescent="0.25">
      <c r="A232" t="s">
        <v>2143</v>
      </c>
      <c r="B232" t="s">
        <v>6</v>
      </c>
      <c r="C232" t="s">
        <v>1635</v>
      </c>
      <c r="D232">
        <v>1</v>
      </c>
      <c r="E232">
        <v>11</v>
      </c>
      <c r="G232" t="s">
        <v>85</v>
      </c>
      <c r="H232">
        <v>1</v>
      </c>
    </row>
    <row r="233" spans="1:8" x14ac:dyDescent="0.25">
      <c r="A233" t="s">
        <v>2144</v>
      </c>
      <c r="B233" t="s">
        <v>6</v>
      </c>
      <c r="C233" t="s">
        <v>1642</v>
      </c>
      <c r="D233">
        <v>1</v>
      </c>
      <c r="E233">
        <v>12</v>
      </c>
      <c r="G233" t="s">
        <v>85</v>
      </c>
      <c r="H233">
        <v>1</v>
      </c>
    </row>
    <row r="234" spans="1:8" x14ac:dyDescent="0.25">
      <c r="A234" t="s">
        <v>2145</v>
      </c>
      <c r="B234" t="s">
        <v>6</v>
      </c>
      <c r="C234" t="s">
        <v>1649</v>
      </c>
      <c r="D234">
        <v>1</v>
      </c>
      <c r="E234">
        <v>13</v>
      </c>
      <c r="G234" t="s">
        <v>86</v>
      </c>
      <c r="H234">
        <v>1</v>
      </c>
    </row>
    <row r="235" spans="1:8" x14ac:dyDescent="0.25">
      <c r="A235" t="s">
        <v>2146</v>
      </c>
      <c r="B235" t="s">
        <v>6</v>
      </c>
      <c r="C235" t="s">
        <v>1655</v>
      </c>
      <c r="D235">
        <v>1</v>
      </c>
      <c r="E235">
        <v>14</v>
      </c>
      <c r="G235" t="s">
        <v>85</v>
      </c>
      <c r="H235">
        <v>1</v>
      </c>
    </row>
    <row r="236" spans="1:8" x14ac:dyDescent="0.25">
      <c r="A236" t="s">
        <v>2147</v>
      </c>
      <c r="B236" t="s">
        <v>6</v>
      </c>
      <c r="C236" t="s">
        <v>1661</v>
      </c>
      <c r="D236">
        <v>2</v>
      </c>
      <c r="E236">
        <v>21</v>
      </c>
      <c r="G236" t="s">
        <v>85</v>
      </c>
      <c r="H236">
        <v>1</v>
      </c>
    </row>
    <row r="237" spans="1:8" x14ac:dyDescent="0.25">
      <c r="A237" t="s">
        <v>2148</v>
      </c>
      <c r="B237" t="s">
        <v>6</v>
      </c>
      <c r="C237" t="s">
        <v>1668</v>
      </c>
      <c r="D237">
        <v>2</v>
      </c>
      <c r="E237">
        <v>22</v>
      </c>
      <c r="G237" t="s">
        <v>85</v>
      </c>
      <c r="H237">
        <v>1</v>
      </c>
    </row>
    <row r="238" spans="1:8" x14ac:dyDescent="0.25">
      <c r="A238" t="s">
        <v>2149</v>
      </c>
      <c r="B238" t="s">
        <v>6</v>
      </c>
      <c r="C238" t="s">
        <v>1674</v>
      </c>
      <c r="D238">
        <v>2</v>
      </c>
      <c r="E238">
        <v>23</v>
      </c>
      <c r="G238" t="s">
        <v>85</v>
      </c>
      <c r="H238">
        <v>1</v>
      </c>
    </row>
    <row r="239" spans="1:8" x14ac:dyDescent="0.25">
      <c r="A239" t="s">
        <v>2150</v>
      </c>
      <c r="B239" t="s">
        <v>6</v>
      </c>
      <c r="C239" t="s">
        <v>1680</v>
      </c>
      <c r="D239">
        <v>2</v>
      </c>
      <c r="E239">
        <v>24</v>
      </c>
      <c r="G239" t="s">
        <v>85</v>
      </c>
      <c r="H239">
        <v>1</v>
      </c>
    </row>
    <row r="240" spans="1:8" x14ac:dyDescent="0.25">
      <c r="A240" t="s">
        <v>2151</v>
      </c>
      <c r="B240" t="s">
        <v>6</v>
      </c>
      <c r="C240" t="s">
        <v>1686</v>
      </c>
      <c r="D240">
        <v>3</v>
      </c>
      <c r="E240">
        <v>31</v>
      </c>
      <c r="G240" t="s">
        <v>85</v>
      </c>
      <c r="H240">
        <v>1</v>
      </c>
    </row>
    <row r="241" spans="1:8" x14ac:dyDescent="0.25">
      <c r="A241" t="s">
        <v>2152</v>
      </c>
      <c r="B241" t="s">
        <v>6</v>
      </c>
      <c r="C241" t="s">
        <v>1692</v>
      </c>
      <c r="D241">
        <v>3</v>
      </c>
      <c r="E241">
        <v>32</v>
      </c>
      <c r="G241" t="s">
        <v>85</v>
      </c>
      <c r="H241">
        <v>1</v>
      </c>
    </row>
    <row r="242" spans="1:8" x14ac:dyDescent="0.25">
      <c r="A242" t="s">
        <v>2153</v>
      </c>
      <c r="B242" t="s">
        <v>6</v>
      </c>
      <c r="C242" t="s">
        <v>1698</v>
      </c>
      <c r="D242">
        <v>3</v>
      </c>
      <c r="E242">
        <v>33</v>
      </c>
      <c r="G242" t="s">
        <v>85</v>
      </c>
      <c r="H242">
        <v>1</v>
      </c>
    </row>
    <row r="243" spans="1:8" x14ac:dyDescent="0.25">
      <c r="A243" t="s">
        <v>2154</v>
      </c>
      <c r="B243" t="s">
        <v>6</v>
      </c>
      <c r="C243" t="s">
        <v>1704</v>
      </c>
      <c r="D243">
        <v>4</v>
      </c>
      <c r="E243">
        <v>34</v>
      </c>
      <c r="G243" t="s">
        <v>85</v>
      </c>
      <c r="H243">
        <v>1</v>
      </c>
    </row>
    <row r="244" spans="1:8" x14ac:dyDescent="0.25">
      <c r="A244" t="s">
        <v>2155</v>
      </c>
      <c r="B244" t="s">
        <v>6</v>
      </c>
      <c r="C244" t="s">
        <v>1710</v>
      </c>
      <c r="D244">
        <v>4</v>
      </c>
      <c r="E244">
        <v>41</v>
      </c>
      <c r="G244" t="s">
        <v>85</v>
      </c>
      <c r="H244">
        <v>1</v>
      </c>
    </row>
    <row r="245" spans="1:8" x14ac:dyDescent="0.25">
      <c r="A245" t="s">
        <v>2156</v>
      </c>
      <c r="B245" t="s">
        <v>6</v>
      </c>
      <c r="C245" t="s">
        <v>1716</v>
      </c>
      <c r="D245">
        <v>4</v>
      </c>
      <c r="E245">
        <v>42</v>
      </c>
      <c r="G245" t="s">
        <v>85</v>
      </c>
      <c r="H245">
        <v>1</v>
      </c>
    </row>
    <row r="246" spans="1:8" x14ac:dyDescent="0.25">
      <c r="A246" t="s">
        <v>2157</v>
      </c>
      <c r="B246" t="s">
        <v>6</v>
      </c>
      <c r="C246" t="s">
        <v>1722</v>
      </c>
      <c r="D246">
        <v>4</v>
      </c>
      <c r="E246">
        <v>43</v>
      </c>
      <c r="G246" t="s">
        <v>85</v>
      </c>
      <c r="H246">
        <v>1</v>
      </c>
    </row>
    <row r="247" spans="1:8" x14ac:dyDescent="0.25">
      <c r="A247" t="s">
        <v>2158</v>
      </c>
      <c r="B247" t="s">
        <v>6</v>
      </c>
      <c r="C247" t="s">
        <v>1728</v>
      </c>
      <c r="D247">
        <v>4</v>
      </c>
      <c r="E247">
        <v>44</v>
      </c>
      <c r="G247" t="s">
        <v>85</v>
      </c>
      <c r="H247">
        <v>1</v>
      </c>
    </row>
    <row r="248" spans="1:8" x14ac:dyDescent="0.25">
      <c r="A248" t="s">
        <v>2159</v>
      </c>
      <c r="B248" t="s">
        <v>7</v>
      </c>
      <c r="C248" t="s">
        <v>1620</v>
      </c>
      <c r="D248">
        <v>0</v>
      </c>
      <c r="E248" s="15" t="s">
        <v>1608</v>
      </c>
      <c r="G248" t="s">
        <v>85</v>
      </c>
      <c r="H248">
        <v>1</v>
      </c>
    </row>
    <row r="249" spans="1:8" x14ac:dyDescent="0.25">
      <c r="A249" t="s">
        <v>2160</v>
      </c>
      <c r="B249" t="s">
        <v>7</v>
      </c>
      <c r="C249" t="s">
        <v>1628</v>
      </c>
      <c r="D249">
        <v>0</v>
      </c>
      <c r="E249" s="15" t="s">
        <v>1609</v>
      </c>
      <c r="G249" t="s">
        <v>85</v>
      </c>
      <c r="H249">
        <v>1</v>
      </c>
    </row>
    <row r="250" spans="1:8" x14ac:dyDescent="0.25">
      <c r="A250" t="s">
        <v>2161</v>
      </c>
      <c r="B250" t="s">
        <v>7</v>
      </c>
      <c r="C250" t="s">
        <v>1635</v>
      </c>
      <c r="D250">
        <v>1</v>
      </c>
      <c r="E250">
        <v>11</v>
      </c>
      <c r="G250" t="s">
        <v>85</v>
      </c>
      <c r="H250">
        <v>1</v>
      </c>
    </row>
    <row r="251" spans="1:8" x14ac:dyDescent="0.25">
      <c r="A251" t="s">
        <v>2162</v>
      </c>
      <c r="B251" t="s">
        <v>7</v>
      </c>
      <c r="C251" t="s">
        <v>1642</v>
      </c>
      <c r="D251">
        <v>1</v>
      </c>
      <c r="E251">
        <v>12</v>
      </c>
      <c r="G251" t="s">
        <v>85</v>
      </c>
      <c r="H251">
        <v>1</v>
      </c>
    </row>
    <row r="252" spans="1:8" x14ac:dyDescent="0.25">
      <c r="A252" t="s">
        <v>2163</v>
      </c>
      <c r="B252" t="s">
        <v>7</v>
      </c>
      <c r="C252" t="s">
        <v>1649</v>
      </c>
      <c r="D252">
        <v>1</v>
      </c>
      <c r="E252">
        <v>13</v>
      </c>
      <c r="G252" t="s">
        <v>85</v>
      </c>
      <c r="H252">
        <v>1</v>
      </c>
    </row>
    <row r="253" spans="1:8" x14ac:dyDescent="0.25">
      <c r="A253" t="s">
        <v>2164</v>
      </c>
      <c r="B253" t="s">
        <v>7</v>
      </c>
      <c r="C253" t="s">
        <v>1655</v>
      </c>
      <c r="D253">
        <v>1</v>
      </c>
      <c r="E253">
        <v>14</v>
      </c>
      <c r="G253" t="s">
        <v>85</v>
      </c>
      <c r="H253">
        <v>1</v>
      </c>
    </row>
    <row r="254" spans="1:8" x14ac:dyDescent="0.25">
      <c r="A254" t="s">
        <v>2165</v>
      </c>
      <c r="B254" t="s">
        <v>7</v>
      </c>
      <c r="C254" t="s">
        <v>1661</v>
      </c>
      <c r="D254">
        <v>2</v>
      </c>
      <c r="E254">
        <v>21</v>
      </c>
      <c r="G254" t="s">
        <v>85</v>
      </c>
      <c r="H254">
        <v>1</v>
      </c>
    </row>
    <row r="255" spans="1:8" x14ac:dyDescent="0.25">
      <c r="A255" t="s">
        <v>2166</v>
      </c>
      <c r="B255" t="s">
        <v>7</v>
      </c>
      <c r="C255" t="s">
        <v>1668</v>
      </c>
      <c r="D255">
        <v>2</v>
      </c>
      <c r="E255">
        <v>22</v>
      </c>
      <c r="G255" t="s">
        <v>85</v>
      </c>
      <c r="H255">
        <v>1</v>
      </c>
    </row>
    <row r="256" spans="1:8" x14ac:dyDescent="0.25">
      <c r="A256" t="s">
        <v>2167</v>
      </c>
      <c r="B256" t="s">
        <v>7</v>
      </c>
      <c r="C256" t="s">
        <v>1674</v>
      </c>
      <c r="D256">
        <v>2</v>
      </c>
      <c r="E256">
        <v>23</v>
      </c>
      <c r="G256" t="s">
        <v>85</v>
      </c>
      <c r="H256">
        <v>1</v>
      </c>
    </row>
    <row r="257" spans="1:8" x14ac:dyDescent="0.25">
      <c r="A257" t="s">
        <v>2168</v>
      </c>
      <c r="B257" t="s">
        <v>7</v>
      </c>
      <c r="C257" t="s">
        <v>1680</v>
      </c>
      <c r="D257">
        <v>2</v>
      </c>
      <c r="E257">
        <v>24</v>
      </c>
      <c r="G257" t="s">
        <v>85</v>
      </c>
      <c r="H257">
        <v>1</v>
      </c>
    </row>
    <row r="258" spans="1:8" x14ac:dyDescent="0.25">
      <c r="A258" t="s">
        <v>2169</v>
      </c>
      <c r="B258" t="s">
        <v>7</v>
      </c>
      <c r="C258" t="s">
        <v>1686</v>
      </c>
      <c r="D258">
        <v>3</v>
      </c>
      <c r="E258">
        <v>31</v>
      </c>
      <c r="G258" t="s">
        <v>85</v>
      </c>
      <c r="H258">
        <v>1</v>
      </c>
    </row>
    <row r="259" spans="1:8" x14ac:dyDescent="0.25">
      <c r="A259" t="s">
        <v>2170</v>
      </c>
      <c r="B259" t="s">
        <v>7</v>
      </c>
      <c r="C259" t="s">
        <v>1692</v>
      </c>
      <c r="D259">
        <v>3</v>
      </c>
      <c r="E259">
        <v>32</v>
      </c>
      <c r="G259" t="s">
        <v>85</v>
      </c>
      <c r="H259">
        <v>1</v>
      </c>
    </row>
    <row r="260" spans="1:8" x14ac:dyDescent="0.25">
      <c r="A260" t="s">
        <v>2171</v>
      </c>
      <c r="B260" t="s">
        <v>7</v>
      </c>
      <c r="C260" t="s">
        <v>1698</v>
      </c>
      <c r="D260">
        <v>3</v>
      </c>
      <c r="E260">
        <v>33</v>
      </c>
      <c r="G260" t="s">
        <v>85</v>
      </c>
      <c r="H260">
        <v>1</v>
      </c>
    </row>
    <row r="261" spans="1:8" x14ac:dyDescent="0.25">
      <c r="A261" t="s">
        <v>2172</v>
      </c>
      <c r="B261" t="s">
        <v>7</v>
      </c>
      <c r="C261" t="s">
        <v>1704</v>
      </c>
      <c r="D261">
        <v>4</v>
      </c>
      <c r="E261">
        <v>34</v>
      </c>
      <c r="G261" t="s">
        <v>85</v>
      </c>
      <c r="H261">
        <v>1</v>
      </c>
    </row>
    <row r="262" spans="1:8" x14ac:dyDescent="0.25">
      <c r="A262" t="s">
        <v>2173</v>
      </c>
      <c r="B262" t="s">
        <v>7</v>
      </c>
      <c r="C262" t="s">
        <v>1710</v>
      </c>
      <c r="D262">
        <v>4</v>
      </c>
      <c r="E262">
        <v>41</v>
      </c>
      <c r="G262" t="s">
        <v>85</v>
      </c>
      <c r="H262">
        <v>1</v>
      </c>
    </row>
    <row r="263" spans="1:8" x14ac:dyDescent="0.25">
      <c r="A263" t="s">
        <v>2174</v>
      </c>
      <c r="B263" t="s">
        <v>7</v>
      </c>
      <c r="C263" t="s">
        <v>1716</v>
      </c>
      <c r="D263">
        <v>4</v>
      </c>
      <c r="E263">
        <v>42</v>
      </c>
      <c r="G263" t="s">
        <v>85</v>
      </c>
      <c r="H263">
        <v>1</v>
      </c>
    </row>
    <row r="264" spans="1:8" x14ac:dyDescent="0.25">
      <c r="A264" t="s">
        <v>2175</v>
      </c>
      <c r="B264" t="s">
        <v>7</v>
      </c>
      <c r="C264" t="s">
        <v>1722</v>
      </c>
      <c r="D264">
        <v>4</v>
      </c>
      <c r="E264">
        <v>43</v>
      </c>
      <c r="G264" t="s">
        <v>85</v>
      </c>
      <c r="H264">
        <v>1</v>
      </c>
    </row>
    <row r="265" spans="1:8" x14ac:dyDescent="0.25">
      <c r="A265" t="s">
        <v>2176</v>
      </c>
      <c r="B265" t="s">
        <v>7</v>
      </c>
      <c r="C265" t="s">
        <v>1728</v>
      </c>
      <c r="D265">
        <v>4</v>
      </c>
      <c r="E265">
        <v>44</v>
      </c>
      <c r="G265" t="s">
        <v>85</v>
      </c>
      <c r="H265">
        <v>1</v>
      </c>
    </row>
    <row r="266" spans="1:8" x14ac:dyDescent="0.25">
      <c r="A266" t="s">
        <v>2177</v>
      </c>
      <c r="B266" t="s">
        <v>8</v>
      </c>
      <c r="C266" t="s">
        <v>1620</v>
      </c>
      <c r="D266">
        <v>0</v>
      </c>
      <c r="E266" s="15" t="s">
        <v>1608</v>
      </c>
      <c r="G266" t="s">
        <v>85</v>
      </c>
      <c r="H266">
        <v>1</v>
      </c>
    </row>
    <row r="267" spans="1:8" x14ac:dyDescent="0.25">
      <c r="A267" t="s">
        <v>2178</v>
      </c>
      <c r="B267" t="s">
        <v>8</v>
      </c>
      <c r="C267" t="s">
        <v>1628</v>
      </c>
      <c r="D267">
        <v>0</v>
      </c>
      <c r="E267" s="15" t="s">
        <v>1609</v>
      </c>
      <c r="G267" t="s">
        <v>85</v>
      </c>
      <c r="H267">
        <v>1</v>
      </c>
    </row>
    <row r="268" spans="1:8" x14ac:dyDescent="0.25">
      <c r="A268" t="s">
        <v>2179</v>
      </c>
      <c r="B268" t="s">
        <v>8</v>
      </c>
      <c r="C268" t="s">
        <v>1635</v>
      </c>
      <c r="D268">
        <v>1</v>
      </c>
      <c r="E268">
        <v>11</v>
      </c>
      <c r="G268" t="s">
        <v>85</v>
      </c>
      <c r="H268">
        <v>1</v>
      </c>
    </row>
    <row r="269" spans="1:8" x14ac:dyDescent="0.25">
      <c r="A269" t="s">
        <v>2180</v>
      </c>
      <c r="B269" t="s">
        <v>8</v>
      </c>
      <c r="C269" t="s">
        <v>1642</v>
      </c>
      <c r="D269">
        <v>1</v>
      </c>
      <c r="E269">
        <v>12</v>
      </c>
      <c r="G269" t="s">
        <v>85</v>
      </c>
      <c r="H269">
        <v>1</v>
      </c>
    </row>
    <row r="270" spans="1:8" x14ac:dyDescent="0.25">
      <c r="A270" t="s">
        <v>2181</v>
      </c>
      <c r="B270" t="s">
        <v>8</v>
      </c>
      <c r="C270" t="s">
        <v>1649</v>
      </c>
      <c r="D270">
        <v>1</v>
      </c>
      <c r="E270">
        <v>13</v>
      </c>
      <c r="G270" t="s">
        <v>85</v>
      </c>
      <c r="H270">
        <v>1</v>
      </c>
    </row>
    <row r="271" spans="1:8" x14ac:dyDescent="0.25">
      <c r="A271" t="s">
        <v>2182</v>
      </c>
      <c r="B271" t="s">
        <v>8</v>
      </c>
      <c r="C271" t="s">
        <v>1655</v>
      </c>
      <c r="D271">
        <v>1</v>
      </c>
      <c r="E271">
        <v>14</v>
      </c>
      <c r="G271" t="s">
        <v>85</v>
      </c>
      <c r="H271">
        <v>1</v>
      </c>
    </row>
    <row r="272" spans="1:8" x14ac:dyDescent="0.25">
      <c r="A272" t="s">
        <v>2183</v>
      </c>
      <c r="B272" t="s">
        <v>8</v>
      </c>
      <c r="C272" t="s">
        <v>1661</v>
      </c>
      <c r="D272">
        <v>2</v>
      </c>
      <c r="E272">
        <v>21</v>
      </c>
      <c r="G272" t="s">
        <v>85</v>
      </c>
      <c r="H272">
        <v>1</v>
      </c>
    </row>
    <row r="273" spans="1:8" x14ac:dyDescent="0.25">
      <c r="A273" t="s">
        <v>2184</v>
      </c>
      <c r="B273" t="s">
        <v>8</v>
      </c>
      <c r="C273" t="s">
        <v>1668</v>
      </c>
      <c r="D273">
        <v>2</v>
      </c>
      <c r="E273">
        <v>22</v>
      </c>
      <c r="G273" t="s">
        <v>85</v>
      </c>
      <c r="H273">
        <v>1</v>
      </c>
    </row>
    <row r="274" spans="1:8" x14ac:dyDescent="0.25">
      <c r="A274" t="s">
        <v>2185</v>
      </c>
      <c r="B274" t="s">
        <v>8</v>
      </c>
      <c r="C274" t="s">
        <v>1674</v>
      </c>
      <c r="D274">
        <v>2</v>
      </c>
      <c r="E274">
        <v>23</v>
      </c>
      <c r="G274" t="s">
        <v>85</v>
      </c>
      <c r="H274">
        <v>1</v>
      </c>
    </row>
    <row r="275" spans="1:8" x14ac:dyDescent="0.25">
      <c r="A275" t="s">
        <v>2186</v>
      </c>
      <c r="B275" t="s">
        <v>8</v>
      </c>
      <c r="C275" t="s">
        <v>1680</v>
      </c>
      <c r="D275">
        <v>2</v>
      </c>
      <c r="E275">
        <v>24</v>
      </c>
      <c r="G275" t="s">
        <v>85</v>
      </c>
      <c r="H275">
        <v>1</v>
      </c>
    </row>
    <row r="276" spans="1:8" x14ac:dyDescent="0.25">
      <c r="A276" t="s">
        <v>2187</v>
      </c>
      <c r="B276" t="s">
        <v>8</v>
      </c>
      <c r="C276" t="s">
        <v>1686</v>
      </c>
      <c r="D276">
        <v>3</v>
      </c>
      <c r="E276">
        <v>31</v>
      </c>
      <c r="G276" t="s">
        <v>85</v>
      </c>
      <c r="H276">
        <v>1</v>
      </c>
    </row>
    <row r="277" spans="1:8" x14ac:dyDescent="0.25">
      <c r="A277" t="s">
        <v>2188</v>
      </c>
      <c r="B277" t="s">
        <v>8</v>
      </c>
      <c r="C277" t="s">
        <v>1692</v>
      </c>
      <c r="D277">
        <v>3</v>
      </c>
      <c r="E277">
        <v>32</v>
      </c>
      <c r="G277" t="s">
        <v>85</v>
      </c>
      <c r="H277">
        <v>1</v>
      </c>
    </row>
    <row r="278" spans="1:8" x14ac:dyDescent="0.25">
      <c r="A278" t="s">
        <v>2189</v>
      </c>
      <c r="B278" t="s">
        <v>8</v>
      </c>
      <c r="C278" t="s">
        <v>1698</v>
      </c>
      <c r="D278">
        <v>3</v>
      </c>
      <c r="E278">
        <v>33</v>
      </c>
      <c r="G278" t="s">
        <v>85</v>
      </c>
      <c r="H278">
        <v>1</v>
      </c>
    </row>
    <row r="279" spans="1:8" x14ac:dyDescent="0.25">
      <c r="A279" t="s">
        <v>2190</v>
      </c>
      <c r="B279" t="s">
        <v>8</v>
      </c>
      <c r="C279" t="s">
        <v>1704</v>
      </c>
      <c r="D279">
        <v>4</v>
      </c>
      <c r="E279">
        <v>34</v>
      </c>
      <c r="G279" t="s">
        <v>85</v>
      </c>
      <c r="H279">
        <v>1</v>
      </c>
    </row>
    <row r="280" spans="1:8" x14ac:dyDescent="0.25">
      <c r="A280" t="s">
        <v>2191</v>
      </c>
      <c r="B280" t="s">
        <v>8</v>
      </c>
      <c r="C280" t="s">
        <v>1710</v>
      </c>
      <c r="D280">
        <v>4</v>
      </c>
      <c r="E280">
        <v>41</v>
      </c>
      <c r="G280" t="s">
        <v>85</v>
      </c>
      <c r="H280">
        <v>1</v>
      </c>
    </row>
    <row r="281" spans="1:8" x14ac:dyDescent="0.25">
      <c r="A281" t="s">
        <v>2192</v>
      </c>
      <c r="B281" t="s">
        <v>8</v>
      </c>
      <c r="C281" t="s">
        <v>1716</v>
      </c>
      <c r="D281">
        <v>4</v>
      </c>
      <c r="E281">
        <v>42</v>
      </c>
      <c r="G281" t="s">
        <v>85</v>
      </c>
      <c r="H281">
        <v>1</v>
      </c>
    </row>
    <row r="282" spans="1:8" x14ac:dyDescent="0.25">
      <c r="A282" t="s">
        <v>2193</v>
      </c>
      <c r="B282" t="s">
        <v>8</v>
      </c>
      <c r="C282" t="s">
        <v>1722</v>
      </c>
      <c r="D282">
        <v>4</v>
      </c>
      <c r="E282">
        <v>43</v>
      </c>
      <c r="G282" t="s">
        <v>85</v>
      </c>
      <c r="H282">
        <v>1</v>
      </c>
    </row>
    <row r="283" spans="1:8" x14ac:dyDescent="0.25">
      <c r="A283" t="s">
        <v>2194</v>
      </c>
      <c r="B283" t="s">
        <v>8</v>
      </c>
      <c r="C283" t="s">
        <v>1728</v>
      </c>
      <c r="D283">
        <v>4</v>
      </c>
      <c r="E283">
        <v>44</v>
      </c>
      <c r="G283" t="s">
        <v>85</v>
      </c>
      <c r="H283">
        <v>1</v>
      </c>
    </row>
    <row r="284" spans="1:8" x14ac:dyDescent="0.25">
      <c r="A284" t="s">
        <v>2195</v>
      </c>
      <c r="B284" t="s">
        <v>9</v>
      </c>
      <c r="C284" t="s">
        <v>1635</v>
      </c>
      <c r="D284">
        <v>1</v>
      </c>
      <c r="E284">
        <v>11</v>
      </c>
      <c r="G284" t="s">
        <v>85</v>
      </c>
      <c r="H284">
        <v>1</v>
      </c>
    </row>
    <row r="285" spans="1:8" x14ac:dyDescent="0.25">
      <c r="A285" t="s">
        <v>2196</v>
      </c>
      <c r="B285" t="s">
        <v>9</v>
      </c>
      <c r="C285" t="s">
        <v>1642</v>
      </c>
      <c r="D285">
        <v>1</v>
      </c>
      <c r="E285">
        <v>12</v>
      </c>
      <c r="G285" t="s">
        <v>85</v>
      </c>
      <c r="H285">
        <v>1</v>
      </c>
    </row>
    <row r="286" spans="1:8" x14ac:dyDescent="0.25">
      <c r="A286" t="s">
        <v>2197</v>
      </c>
      <c r="B286" t="s">
        <v>9</v>
      </c>
      <c r="C286" t="s">
        <v>1649</v>
      </c>
      <c r="D286">
        <v>1</v>
      </c>
      <c r="E286">
        <v>13</v>
      </c>
      <c r="G286" t="s">
        <v>85</v>
      </c>
      <c r="H286">
        <v>1</v>
      </c>
    </row>
    <row r="287" spans="1:8" x14ac:dyDescent="0.25">
      <c r="A287" t="s">
        <v>2198</v>
      </c>
      <c r="B287" t="s">
        <v>9</v>
      </c>
      <c r="C287" t="s">
        <v>1655</v>
      </c>
      <c r="D287">
        <v>1</v>
      </c>
      <c r="E287">
        <v>14</v>
      </c>
      <c r="G287" t="s">
        <v>85</v>
      </c>
      <c r="H287">
        <v>1</v>
      </c>
    </row>
    <row r="288" spans="1:8" x14ac:dyDescent="0.25">
      <c r="A288" t="s">
        <v>2199</v>
      </c>
      <c r="B288" t="s">
        <v>9</v>
      </c>
      <c r="C288" t="s">
        <v>1661</v>
      </c>
      <c r="D288">
        <v>2</v>
      </c>
      <c r="E288">
        <v>21</v>
      </c>
      <c r="G288" t="s">
        <v>85</v>
      </c>
      <c r="H288">
        <v>1</v>
      </c>
    </row>
    <row r="289" spans="1:8" x14ac:dyDescent="0.25">
      <c r="A289" t="s">
        <v>2200</v>
      </c>
      <c r="B289" t="s">
        <v>9</v>
      </c>
      <c r="C289" t="s">
        <v>1668</v>
      </c>
      <c r="D289">
        <v>2</v>
      </c>
      <c r="E289">
        <v>22</v>
      </c>
      <c r="G289" t="s">
        <v>85</v>
      </c>
      <c r="H289">
        <v>1</v>
      </c>
    </row>
    <row r="290" spans="1:8" x14ac:dyDescent="0.25">
      <c r="A290" t="s">
        <v>2201</v>
      </c>
      <c r="B290" t="s">
        <v>9</v>
      </c>
      <c r="C290" t="s">
        <v>1674</v>
      </c>
      <c r="D290">
        <v>2</v>
      </c>
      <c r="E290">
        <v>23</v>
      </c>
      <c r="G290" t="s">
        <v>85</v>
      </c>
      <c r="H290">
        <v>1</v>
      </c>
    </row>
    <row r="291" spans="1:8" x14ac:dyDescent="0.25">
      <c r="A291" t="s">
        <v>2202</v>
      </c>
      <c r="B291" t="s">
        <v>9</v>
      </c>
      <c r="C291" t="s">
        <v>1680</v>
      </c>
      <c r="D291">
        <v>2</v>
      </c>
      <c r="E291">
        <v>24</v>
      </c>
      <c r="G291" t="s">
        <v>85</v>
      </c>
      <c r="H291">
        <v>1</v>
      </c>
    </row>
    <row r="292" spans="1:8" x14ac:dyDescent="0.25">
      <c r="A292" t="s">
        <v>2203</v>
      </c>
      <c r="B292" t="s">
        <v>9</v>
      </c>
      <c r="C292" t="s">
        <v>1686</v>
      </c>
      <c r="D292">
        <v>3</v>
      </c>
      <c r="E292">
        <v>31</v>
      </c>
      <c r="G292" t="s">
        <v>85</v>
      </c>
      <c r="H292">
        <v>1</v>
      </c>
    </row>
    <row r="293" spans="1:8" x14ac:dyDescent="0.25">
      <c r="A293" t="s">
        <v>2204</v>
      </c>
      <c r="B293" t="s">
        <v>9</v>
      </c>
      <c r="C293" t="s">
        <v>1692</v>
      </c>
      <c r="D293">
        <v>3</v>
      </c>
      <c r="E293">
        <v>32</v>
      </c>
      <c r="G293" t="s">
        <v>85</v>
      </c>
      <c r="H293">
        <v>1</v>
      </c>
    </row>
    <row r="294" spans="1:8" x14ac:dyDescent="0.25">
      <c r="A294" t="s">
        <v>2205</v>
      </c>
      <c r="B294" t="s">
        <v>9</v>
      </c>
      <c r="C294" t="s">
        <v>1698</v>
      </c>
      <c r="D294">
        <v>3</v>
      </c>
      <c r="E294">
        <v>33</v>
      </c>
      <c r="G294" t="s">
        <v>85</v>
      </c>
      <c r="H294">
        <v>1</v>
      </c>
    </row>
    <row r="295" spans="1:8" x14ac:dyDescent="0.25">
      <c r="A295" t="s">
        <v>2206</v>
      </c>
      <c r="B295" t="s">
        <v>9</v>
      </c>
      <c r="C295" t="s">
        <v>1704</v>
      </c>
      <c r="D295">
        <v>4</v>
      </c>
      <c r="E295">
        <v>34</v>
      </c>
      <c r="G295" t="s">
        <v>85</v>
      </c>
      <c r="H295">
        <v>1</v>
      </c>
    </row>
    <row r="296" spans="1:8" x14ac:dyDescent="0.25">
      <c r="A296" t="s">
        <v>2207</v>
      </c>
      <c r="B296" t="s">
        <v>9</v>
      </c>
      <c r="C296" t="s">
        <v>1710</v>
      </c>
      <c r="D296">
        <v>4</v>
      </c>
      <c r="E296">
        <v>41</v>
      </c>
      <c r="G296" t="s">
        <v>85</v>
      </c>
      <c r="H296">
        <v>1</v>
      </c>
    </row>
    <row r="297" spans="1:8" x14ac:dyDescent="0.25">
      <c r="A297" t="s">
        <v>2208</v>
      </c>
      <c r="B297" t="s">
        <v>9</v>
      </c>
      <c r="C297" t="s">
        <v>1716</v>
      </c>
      <c r="D297">
        <v>4</v>
      </c>
      <c r="E297">
        <v>42</v>
      </c>
      <c r="G297" t="s">
        <v>85</v>
      </c>
      <c r="H297">
        <v>1</v>
      </c>
    </row>
    <row r="298" spans="1:8" x14ac:dyDescent="0.25">
      <c r="A298" t="s">
        <v>2209</v>
      </c>
      <c r="B298" t="s">
        <v>9</v>
      </c>
      <c r="C298" t="s">
        <v>1722</v>
      </c>
      <c r="D298">
        <v>4</v>
      </c>
      <c r="E298">
        <v>43</v>
      </c>
      <c r="G298" t="s">
        <v>85</v>
      </c>
      <c r="H298">
        <v>1</v>
      </c>
    </row>
    <row r="299" spans="1:8" x14ac:dyDescent="0.25">
      <c r="A299" t="s">
        <v>2210</v>
      </c>
      <c r="B299" t="s">
        <v>9</v>
      </c>
      <c r="C299" t="s">
        <v>1728</v>
      </c>
      <c r="D299">
        <v>4</v>
      </c>
      <c r="E299">
        <v>44</v>
      </c>
      <c r="G299" t="s">
        <v>85</v>
      </c>
      <c r="H299">
        <v>1</v>
      </c>
    </row>
    <row r="300" spans="1:8" x14ac:dyDescent="0.25">
      <c r="A300" t="s">
        <v>2211</v>
      </c>
      <c r="B300" t="s">
        <v>10</v>
      </c>
      <c r="C300" t="s">
        <v>1635</v>
      </c>
      <c r="D300">
        <v>1</v>
      </c>
      <c r="E300">
        <v>11</v>
      </c>
      <c r="G300" t="s">
        <v>85</v>
      </c>
      <c r="H300">
        <v>1</v>
      </c>
    </row>
    <row r="301" spans="1:8" x14ac:dyDescent="0.25">
      <c r="A301" t="s">
        <v>2212</v>
      </c>
      <c r="B301" t="s">
        <v>10</v>
      </c>
      <c r="C301" t="s">
        <v>1642</v>
      </c>
      <c r="D301">
        <v>1</v>
      </c>
      <c r="E301">
        <v>12</v>
      </c>
      <c r="G301" t="s">
        <v>85</v>
      </c>
      <c r="H301">
        <v>1</v>
      </c>
    </row>
    <row r="302" spans="1:8" x14ac:dyDescent="0.25">
      <c r="A302" t="s">
        <v>2213</v>
      </c>
      <c r="B302" t="s">
        <v>10</v>
      </c>
      <c r="C302" t="s">
        <v>1649</v>
      </c>
      <c r="D302">
        <v>1</v>
      </c>
      <c r="E302">
        <v>13</v>
      </c>
      <c r="G302" t="s">
        <v>85</v>
      </c>
      <c r="H302">
        <v>1</v>
      </c>
    </row>
    <row r="303" spans="1:8" x14ac:dyDescent="0.25">
      <c r="A303" t="s">
        <v>2214</v>
      </c>
      <c r="B303" t="s">
        <v>10</v>
      </c>
      <c r="C303" t="s">
        <v>1655</v>
      </c>
      <c r="D303">
        <v>1</v>
      </c>
      <c r="E303">
        <v>14</v>
      </c>
      <c r="G303" t="s">
        <v>85</v>
      </c>
      <c r="H303">
        <v>1</v>
      </c>
    </row>
    <row r="304" spans="1:8" x14ac:dyDescent="0.25">
      <c r="A304" t="s">
        <v>2215</v>
      </c>
      <c r="B304" t="s">
        <v>10</v>
      </c>
      <c r="C304" t="s">
        <v>1661</v>
      </c>
      <c r="D304">
        <v>2</v>
      </c>
      <c r="E304">
        <v>21</v>
      </c>
      <c r="G304" t="s">
        <v>85</v>
      </c>
      <c r="H304">
        <v>1</v>
      </c>
    </row>
    <row r="305" spans="1:8" x14ac:dyDescent="0.25">
      <c r="A305" t="s">
        <v>2216</v>
      </c>
      <c r="B305" t="s">
        <v>10</v>
      </c>
      <c r="C305" t="s">
        <v>1668</v>
      </c>
      <c r="D305">
        <v>2</v>
      </c>
      <c r="E305">
        <v>22</v>
      </c>
      <c r="G305" t="s">
        <v>85</v>
      </c>
      <c r="H305">
        <v>1</v>
      </c>
    </row>
    <row r="306" spans="1:8" x14ac:dyDescent="0.25">
      <c r="A306" t="s">
        <v>2217</v>
      </c>
      <c r="B306" t="s">
        <v>10</v>
      </c>
      <c r="C306" t="s">
        <v>1674</v>
      </c>
      <c r="D306">
        <v>2</v>
      </c>
      <c r="E306">
        <v>23</v>
      </c>
      <c r="G306" t="s">
        <v>85</v>
      </c>
      <c r="H306">
        <v>1</v>
      </c>
    </row>
    <row r="307" spans="1:8" x14ac:dyDescent="0.25">
      <c r="A307" t="s">
        <v>2218</v>
      </c>
      <c r="B307" t="s">
        <v>10</v>
      </c>
      <c r="C307" t="s">
        <v>1680</v>
      </c>
      <c r="D307">
        <v>2</v>
      </c>
      <c r="E307">
        <v>24</v>
      </c>
      <c r="G307" t="s">
        <v>85</v>
      </c>
      <c r="H307">
        <v>1</v>
      </c>
    </row>
    <row r="308" spans="1:8" x14ac:dyDescent="0.25">
      <c r="A308" t="s">
        <v>2219</v>
      </c>
      <c r="B308" t="s">
        <v>10</v>
      </c>
      <c r="C308" t="s">
        <v>1686</v>
      </c>
      <c r="D308">
        <v>3</v>
      </c>
      <c r="E308">
        <v>31</v>
      </c>
      <c r="G308" t="s">
        <v>85</v>
      </c>
      <c r="H308">
        <v>1</v>
      </c>
    </row>
    <row r="309" spans="1:8" x14ac:dyDescent="0.25">
      <c r="A309" t="s">
        <v>2220</v>
      </c>
      <c r="B309" t="s">
        <v>10</v>
      </c>
      <c r="C309" t="s">
        <v>1692</v>
      </c>
      <c r="D309">
        <v>3</v>
      </c>
      <c r="E309">
        <v>32</v>
      </c>
      <c r="G309" t="s">
        <v>85</v>
      </c>
      <c r="H309">
        <v>1</v>
      </c>
    </row>
    <row r="310" spans="1:8" x14ac:dyDescent="0.25">
      <c r="A310" t="s">
        <v>2221</v>
      </c>
      <c r="B310" t="s">
        <v>10</v>
      </c>
      <c r="C310" t="s">
        <v>1698</v>
      </c>
      <c r="D310">
        <v>3</v>
      </c>
      <c r="E310">
        <v>33</v>
      </c>
      <c r="G310" t="s">
        <v>85</v>
      </c>
      <c r="H310">
        <v>1</v>
      </c>
    </row>
    <row r="311" spans="1:8" x14ac:dyDescent="0.25">
      <c r="A311" t="s">
        <v>2222</v>
      </c>
      <c r="B311" t="s">
        <v>10</v>
      </c>
      <c r="C311" t="s">
        <v>1704</v>
      </c>
      <c r="D311">
        <v>4</v>
      </c>
      <c r="E311">
        <v>34</v>
      </c>
      <c r="G311" t="s">
        <v>85</v>
      </c>
      <c r="H311">
        <v>1</v>
      </c>
    </row>
    <row r="312" spans="1:8" x14ac:dyDescent="0.25">
      <c r="A312" t="s">
        <v>2223</v>
      </c>
      <c r="B312" t="s">
        <v>10</v>
      </c>
      <c r="C312" t="s">
        <v>1710</v>
      </c>
      <c r="D312">
        <v>4</v>
      </c>
      <c r="E312">
        <v>41</v>
      </c>
      <c r="G312" t="s">
        <v>85</v>
      </c>
      <c r="H312">
        <v>1</v>
      </c>
    </row>
    <row r="313" spans="1:8" x14ac:dyDescent="0.25">
      <c r="A313" t="s">
        <v>2224</v>
      </c>
      <c r="B313" t="s">
        <v>10</v>
      </c>
      <c r="C313" t="s">
        <v>1716</v>
      </c>
      <c r="D313">
        <v>4</v>
      </c>
      <c r="E313">
        <v>42</v>
      </c>
      <c r="G313" t="s">
        <v>85</v>
      </c>
      <c r="H313">
        <v>1</v>
      </c>
    </row>
    <row r="314" spans="1:8" x14ac:dyDescent="0.25">
      <c r="A314" t="s">
        <v>2225</v>
      </c>
      <c r="B314" t="s">
        <v>10</v>
      </c>
      <c r="C314" t="s">
        <v>1722</v>
      </c>
      <c r="D314">
        <v>4</v>
      </c>
      <c r="E314">
        <v>43</v>
      </c>
      <c r="G314" t="s">
        <v>85</v>
      </c>
      <c r="H314">
        <v>1</v>
      </c>
    </row>
    <row r="315" spans="1:8" x14ac:dyDescent="0.25">
      <c r="A315" t="s">
        <v>2226</v>
      </c>
      <c r="B315" t="s">
        <v>10</v>
      </c>
      <c r="C315" t="s">
        <v>1728</v>
      </c>
      <c r="D315">
        <v>4</v>
      </c>
      <c r="E315">
        <v>44</v>
      </c>
      <c r="G315" t="s">
        <v>85</v>
      </c>
      <c r="H315">
        <v>1</v>
      </c>
    </row>
    <row r="316" spans="1:8" x14ac:dyDescent="0.25">
      <c r="A316" t="s">
        <v>2227</v>
      </c>
      <c r="B316" t="s">
        <v>11</v>
      </c>
      <c r="C316" t="s">
        <v>1635</v>
      </c>
      <c r="D316">
        <v>1</v>
      </c>
      <c r="E316">
        <v>11</v>
      </c>
      <c r="G316" t="s">
        <v>85</v>
      </c>
      <c r="H316">
        <v>1</v>
      </c>
    </row>
    <row r="317" spans="1:8" x14ac:dyDescent="0.25">
      <c r="A317" t="s">
        <v>2228</v>
      </c>
      <c r="B317" t="s">
        <v>11</v>
      </c>
      <c r="C317" t="s">
        <v>1642</v>
      </c>
      <c r="D317">
        <v>1</v>
      </c>
      <c r="E317">
        <v>12</v>
      </c>
      <c r="G317" t="s">
        <v>85</v>
      </c>
      <c r="H317">
        <v>1</v>
      </c>
    </row>
    <row r="318" spans="1:8" x14ac:dyDescent="0.25">
      <c r="A318" t="s">
        <v>2229</v>
      </c>
      <c r="B318" t="s">
        <v>11</v>
      </c>
      <c r="C318" t="s">
        <v>1649</v>
      </c>
      <c r="D318">
        <v>1</v>
      </c>
      <c r="E318">
        <v>13</v>
      </c>
      <c r="G318" t="s">
        <v>85</v>
      </c>
      <c r="H318">
        <v>1</v>
      </c>
    </row>
    <row r="319" spans="1:8" x14ac:dyDescent="0.25">
      <c r="A319" t="s">
        <v>2230</v>
      </c>
      <c r="B319" t="s">
        <v>11</v>
      </c>
      <c r="C319" t="s">
        <v>1655</v>
      </c>
      <c r="D319">
        <v>1</v>
      </c>
      <c r="E319">
        <v>14</v>
      </c>
      <c r="G319" t="s">
        <v>85</v>
      </c>
      <c r="H319">
        <v>1</v>
      </c>
    </row>
    <row r="320" spans="1:8" x14ac:dyDescent="0.25">
      <c r="A320" t="s">
        <v>2231</v>
      </c>
      <c r="B320" t="s">
        <v>11</v>
      </c>
      <c r="C320" t="s">
        <v>1661</v>
      </c>
      <c r="D320">
        <v>2</v>
      </c>
      <c r="E320">
        <v>21</v>
      </c>
      <c r="G320" t="s">
        <v>85</v>
      </c>
      <c r="H320">
        <v>1</v>
      </c>
    </row>
    <row r="321" spans="1:8" x14ac:dyDescent="0.25">
      <c r="A321" t="s">
        <v>2232</v>
      </c>
      <c r="B321" t="s">
        <v>11</v>
      </c>
      <c r="C321" t="s">
        <v>1668</v>
      </c>
      <c r="D321">
        <v>2</v>
      </c>
      <c r="E321">
        <v>22</v>
      </c>
      <c r="G321" t="s">
        <v>85</v>
      </c>
      <c r="H321">
        <v>1</v>
      </c>
    </row>
    <row r="322" spans="1:8" x14ac:dyDescent="0.25">
      <c r="A322" t="s">
        <v>2233</v>
      </c>
      <c r="B322" t="s">
        <v>11</v>
      </c>
      <c r="C322" t="s">
        <v>1674</v>
      </c>
      <c r="D322">
        <v>2</v>
      </c>
      <c r="E322">
        <v>23</v>
      </c>
      <c r="G322" t="s">
        <v>85</v>
      </c>
      <c r="H322">
        <v>1</v>
      </c>
    </row>
    <row r="323" spans="1:8" x14ac:dyDescent="0.25">
      <c r="A323" t="s">
        <v>2234</v>
      </c>
      <c r="B323" t="s">
        <v>11</v>
      </c>
      <c r="C323" t="s">
        <v>1680</v>
      </c>
      <c r="D323">
        <v>2</v>
      </c>
      <c r="E323">
        <v>24</v>
      </c>
      <c r="G323" t="s">
        <v>85</v>
      </c>
      <c r="H323">
        <v>1</v>
      </c>
    </row>
    <row r="324" spans="1:8" x14ac:dyDescent="0.25">
      <c r="A324" t="s">
        <v>2235</v>
      </c>
      <c r="B324" t="s">
        <v>11</v>
      </c>
      <c r="C324" t="s">
        <v>1686</v>
      </c>
      <c r="D324">
        <v>3</v>
      </c>
      <c r="E324">
        <v>31</v>
      </c>
      <c r="G324" t="s">
        <v>85</v>
      </c>
      <c r="H324">
        <v>1</v>
      </c>
    </row>
    <row r="325" spans="1:8" x14ac:dyDescent="0.25">
      <c r="A325" t="s">
        <v>2236</v>
      </c>
      <c r="B325" t="s">
        <v>11</v>
      </c>
      <c r="C325" t="s">
        <v>1692</v>
      </c>
      <c r="D325">
        <v>3</v>
      </c>
      <c r="E325">
        <v>32</v>
      </c>
      <c r="G325" t="s">
        <v>85</v>
      </c>
      <c r="H325">
        <v>1</v>
      </c>
    </row>
    <row r="326" spans="1:8" x14ac:dyDescent="0.25">
      <c r="A326" t="s">
        <v>2237</v>
      </c>
      <c r="B326" t="s">
        <v>11</v>
      </c>
      <c r="C326" t="s">
        <v>1698</v>
      </c>
      <c r="D326">
        <v>3</v>
      </c>
      <c r="E326">
        <v>33</v>
      </c>
      <c r="G326" t="s">
        <v>85</v>
      </c>
      <c r="H326">
        <v>1</v>
      </c>
    </row>
    <row r="327" spans="1:8" x14ac:dyDescent="0.25">
      <c r="A327" t="s">
        <v>2238</v>
      </c>
      <c r="B327" t="s">
        <v>11</v>
      </c>
      <c r="C327" t="s">
        <v>1704</v>
      </c>
      <c r="D327">
        <v>4</v>
      </c>
      <c r="E327">
        <v>34</v>
      </c>
      <c r="G327" t="s">
        <v>85</v>
      </c>
      <c r="H327">
        <v>1</v>
      </c>
    </row>
    <row r="328" spans="1:8" x14ac:dyDescent="0.25">
      <c r="A328" t="s">
        <v>2239</v>
      </c>
      <c r="B328" t="s">
        <v>11</v>
      </c>
      <c r="C328" t="s">
        <v>1710</v>
      </c>
      <c r="D328">
        <v>4</v>
      </c>
      <c r="E328">
        <v>41</v>
      </c>
      <c r="G328" t="s">
        <v>85</v>
      </c>
      <c r="H328">
        <v>1</v>
      </c>
    </row>
    <row r="329" spans="1:8" x14ac:dyDescent="0.25">
      <c r="A329" t="s">
        <v>2240</v>
      </c>
      <c r="B329" t="s">
        <v>11</v>
      </c>
      <c r="C329" t="s">
        <v>1716</v>
      </c>
      <c r="D329">
        <v>4</v>
      </c>
      <c r="E329">
        <v>42</v>
      </c>
      <c r="G329" t="s">
        <v>85</v>
      </c>
      <c r="H329">
        <v>1</v>
      </c>
    </row>
    <row r="330" spans="1:8" x14ac:dyDescent="0.25">
      <c r="A330" t="s">
        <v>2241</v>
      </c>
      <c r="B330" t="s">
        <v>11</v>
      </c>
      <c r="C330" t="s">
        <v>1722</v>
      </c>
      <c r="D330">
        <v>4</v>
      </c>
      <c r="E330">
        <v>43</v>
      </c>
      <c r="G330" t="s">
        <v>85</v>
      </c>
      <c r="H330">
        <v>1</v>
      </c>
    </row>
    <row r="331" spans="1:8" x14ac:dyDescent="0.25">
      <c r="A331" t="s">
        <v>2242</v>
      </c>
      <c r="B331" t="s">
        <v>11</v>
      </c>
      <c r="C331" t="s">
        <v>1728</v>
      </c>
      <c r="D331">
        <v>4</v>
      </c>
      <c r="E331">
        <v>44</v>
      </c>
      <c r="G331" t="s">
        <v>85</v>
      </c>
      <c r="H33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D21" sqref="D21"/>
    </sheetView>
  </sheetViews>
  <sheetFormatPr baseColWidth="10" defaultRowHeight="15" x14ac:dyDescent="0.25"/>
  <sheetData>
    <row r="1" spans="1:2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77</v>
      </c>
      <c r="I1" t="s">
        <v>78</v>
      </c>
      <c r="J1" t="s">
        <v>75</v>
      </c>
      <c r="K1" t="s">
        <v>76</v>
      </c>
      <c r="L1" t="s">
        <v>74</v>
      </c>
      <c r="M1" t="s">
        <v>79</v>
      </c>
      <c r="N1" t="s">
        <v>80</v>
      </c>
      <c r="O1" t="s">
        <v>83</v>
      </c>
    </row>
    <row r="2" spans="1:20" x14ac:dyDescent="0.25">
      <c r="O2" t="s">
        <v>48</v>
      </c>
    </row>
    <row r="3" spans="1:20" x14ac:dyDescent="0.25">
      <c r="O3" t="s">
        <v>84</v>
      </c>
    </row>
    <row r="4" spans="1:20" x14ac:dyDescent="0.25">
      <c r="O4" t="s">
        <v>85</v>
      </c>
    </row>
    <row r="5" spans="1:20" x14ac:dyDescent="0.25">
      <c r="O5" t="s">
        <v>86</v>
      </c>
    </row>
    <row r="6" spans="1:20" x14ac:dyDescent="0.25">
      <c r="O6" t="s">
        <v>58</v>
      </c>
    </row>
    <row r="8" spans="1:20" x14ac:dyDescent="0.25">
      <c r="A8" t="s">
        <v>88</v>
      </c>
      <c r="B8" t="s">
        <v>1116</v>
      </c>
      <c r="C8" t="s">
        <v>108</v>
      </c>
      <c r="D8" t="s">
        <v>82</v>
      </c>
      <c r="E8" t="s">
        <v>73</v>
      </c>
      <c r="F8" t="s">
        <v>78</v>
      </c>
      <c r="G8" t="s">
        <v>1459</v>
      </c>
      <c r="H8" t="s">
        <v>77</v>
      </c>
      <c r="I8" t="s">
        <v>1460</v>
      </c>
      <c r="J8" t="s">
        <v>806</v>
      </c>
      <c r="K8" t="s">
        <v>1461</v>
      </c>
      <c r="L8" t="s">
        <v>1462</v>
      </c>
      <c r="M8" t="s">
        <v>1463</v>
      </c>
      <c r="N8" t="s">
        <v>1464</v>
      </c>
      <c r="O8" t="s">
        <v>1465</v>
      </c>
      <c r="P8" t="s">
        <v>1466</v>
      </c>
      <c r="Q8" t="s">
        <v>47</v>
      </c>
      <c r="R8" t="s">
        <v>1467</v>
      </c>
      <c r="S8" t="s">
        <v>1468</v>
      </c>
      <c r="T8" t="s">
        <v>888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workbookViewId="0">
      <selection activeCell="C22" sqref="C22"/>
    </sheetView>
  </sheetViews>
  <sheetFormatPr baseColWidth="10" defaultRowHeight="15" x14ac:dyDescent="0.25"/>
  <cols>
    <col min="2" max="2" width="11.85546875" bestFit="1" customWidth="1"/>
    <col min="3" max="3" width="49.28515625" customWidth="1"/>
    <col min="4" max="4" width="14.85546875" bestFit="1" customWidth="1"/>
  </cols>
  <sheetData>
    <row r="1" spans="1:5" x14ac:dyDescent="0.25">
      <c r="A1" t="s">
        <v>88</v>
      </c>
      <c r="B1" t="s">
        <v>81</v>
      </c>
      <c r="C1" t="s">
        <v>1116</v>
      </c>
      <c r="D1" t="s">
        <v>79</v>
      </c>
      <c r="E1" t="s">
        <v>888</v>
      </c>
    </row>
    <row r="2" spans="1:5" x14ac:dyDescent="0.25">
      <c r="A2" t="s">
        <v>103</v>
      </c>
      <c r="B2" t="s">
        <v>1117</v>
      </c>
      <c r="C2" t="s">
        <v>896</v>
      </c>
      <c r="D2">
        <v>1</v>
      </c>
      <c r="E2" t="s">
        <v>889</v>
      </c>
    </row>
    <row r="3" spans="1:5" x14ac:dyDescent="0.25">
      <c r="A3" t="s">
        <v>116</v>
      </c>
      <c r="B3" t="s">
        <v>1118</v>
      </c>
      <c r="C3" t="s">
        <v>897</v>
      </c>
      <c r="D3">
        <v>1</v>
      </c>
      <c r="E3" t="s">
        <v>889</v>
      </c>
    </row>
    <row r="4" spans="1:5" x14ac:dyDescent="0.25">
      <c r="A4" t="s">
        <v>118</v>
      </c>
      <c r="B4" t="s">
        <v>1119</v>
      </c>
      <c r="C4" t="s">
        <v>898</v>
      </c>
      <c r="D4">
        <v>1</v>
      </c>
      <c r="E4" t="s">
        <v>889</v>
      </c>
    </row>
    <row r="5" spans="1:5" x14ac:dyDescent="0.25">
      <c r="A5" t="s">
        <v>124</v>
      </c>
      <c r="B5" t="s">
        <v>1121</v>
      </c>
      <c r="C5" t="s">
        <v>899</v>
      </c>
      <c r="D5">
        <v>1</v>
      </c>
      <c r="E5" t="s">
        <v>889</v>
      </c>
    </row>
    <row r="6" spans="1:5" x14ac:dyDescent="0.25">
      <c r="A6" t="s">
        <v>126</v>
      </c>
      <c r="B6" t="s">
        <v>1122</v>
      </c>
      <c r="C6" t="s">
        <v>900</v>
      </c>
      <c r="D6">
        <v>1</v>
      </c>
      <c r="E6" t="s">
        <v>889</v>
      </c>
    </row>
    <row r="7" spans="1:5" x14ac:dyDescent="0.25">
      <c r="A7" t="s">
        <v>128</v>
      </c>
      <c r="B7" t="s">
        <v>1123</v>
      </c>
      <c r="C7" t="s">
        <v>901</v>
      </c>
      <c r="D7">
        <v>1</v>
      </c>
      <c r="E7" t="s">
        <v>889</v>
      </c>
    </row>
    <row r="8" spans="1:5" x14ac:dyDescent="0.25">
      <c r="A8" t="s">
        <v>136</v>
      </c>
      <c r="B8" t="s">
        <v>1126</v>
      </c>
      <c r="C8" t="s">
        <v>902</v>
      </c>
      <c r="D8">
        <v>1</v>
      </c>
      <c r="E8" t="s">
        <v>48</v>
      </c>
    </row>
    <row r="9" spans="1:5" x14ac:dyDescent="0.25">
      <c r="A9" t="s">
        <v>138</v>
      </c>
      <c r="B9" t="s">
        <v>1127</v>
      </c>
      <c r="C9" t="s">
        <v>903</v>
      </c>
      <c r="D9">
        <v>1</v>
      </c>
      <c r="E9" t="s">
        <v>48</v>
      </c>
    </row>
    <row r="10" spans="1:5" x14ac:dyDescent="0.25">
      <c r="A10" t="s">
        <v>140</v>
      </c>
      <c r="B10" t="s">
        <v>1128</v>
      </c>
      <c r="C10" t="s">
        <v>904</v>
      </c>
      <c r="D10">
        <v>1</v>
      </c>
      <c r="E10" t="s">
        <v>48</v>
      </c>
    </row>
    <row r="11" spans="1:5" x14ac:dyDescent="0.25">
      <c r="A11" t="s">
        <v>142</v>
      </c>
      <c r="B11" t="s">
        <v>1129</v>
      </c>
      <c r="C11" t="s">
        <v>905</v>
      </c>
      <c r="D11">
        <v>1</v>
      </c>
      <c r="E11" t="s">
        <v>48</v>
      </c>
    </row>
    <row r="12" spans="1:5" x14ac:dyDescent="0.25">
      <c r="A12" t="s">
        <v>148</v>
      </c>
      <c r="B12" t="s">
        <v>1132</v>
      </c>
      <c r="C12" t="s">
        <v>906</v>
      </c>
      <c r="D12">
        <v>1</v>
      </c>
      <c r="E12" t="s">
        <v>58</v>
      </c>
    </row>
    <row r="13" spans="1:5" x14ac:dyDescent="0.25">
      <c r="A13" t="s">
        <v>150</v>
      </c>
      <c r="B13" t="s">
        <v>1133</v>
      </c>
      <c r="C13" t="s">
        <v>907</v>
      </c>
      <c r="D13">
        <v>1</v>
      </c>
      <c r="E13" t="s">
        <v>58</v>
      </c>
    </row>
    <row r="14" spans="1:5" x14ac:dyDescent="0.25">
      <c r="A14" t="s">
        <v>156</v>
      </c>
      <c r="B14" t="s">
        <v>1136</v>
      </c>
      <c r="C14" t="s">
        <v>908</v>
      </c>
      <c r="D14">
        <v>1</v>
      </c>
      <c r="E14" t="s">
        <v>890</v>
      </c>
    </row>
    <row r="15" spans="1:5" x14ac:dyDescent="0.25">
      <c r="A15" t="s">
        <v>158</v>
      </c>
      <c r="B15" t="s">
        <v>1137</v>
      </c>
      <c r="C15" t="s">
        <v>909</v>
      </c>
      <c r="D15">
        <v>1</v>
      </c>
      <c r="E15" t="s">
        <v>890</v>
      </c>
    </row>
    <row r="16" spans="1:5" x14ac:dyDescent="0.25">
      <c r="A16" t="s">
        <v>162</v>
      </c>
      <c r="B16" t="s">
        <v>1139</v>
      </c>
      <c r="C16" t="s">
        <v>902</v>
      </c>
      <c r="D16">
        <v>1</v>
      </c>
      <c r="E16" t="s">
        <v>889</v>
      </c>
    </row>
    <row r="17" spans="1:5" x14ac:dyDescent="0.25">
      <c r="A17" t="s">
        <v>163</v>
      </c>
      <c r="B17" t="s">
        <v>1140</v>
      </c>
      <c r="C17" t="s">
        <v>903</v>
      </c>
      <c r="D17">
        <v>1</v>
      </c>
      <c r="E17" t="s">
        <v>889</v>
      </c>
    </row>
    <row r="18" spans="1:5" x14ac:dyDescent="0.25">
      <c r="A18" t="s">
        <v>164</v>
      </c>
      <c r="B18" t="s">
        <v>1141</v>
      </c>
      <c r="C18" t="s">
        <v>904</v>
      </c>
      <c r="D18">
        <v>1</v>
      </c>
      <c r="E18" t="s">
        <v>889</v>
      </c>
    </row>
    <row r="19" spans="1:5" x14ac:dyDescent="0.25">
      <c r="A19" t="s">
        <v>165</v>
      </c>
      <c r="B19" t="s">
        <v>1142</v>
      </c>
      <c r="C19" t="s">
        <v>910</v>
      </c>
      <c r="D19">
        <v>1</v>
      </c>
      <c r="E19" t="s">
        <v>889</v>
      </c>
    </row>
    <row r="20" spans="1:5" x14ac:dyDescent="0.25">
      <c r="A20" t="s">
        <v>168</v>
      </c>
      <c r="B20" t="s">
        <v>1144</v>
      </c>
      <c r="C20" t="s">
        <v>911</v>
      </c>
      <c r="D20">
        <v>1</v>
      </c>
      <c r="E20" t="s">
        <v>889</v>
      </c>
    </row>
    <row r="21" spans="1:5" x14ac:dyDescent="0.25">
      <c r="A21" t="s">
        <v>169</v>
      </c>
      <c r="B21" t="s">
        <v>1145</v>
      </c>
      <c r="C21" t="s">
        <v>912</v>
      </c>
      <c r="D21">
        <v>1</v>
      </c>
      <c r="E21" t="s">
        <v>889</v>
      </c>
    </row>
    <row r="22" spans="1:5" x14ac:dyDescent="0.25">
      <c r="A22" t="s">
        <v>170</v>
      </c>
      <c r="B22" t="s">
        <v>1146</v>
      </c>
      <c r="C22" t="s">
        <v>913</v>
      </c>
      <c r="D22">
        <v>1</v>
      </c>
      <c r="E22" t="s">
        <v>889</v>
      </c>
    </row>
    <row r="23" spans="1:5" x14ac:dyDescent="0.25">
      <c r="A23" t="s">
        <v>172</v>
      </c>
      <c r="B23" t="s">
        <v>1147</v>
      </c>
      <c r="C23" t="s">
        <v>910</v>
      </c>
      <c r="D23">
        <v>1</v>
      </c>
      <c r="E23" t="s">
        <v>889</v>
      </c>
    </row>
    <row r="24" spans="1:5" x14ac:dyDescent="0.25">
      <c r="A24" t="s">
        <v>175</v>
      </c>
      <c r="B24" t="s">
        <v>1149</v>
      </c>
      <c r="C24" t="s">
        <v>914</v>
      </c>
      <c r="D24">
        <v>1</v>
      </c>
      <c r="E24" t="s">
        <v>889</v>
      </c>
    </row>
    <row r="25" spans="1:5" x14ac:dyDescent="0.25">
      <c r="A25" t="s">
        <v>179</v>
      </c>
      <c r="B25" t="s">
        <v>1151</v>
      </c>
      <c r="C25" t="s">
        <v>915</v>
      </c>
      <c r="D25">
        <v>1</v>
      </c>
      <c r="E25" t="s">
        <v>889</v>
      </c>
    </row>
    <row r="26" spans="1:5" x14ac:dyDescent="0.25">
      <c r="A26" t="s">
        <v>181</v>
      </c>
      <c r="B26" t="s">
        <v>1152</v>
      </c>
      <c r="C26" t="s">
        <v>916</v>
      </c>
      <c r="D26">
        <v>1</v>
      </c>
      <c r="E26" t="s">
        <v>889</v>
      </c>
    </row>
    <row r="27" spans="1:5" x14ac:dyDescent="0.25">
      <c r="A27" t="s">
        <v>183</v>
      </c>
      <c r="B27" t="s">
        <v>1153</v>
      </c>
      <c r="C27" t="s">
        <v>917</v>
      </c>
      <c r="D27">
        <v>1</v>
      </c>
      <c r="E27" t="s">
        <v>889</v>
      </c>
    </row>
    <row r="28" spans="1:5" x14ac:dyDescent="0.25">
      <c r="A28" t="s">
        <v>185</v>
      </c>
      <c r="B28" t="s">
        <v>1154</v>
      </c>
      <c r="C28" t="s">
        <v>918</v>
      </c>
      <c r="D28">
        <v>1</v>
      </c>
      <c r="E28" t="s">
        <v>889</v>
      </c>
    </row>
    <row r="29" spans="1:5" x14ac:dyDescent="0.25">
      <c r="A29" t="s">
        <v>187</v>
      </c>
      <c r="B29" t="s">
        <v>1155</v>
      </c>
      <c r="C29" t="s">
        <v>919</v>
      </c>
      <c r="D29">
        <v>1</v>
      </c>
      <c r="E29" t="s">
        <v>889</v>
      </c>
    </row>
    <row r="30" spans="1:5" x14ac:dyDescent="0.25">
      <c r="A30" t="s">
        <v>191</v>
      </c>
      <c r="B30" t="s">
        <v>1157</v>
      </c>
      <c r="C30" t="s">
        <v>920</v>
      </c>
      <c r="D30">
        <v>1</v>
      </c>
      <c r="E30" t="s">
        <v>889</v>
      </c>
    </row>
    <row r="31" spans="1:5" x14ac:dyDescent="0.25">
      <c r="A31" t="s">
        <v>194</v>
      </c>
      <c r="B31" t="s">
        <v>1159</v>
      </c>
      <c r="C31" t="s">
        <v>921</v>
      </c>
      <c r="D31">
        <v>1</v>
      </c>
      <c r="E31" t="s">
        <v>889</v>
      </c>
    </row>
    <row r="32" spans="1:5" x14ac:dyDescent="0.25">
      <c r="A32" t="s">
        <v>199</v>
      </c>
      <c r="B32" t="s">
        <v>1162</v>
      </c>
      <c r="C32" t="s">
        <v>922</v>
      </c>
      <c r="D32">
        <v>1</v>
      </c>
      <c r="E32" t="s">
        <v>48</v>
      </c>
    </row>
    <row r="33" spans="1:5" x14ac:dyDescent="0.25">
      <c r="A33" t="s">
        <v>202</v>
      </c>
      <c r="B33" t="s">
        <v>1163</v>
      </c>
      <c r="C33" t="s">
        <v>923</v>
      </c>
      <c r="D33">
        <v>1</v>
      </c>
      <c r="E33" t="s">
        <v>48</v>
      </c>
    </row>
    <row r="34" spans="1:5" x14ac:dyDescent="0.25">
      <c r="A34" t="s">
        <v>205</v>
      </c>
      <c r="B34" t="s">
        <v>1164</v>
      </c>
      <c r="C34" t="s">
        <v>924</v>
      </c>
      <c r="D34">
        <v>1</v>
      </c>
      <c r="E34" t="s">
        <v>48</v>
      </c>
    </row>
    <row r="35" spans="1:5" x14ac:dyDescent="0.25">
      <c r="A35" t="s">
        <v>208</v>
      </c>
      <c r="B35" t="s">
        <v>1165</v>
      </c>
      <c r="C35" t="s">
        <v>925</v>
      </c>
      <c r="D35">
        <v>1</v>
      </c>
      <c r="E35" t="s">
        <v>48</v>
      </c>
    </row>
    <row r="36" spans="1:5" x14ac:dyDescent="0.25">
      <c r="A36" t="s">
        <v>211</v>
      </c>
      <c r="B36" t="s">
        <v>1166</v>
      </c>
      <c r="C36" t="s">
        <v>926</v>
      </c>
      <c r="D36">
        <v>1</v>
      </c>
      <c r="E36" t="s">
        <v>48</v>
      </c>
    </row>
    <row r="37" spans="1:5" x14ac:dyDescent="0.25">
      <c r="A37" t="s">
        <v>215</v>
      </c>
      <c r="B37" t="s">
        <v>1167</v>
      </c>
      <c r="C37" t="s">
        <v>927</v>
      </c>
      <c r="D37">
        <v>1</v>
      </c>
      <c r="E37" t="s">
        <v>48</v>
      </c>
    </row>
    <row r="38" spans="1:5" x14ac:dyDescent="0.25">
      <c r="A38" t="s">
        <v>222</v>
      </c>
      <c r="B38" t="s">
        <v>1170</v>
      </c>
      <c r="C38" t="s">
        <v>928</v>
      </c>
      <c r="D38">
        <v>1</v>
      </c>
      <c r="E38" t="s">
        <v>58</v>
      </c>
    </row>
    <row r="39" spans="1:5" x14ac:dyDescent="0.25">
      <c r="A39" t="s">
        <v>225</v>
      </c>
      <c r="B39" t="s">
        <v>1171</v>
      </c>
      <c r="C39" t="s">
        <v>929</v>
      </c>
      <c r="D39">
        <v>1</v>
      </c>
      <c r="E39" t="s">
        <v>58</v>
      </c>
    </row>
    <row r="40" spans="1:5" x14ac:dyDescent="0.25">
      <c r="A40" t="s">
        <v>228</v>
      </c>
      <c r="B40" t="s">
        <v>1172</v>
      </c>
      <c r="C40" t="s">
        <v>930</v>
      </c>
      <c r="D40">
        <v>1</v>
      </c>
      <c r="E40" t="s">
        <v>58</v>
      </c>
    </row>
    <row r="41" spans="1:5" x14ac:dyDescent="0.25">
      <c r="A41" t="s">
        <v>235</v>
      </c>
      <c r="B41" t="s">
        <v>1175</v>
      </c>
      <c r="C41" t="s">
        <v>931</v>
      </c>
      <c r="D41">
        <v>1</v>
      </c>
      <c r="E41" t="s">
        <v>58</v>
      </c>
    </row>
    <row r="42" spans="1:5" x14ac:dyDescent="0.25">
      <c r="A42" t="s">
        <v>238</v>
      </c>
      <c r="B42" t="s">
        <v>1176</v>
      </c>
      <c r="C42" t="s">
        <v>932</v>
      </c>
      <c r="D42">
        <v>1</v>
      </c>
      <c r="E42" t="s">
        <v>58</v>
      </c>
    </row>
    <row r="43" spans="1:5" x14ac:dyDescent="0.25">
      <c r="A43" t="s">
        <v>240</v>
      </c>
      <c r="B43" t="s">
        <v>1177</v>
      </c>
      <c r="C43" t="s">
        <v>933</v>
      </c>
      <c r="D43">
        <v>1</v>
      </c>
      <c r="E43" t="s">
        <v>58</v>
      </c>
    </row>
    <row r="44" spans="1:5" x14ac:dyDescent="0.25">
      <c r="A44" t="s">
        <v>246</v>
      </c>
      <c r="B44" t="s">
        <v>1180</v>
      </c>
      <c r="C44" t="s">
        <v>934</v>
      </c>
      <c r="D44">
        <v>1</v>
      </c>
      <c r="E44" t="s">
        <v>58</v>
      </c>
    </row>
    <row r="45" spans="1:5" x14ac:dyDescent="0.25">
      <c r="A45" t="s">
        <v>248</v>
      </c>
      <c r="B45" t="s">
        <v>1181</v>
      </c>
      <c r="C45" t="s">
        <v>935</v>
      </c>
      <c r="D45">
        <v>1</v>
      </c>
      <c r="E45" t="s">
        <v>58</v>
      </c>
    </row>
    <row r="46" spans="1:5" x14ac:dyDescent="0.25">
      <c r="A46" t="s">
        <v>250</v>
      </c>
      <c r="B46" t="s">
        <v>1182</v>
      </c>
      <c r="C46" t="s">
        <v>936</v>
      </c>
      <c r="D46">
        <v>1</v>
      </c>
      <c r="E46" t="s">
        <v>58</v>
      </c>
    </row>
    <row r="47" spans="1:5" x14ac:dyDescent="0.25">
      <c r="A47" t="s">
        <v>256</v>
      </c>
      <c r="B47" t="s">
        <v>1185</v>
      </c>
      <c r="C47" t="s">
        <v>937</v>
      </c>
      <c r="D47">
        <v>1</v>
      </c>
      <c r="E47" t="s">
        <v>58</v>
      </c>
    </row>
    <row r="48" spans="1:5" x14ac:dyDescent="0.25">
      <c r="A48" t="s">
        <v>260</v>
      </c>
      <c r="B48" t="s">
        <v>1187</v>
      </c>
      <c r="C48" t="s">
        <v>938</v>
      </c>
      <c r="D48">
        <v>1</v>
      </c>
      <c r="E48" t="s">
        <v>58</v>
      </c>
    </row>
    <row r="49" spans="1:5" x14ac:dyDescent="0.25">
      <c r="A49" t="s">
        <v>264</v>
      </c>
      <c r="B49" t="s">
        <v>1189</v>
      </c>
      <c r="C49" t="s">
        <v>939</v>
      </c>
      <c r="D49">
        <v>1</v>
      </c>
      <c r="E49" t="s">
        <v>48</v>
      </c>
    </row>
    <row r="50" spans="1:5" x14ac:dyDescent="0.25">
      <c r="A50" t="s">
        <v>267</v>
      </c>
      <c r="B50" t="s">
        <v>1190</v>
      </c>
      <c r="C50" t="s">
        <v>940</v>
      </c>
      <c r="D50">
        <v>1</v>
      </c>
      <c r="E50" t="s">
        <v>48</v>
      </c>
    </row>
    <row r="51" spans="1:5" x14ac:dyDescent="0.25">
      <c r="A51" t="s">
        <v>275</v>
      </c>
      <c r="B51" t="s">
        <v>1194</v>
      </c>
      <c r="C51" t="s">
        <v>941</v>
      </c>
      <c r="D51">
        <v>1</v>
      </c>
      <c r="E51" t="s">
        <v>890</v>
      </c>
    </row>
    <row r="52" spans="1:5" x14ac:dyDescent="0.25">
      <c r="A52" t="s">
        <v>280</v>
      </c>
      <c r="B52" t="s">
        <v>1196</v>
      </c>
      <c r="C52" t="s">
        <v>942</v>
      </c>
      <c r="D52">
        <v>1</v>
      </c>
      <c r="E52" t="s">
        <v>890</v>
      </c>
    </row>
    <row r="53" spans="1:5" x14ac:dyDescent="0.25">
      <c r="A53" t="s">
        <v>282</v>
      </c>
      <c r="B53" t="s">
        <v>1197</v>
      </c>
      <c r="C53" t="s">
        <v>943</v>
      </c>
      <c r="D53">
        <v>1</v>
      </c>
      <c r="E53" t="s">
        <v>890</v>
      </c>
    </row>
    <row r="54" spans="1:5" x14ac:dyDescent="0.25">
      <c r="A54" t="s">
        <v>287</v>
      </c>
      <c r="B54" t="s">
        <v>1199</v>
      </c>
      <c r="C54" t="s">
        <v>944</v>
      </c>
      <c r="D54">
        <v>1</v>
      </c>
      <c r="E54" t="s">
        <v>890</v>
      </c>
    </row>
    <row r="55" spans="1:5" x14ac:dyDescent="0.25">
      <c r="A55" t="s">
        <v>292</v>
      </c>
      <c r="B55" t="s">
        <v>1201</v>
      </c>
      <c r="C55" t="s">
        <v>945</v>
      </c>
      <c r="D55">
        <v>1</v>
      </c>
      <c r="E55" t="s">
        <v>890</v>
      </c>
    </row>
    <row r="56" spans="1:5" x14ac:dyDescent="0.25">
      <c r="A56" t="s">
        <v>297</v>
      </c>
      <c r="B56" t="s">
        <v>1203</v>
      </c>
      <c r="C56" t="s">
        <v>946</v>
      </c>
      <c r="D56">
        <v>1</v>
      </c>
      <c r="E56" t="s">
        <v>890</v>
      </c>
    </row>
    <row r="57" spans="1:5" x14ac:dyDescent="0.25">
      <c r="A57" t="s">
        <v>301</v>
      </c>
      <c r="B57" t="s">
        <v>1205</v>
      </c>
      <c r="C57" t="s">
        <v>947</v>
      </c>
      <c r="D57">
        <v>1</v>
      </c>
      <c r="E57" t="s">
        <v>890</v>
      </c>
    </row>
    <row r="58" spans="1:5" x14ac:dyDescent="0.25">
      <c r="A58" t="s">
        <v>306</v>
      </c>
      <c r="B58" t="s">
        <v>1207</v>
      </c>
      <c r="C58" t="s">
        <v>948</v>
      </c>
      <c r="D58">
        <v>1</v>
      </c>
      <c r="E58" t="s">
        <v>58</v>
      </c>
    </row>
    <row r="59" spans="1:5" x14ac:dyDescent="0.25">
      <c r="A59" t="s">
        <v>312</v>
      </c>
      <c r="B59" t="s">
        <v>1210</v>
      </c>
      <c r="C59" t="s">
        <v>949</v>
      </c>
      <c r="D59">
        <v>1</v>
      </c>
      <c r="E59" t="s">
        <v>890</v>
      </c>
    </row>
    <row r="60" spans="1:5" x14ac:dyDescent="0.25">
      <c r="A60" t="s">
        <v>316</v>
      </c>
      <c r="B60" t="s">
        <v>1212</v>
      </c>
      <c r="C60" t="s">
        <v>950</v>
      </c>
      <c r="D60">
        <v>1</v>
      </c>
      <c r="E60" t="s">
        <v>891</v>
      </c>
    </row>
    <row r="61" spans="1:5" x14ac:dyDescent="0.25">
      <c r="A61" t="s">
        <v>321</v>
      </c>
      <c r="B61" t="s">
        <v>1214</v>
      </c>
      <c r="C61" t="s">
        <v>951</v>
      </c>
      <c r="D61">
        <v>1</v>
      </c>
      <c r="E61" t="s">
        <v>891</v>
      </c>
    </row>
    <row r="62" spans="1:5" x14ac:dyDescent="0.25">
      <c r="A62" t="s">
        <v>323</v>
      </c>
      <c r="B62" t="s">
        <v>1215</v>
      </c>
      <c r="C62" t="s">
        <v>952</v>
      </c>
      <c r="D62">
        <v>1</v>
      </c>
      <c r="E62" t="s">
        <v>890</v>
      </c>
    </row>
    <row r="63" spans="1:5" x14ac:dyDescent="0.25">
      <c r="A63" t="s">
        <v>327</v>
      </c>
      <c r="B63" t="s">
        <v>1217</v>
      </c>
      <c r="C63" t="s">
        <v>953</v>
      </c>
      <c r="D63">
        <v>1</v>
      </c>
      <c r="E63" t="s">
        <v>890</v>
      </c>
    </row>
    <row r="64" spans="1:5" x14ac:dyDescent="0.25">
      <c r="A64" t="s">
        <v>329</v>
      </c>
      <c r="B64" t="s">
        <v>1218</v>
      </c>
      <c r="C64" t="s">
        <v>954</v>
      </c>
      <c r="D64">
        <v>1</v>
      </c>
      <c r="E64" t="s">
        <v>891</v>
      </c>
    </row>
    <row r="65" spans="1:5" x14ac:dyDescent="0.25">
      <c r="A65" t="s">
        <v>331</v>
      </c>
      <c r="B65" t="s">
        <v>1219</v>
      </c>
      <c r="C65" t="s">
        <v>955</v>
      </c>
      <c r="D65">
        <v>1</v>
      </c>
      <c r="E65" t="s">
        <v>890</v>
      </c>
    </row>
    <row r="66" spans="1:5" x14ac:dyDescent="0.25">
      <c r="A66" t="s">
        <v>335</v>
      </c>
      <c r="B66" t="s">
        <v>1221</v>
      </c>
      <c r="C66" t="s">
        <v>956</v>
      </c>
      <c r="D66">
        <v>1</v>
      </c>
      <c r="E66" t="s">
        <v>890</v>
      </c>
    </row>
    <row r="67" spans="1:5" x14ac:dyDescent="0.25">
      <c r="A67" t="s">
        <v>338</v>
      </c>
      <c r="B67" t="s">
        <v>1222</v>
      </c>
      <c r="C67" t="s">
        <v>957</v>
      </c>
      <c r="D67">
        <v>1</v>
      </c>
      <c r="E67" t="s">
        <v>890</v>
      </c>
    </row>
    <row r="68" spans="1:5" x14ac:dyDescent="0.25">
      <c r="A68" t="s">
        <v>342</v>
      </c>
      <c r="B68" t="s">
        <v>1224</v>
      </c>
      <c r="C68" t="s">
        <v>958</v>
      </c>
      <c r="D68">
        <v>1</v>
      </c>
      <c r="E68" t="s">
        <v>890</v>
      </c>
    </row>
    <row r="69" spans="1:5" x14ac:dyDescent="0.25">
      <c r="A69" t="s">
        <v>346</v>
      </c>
      <c r="B69" t="s">
        <v>1226</v>
      </c>
      <c r="C69" t="s">
        <v>959</v>
      </c>
      <c r="D69">
        <v>1</v>
      </c>
      <c r="E69" t="s">
        <v>890</v>
      </c>
    </row>
    <row r="70" spans="1:5" x14ac:dyDescent="0.25">
      <c r="A70" t="s">
        <v>351</v>
      </c>
      <c r="B70" t="s">
        <v>1228</v>
      </c>
      <c r="C70" t="s">
        <v>960</v>
      </c>
      <c r="D70">
        <v>1</v>
      </c>
      <c r="E70" t="s">
        <v>890</v>
      </c>
    </row>
    <row r="71" spans="1:5" x14ac:dyDescent="0.25">
      <c r="A71" t="s">
        <v>354</v>
      </c>
      <c r="B71" t="s">
        <v>1229</v>
      </c>
      <c r="C71" t="s">
        <v>961</v>
      </c>
      <c r="D71">
        <v>1</v>
      </c>
      <c r="E71" t="s">
        <v>890</v>
      </c>
    </row>
    <row r="72" spans="1:5" x14ac:dyDescent="0.25">
      <c r="A72" t="s">
        <v>357</v>
      </c>
      <c r="B72" t="s">
        <v>1230</v>
      </c>
      <c r="C72" t="s">
        <v>962</v>
      </c>
      <c r="D72">
        <v>1</v>
      </c>
      <c r="E72" t="s">
        <v>890</v>
      </c>
    </row>
    <row r="73" spans="1:5" x14ac:dyDescent="0.25">
      <c r="A73" t="s">
        <v>360</v>
      </c>
      <c r="B73" t="s">
        <v>1231</v>
      </c>
      <c r="C73" t="s">
        <v>963</v>
      </c>
      <c r="D73">
        <v>1</v>
      </c>
      <c r="E73" t="s">
        <v>890</v>
      </c>
    </row>
    <row r="74" spans="1:5" x14ac:dyDescent="0.25">
      <c r="A74" t="s">
        <v>363</v>
      </c>
      <c r="B74" t="s">
        <v>1232</v>
      </c>
      <c r="C74" t="s">
        <v>964</v>
      </c>
      <c r="D74">
        <v>1</v>
      </c>
      <c r="E74" t="s">
        <v>890</v>
      </c>
    </row>
    <row r="75" spans="1:5" x14ac:dyDescent="0.25">
      <c r="A75" t="s">
        <v>370</v>
      </c>
      <c r="B75" t="s">
        <v>1235</v>
      </c>
      <c r="C75" t="s">
        <v>965</v>
      </c>
      <c r="D75">
        <v>1</v>
      </c>
      <c r="E75" t="s">
        <v>48</v>
      </c>
    </row>
    <row r="76" spans="1:5" x14ac:dyDescent="0.25">
      <c r="A76" t="s">
        <v>375</v>
      </c>
      <c r="B76" t="s">
        <v>1237</v>
      </c>
      <c r="C76" t="s">
        <v>966</v>
      </c>
      <c r="D76">
        <v>1</v>
      </c>
      <c r="E76" t="s">
        <v>48</v>
      </c>
    </row>
    <row r="77" spans="1:5" x14ac:dyDescent="0.25">
      <c r="A77" t="s">
        <v>380</v>
      </c>
      <c r="B77" t="s">
        <v>1239</v>
      </c>
      <c r="C77" t="s">
        <v>967</v>
      </c>
      <c r="D77">
        <v>1</v>
      </c>
      <c r="E77" t="s">
        <v>890</v>
      </c>
    </row>
    <row r="78" spans="1:5" x14ac:dyDescent="0.25">
      <c r="A78" t="s">
        <v>383</v>
      </c>
      <c r="B78" t="s">
        <v>1240</v>
      </c>
      <c r="C78" t="s">
        <v>968</v>
      </c>
      <c r="D78">
        <v>1</v>
      </c>
      <c r="E78" t="s">
        <v>48</v>
      </c>
    </row>
    <row r="79" spans="1:5" x14ac:dyDescent="0.25">
      <c r="A79" t="s">
        <v>385</v>
      </c>
      <c r="B79" t="s">
        <v>1241</v>
      </c>
      <c r="C79" t="s">
        <v>969</v>
      </c>
      <c r="D79">
        <v>1</v>
      </c>
      <c r="E79" t="s">
        <v>48</v>
      </c>
    </row>
    <row r="80" spans="1:5" x14ac:dyDescent="0.25">
      <c r="A80" t="s">
        <v>387</v>
      </c>
      <c r="B80" t="s">
        <v>1242</v>
      </c>
      <c r="C80" t="s">
        <v>970</v>
      </c>
      <c r="D80">
        <v>1</v>
      </c>
      <c r="E80" t="s">
        <v>58</v>
      </c>
    </row>
    <row r="81" spans="1:5" x14ac:dyDescent="0.25">
      <c r="A81" t="s">
        <v>389</v>
      </c>
      <c r="B81" t="s">
        <v>1243</v>
      </c>
      <c r="C81" t="s">
        <v>971</v>
      </c>
      <c r="D81">
        <v>1</v>
      </c>
      <c r="E81" t="s">
        <v>58</v>
      </c>
    </row>
    <row r="82" spans="1:5" x14ac:dyDescent="0.25">
      <c r="A82" t="s">
        <v>391</v>
      </c>
      <c r="B82" t="s">
        <v>1244</v>
      </c>
      <c r="C82" t="s">
        <v>972</v>
      </c>
      <c r="D82">
        <v>1</v>
      </c>
      <c r="E82" t="s">
        <v>892</v>
      </c>
    </row>
    <row r="83" spans="1:5" x14ac:dyDescent="0.25">
      <c r="A83" t="s">
        <v>393</v>
      </c>
      <c r="B83" t="s">
        <v>1245</v>
      </c>
      <c r="C83" t="s">
        <v>973</v>
      </c>
      <c r="D83">
        <v>1</v>
      </c>
      <c r="E83" t="s">
        <v>892</v>
      </c>
    </row>
    <row r="84" spans="1:5" x14ac:dyDescent="0.25">
      <c r="A84" t="s">
        <v>395</v>
      </c>
      <c r="B84" t="s">
        <v>1246</v>
      </c>
      <c r="C84" t="s">
        <v>974</v>
      </c>
      <c r="D84">
        <v>1</v>
      </c>
      <c r="E84" t="s">
        <v>892</v>
      </c>
    </row>
    <row r="85" spans="1:5" x14ac:dyDescent="0.25">
      <c r="A85" t="s">
        <v>397</v>
      </c>
      <c r="B85" t="s">
        <v>1247</v>
      </c>
      <c r="C85" t="s">
        <v>975</v>
      </c>
      <c r="D85">
        <v>1</v>
      </c>
      <c r="E85" t="s">
        <v>892</v>
      </c>
    </row>
    <row r="86" spans="1:5" x14ac:dyDescent="0.25">
      <c r="A86" t="s">
        <v>399</v>
      </c>
      <c r="B86" t="s">
        <v>1248</v>
      </c>
      <c r="C86" t="s">
        <v>976</v>
      </c>
      <c r="D86">
        <v>1</v>
      </c>
      <c r="E86" t="s">
        <v>892</v>
      </c>
    </row>
    <row r="87" spans="1:5" x14ac:dyDescent="0.25">
      <c r="A87" t="s">
        <v>401</v>
      </c>
      <c r="B87" t="s">
        <v>1249</v>
      </c>
      <c r="C87" t="s">
        <v>977</v>
      </c>
      <c r="D87">
        <v>1</v>
      </c>
      <c r="E87" t="s">
        <v>58</v>
      </c>
    </row>
    <row r="88" spans="1:5" x14ac:dyDescent="0.25">
      <c r="A88" t="s">
        <v>404</v>
      </c>
      <c r="B88" t="s">
        <v>1250</v>
      </c>
      <c r="C88" t="s">
        <v>978</v>
      </c>
      <c r="D88">
        <v>1</v>
      </c>
      <c r="E88" t="s">
        <v>890</v>
      </c>
    </row>
    <row r="89" spans="1:5" x14ac:dyDescent="0.25">
      <c r="A89" t="s">
        <v>407</v>
      </c>
      <c r="B89" t="s">
        <v>1251</v>
      </c>
      <c r="C89" t="s">
        <v>979</v>
      </c>
      <c r="D89">
        <v>1</v>
      </c>
      <c r="E89" t="s">
        <v>58</v>
      </c>
    </row>
    <row r="90" spans="1:5" x14ac:dyDescent="0.25">
      <c r="A90" t="s">
        <v>409</v>
      </c>
      <c r="B90" t="s">
        <v>1252</v>
      </c>
      <c r="C90" t="s">
        <v>980</v>
      </c>
      <c r="D90">
        <v>1</v>
      </c>
      <c r="E90" t="s">
        <v>58</v>
      </c>
    </row>
    <row r="91" spans="1:5" x14ac:dyDescent="0.25">
      <c r="A91" t="s">
        <v>411</v>
      </c>
      <c r="B91" t="s">
        <v>1253</v>
      </c>
      <c r="C91" t="s">
        <v>981</v>
      </c>
      <c r="D91">
        <v>1</v>
      </c>
      <c r="E91" t="s">
        <v>890</v>
      </c>
    </row>
    <row r="92" spans="1:5" x14ac:dyDescent="0.25">
      <c r="A92" t="s">
        <v>413</v>
      </c>
      <c r="B92" t="s">
        <v>1254</v>
      </c>
      <c r="C92" t="s">
        <v>982</v>
      </c>
      <c r="D92">
        <v>1</v>
      </c>
      <c r="E92" t="s">
        <v>58</v>
      </c>
    </row>
    <row r="93" spans="1:5" x14ac:dyDescent="0.25">
      <c r="A93" t="s">
        <v>416</v>
      </c>
      <c r="B93" t="s">
        <v>1255</v>
      </c>
      <c r="C93" t="s">
        <v>983</v>
      </c>
      <c r="D93">
        <v>1</v>
      </c>
      <c r="E93" t="s">
        <v>890</v>
      </c>
    </row>
    <row r="94" spans="1:5" x14ac:dyDescent="0.25">
      <c r="A94" t="s">
        <v>423</v>
      </c>
      <c r="B94" t="s">
        <v>1258</v>
      </c>
      <c r="C94" t="s">
        <v>984</v>
      </c>
      <c r="D94">
        <v>1</v>
      </c>
      <c r="E94" t="s">
        <v>891</v>
      </c>
    </row>
    <row r="95" spans="1:5" x14ac:dyDescent="0.25">
      <c r="A95" t="s">
        <v>425</v>
      </c>
      <c r="B95" t="s">
        <v>1259</v>
      </c>
      <c r="C95" t="s">
        <v>985</v>
      </c>
      <c r="D95">
        <v>1</v>
      </c>
      <c r="E95" t="s">
        <v>891</v>
      </c>
    </row>
    <row r="96" spans="1:5" x14ac:dyDescent="0.25">
      <c r="A96" t="s">
        <v>427</v>
      </c>
      <c r="B96" t="s">
        <v>1260</v>
      </c>
      <c r="C96" t="s">
        <v>986</v>
      </c>
      <c r="D96">
        <v>1</v>
      </c>
      <c r="E96" t="s">
        <v>892</v>
      </c>
    </row>
    <row r="97" spans="1:5" x14ac:dyDescent="0.25">
      <c r="A97" t="s">
        <v>429</v>
      </c>
      <c r="B97" t="s">
        <v>1261</v>
      </c>
      <c r="C97" t="s">
        <v>987</v>
      </c>
      <c r="D97">
        <v>1</v>
      </c>
      <c r="E97" t="s">
        <v>891</v>
      </c>
    </row>
    <row r="98" spans="1:5" x14ac:dyDescent="0.25">
      <c r="A98" t="s">
        <v>431</v>
      </c>
      <c r="B98" t="s">
        <v>1262</v>
      </c>
      <c r="C98" t="s">
        <v>988</v>
      </c>
      <c r="D98">
        <v>1</v>
      </c>
      <c r="E98" t="s">
        <v>892</v>
      </c>
    </row>
    <row r="99" spans="1:5" x14ac:dyDescent="0.25">
      <c r="A99" t="s">
        <v>433</v>
      </c>
      <c r="B99" t="s">
        <v>1263</v>
      </c>
      <c r="C99" t="s">
        <v>989</v>
      </c>
      <c r="D99">
        <v>1</v>
      </c>
      <c r="E99" t="s">
        <v>890</v>
      </c>
    </row>
    <row r="100" spans="1:5" x14ac:dyDescent="0.25">
      <c r="A100" t="s">
        <v>435</v>
      </c>
      <c r="B100" t="s">
        <v>1264</v>
      </c>
      <c r="C100" t="s">
        <v>990</v>
      </c>
      <c r="D100">
        <v>1</v>
      </c>
      <c r="E100" t="s">
        <v>891</v>
      </c>
    </row>
    <row r="101" spans="1:5" x14ac:dyDescent="0.25">
      <c r="A101" t="s">
        <v>437</v>
      </c>
      <c r="B101" t="s">
        <v>1265</v>
      </c>
      <c r="C101" t="s">
        <v>991</v>
      </c>
      <c r="D101">
        <v>1</v>
      </c>
      <c r="E101" t="s">
        <v>890</v>
      </c>
    </row>
    <row r="102" spans="1:5" x14ac:dyDescent="0.25">
      <c r="A102" t="s">
        <v>440</v>
      </c>
      <c r="B102" t="s">
        <v>1266</v>
      </c>
      <c r="C102" t="s">
        <v>992</v>
      </c>
      <c r="D102">
        <v>1</v>
      </c>
      <c r="E102" t="s">
        <v>892</v>
      </c>
    </row>
    <row r="103" spans="1:5" x14ac:dyDescent="0.25">
      <c r="A103" t="s">
        <v>442</v>
      </c>
      <c r="B103" t="s">
        <v>1267</v>
      </c>
      <c r="C103" t="s">
        <v>993</v>
      </c>
      <c r="D103">
        <v>1</v>
      </c>
      <c r="E103" t="s">
        <v>893</v>
      </c>
    </row>
    <row r="104" spans="1:5" x14ac:dyDescent="0.25">
      <c r="A104" t="s">
        <v>446</v>
      </c>
      <c r="B104" t="s">
        <v>1269</v>
      </c>
      <c r="C104" t="s">
        <v>994</v>
      </c>
      <c r="D104">
        <v>1</v>
      </c>
      <c r="E104" t="s">
        <v>889</v>
      </c>
    </row>
    <row r="105" spans="1:5" x14ac:dyDescent="0.25">
      <c r="A105" t="s">
        <v>448</v>
      </c>
      <c r="B105" t="s">
        <v>1270</v>
      </c>
      <c r="C105" t="s">
        <v>995</v>
      </c>
      <c r="D105">
        <v>1</v>
      </c>
      <c r="E105" t="s">
        <v>889</v>
      </c>
    </row>
    <row r="106" spans="1:5" x14ac:dyDescent="0.25">
      <c r="A106" t="s">
        <v>450</v>
      </c>
      <c r="B106" t="s">
        <v>1271</v>
      </c>
      <c r="C106" t="s">
        <v>996</v>
      </c>
      <c r="D106">
        <v>1</v>
      </c>
      <c r="E106" t="s">
        <v>58</v>
      </c>
    </row>
    <row r="107" spans="1:5" x14ac:dyDescent="0.25">
      <c r="A107" t="s">
        <v>452</v>
      </c>
      <c r="B107" t="s">
        <v>1272</v>
      </c>
      <c r="C107" t="s">
        <v>997</v>
      </c>
      <c r="D107">
        <v>1</v>
      </c>
      <c r="E107" t="s">
        <v>890</v>
      </c>
    </row>
    <row r="108" spans="1:5" x14ac:dyDescent="0.25">
      <c r="A108" t="s">
        <v>454</v>
      </c>
      <c r="B108" t="s">
        <v>1273</v>
      </c>
      <c r="C108" t="s">
        <v>998</v>
      </c>
      <c r="D108">
        <v>1</v>
      </c>
      <c r="E108" t="s">
        <v>890</v>
      </c>
    </row>
    <row r="109" spans="1:5" x14ac:dyDescent="0.25">
      <c r="A109" t="s">
        <v>458</v>
      </c>
      <c r="B109" t="s">
        <v>1275</v>
      </c>
      <c r="C109" t="s">
        <v>999</v>
      </c>
      <c r="D109">
        <v>1</v>
      </c>
      <c r="E109" t="s">
        <v>48</v>
      </c>
    </row>
    <row r="110" spans="1:5" x14ac:dyDescent="0.25">
      <c r="A110" t="s">
        <v>460</v>
      </c>
      <c r="B110" t="s">
        <v>1276</v>
      </c>
      <c r="C110" t="s">
        <v>1000</v>
      </c>
      <c r="D110">
        <v>1</v>
      </c>
      <c r="E110" t="s">
        <v>890</v>
      </c>
    </row>
    <row r="111" spans="1:5" x14ac:dyDescent="0.25">
      <c r="A111" t="s">
        <v>462</v>
      </c>
      <c r="B111" t="s">
        <v>1277</v>
      </c>
      <c r="C111" t="s">
        <v>1001</v>
      </c>
      <c r="D111">
        <v>1</v>
      </c>
      <c r="E111" t="s">
        <v>48</v>
      </c>
    </row>
    <row r="112" spans="1:5" x14ac:dyDescent="0.25">
      <c r="A112" t="s">
        <v>466</v>
      </c>
      <c r="B112" t="s">
        <v>1279</v>
      </c>
      <c r="C112" t="s">
        <v>1002</v>
      </c>
      <c r="D112">
        <v>1</v>
      </c>
      <c r="E112" t="s">
        <v>58</v>
      </c>
    </row>
    <row r="113" spans="1:5" x14ac:dyDescent="0.25">
      <c r="A113" t="s">
        <v>468</v>
      </c>
      <c r="B113" t="s">
        <v>1280</v>
      </c>
      <c r="C113" t="s">
        <v>1003</v>
      </c>
      <c r="D113">
        <v>1</v>
      </c>
      <c r="E113" t="s">
        <v>890</v>
      </c>
    </row>
    <row r="114" spans="1:5" x14ac:dyDescent="0.25">
      <c r="A114" t="s">
        <v>470</v>
      </c>
      <c r="B114" t="s">
        <v>1281</v>
      </c>
      <c r="C114" t="s">
        <v>1004</v>
      </c>
      <c r="D114">
        <v>1</v>
      </c>
      <c r="E114" t="s">
        <v>48</v>
      </c>
    </row>
    <row r="115" spans="1:5" x14ac:dyDescent="0.25">
      <c r="A115" t="s">
        <v>472</v>
      </c>
      <c r="B115" t="s">
        <v>1282</v>
      </c>
      <c r="C115" t="s">
        <v>1005</v>
      </c>
      <c r="D115">
        <v>1</v>
      </c>
      <c r="E115" t="s">
        <v>890</v>
      </c>
    </row>
    <row r="116" spans="1:5" x14ac:dyDescent="0.25">
      <c r="A116" t="s">
        <v>474</v>
      </c>
      <c r="B116" t="s">
        <v>1283</v>
      </c>
      <c r="C116" t="s">
        <v>996</v>
      </c>
      <c r="D116">
        <v>1</v>
      </c>
      <c r="E116" t="s">
        <v>58</v>
      </c>
    </row>
    <row r="117" spans="1:5" x14ac:dyDescent="0.25">
      <c r="A117" t="s">
        <v>477</v>
      </c>
      <c r="B117" t="s">
        <v>1285</v>
      </c>
      <c r="C117" t="s">
        <v>1005</v>
      </c>
      <c r="D117">
        <v>1</v>
      </c>
      <c r="E117" t="s">
        <v>890</v>
      </c>
    </row>
    <row r="118" spans="1:5" x14ac:dyDescent="0.25">
      <c r="A118" t="s">
        <v>478</v>
      </c>
      <c r="B118" t="s">
        <v>1286</v>
      </c>
      <c r="C118" t="s">
        <v>1006</v>
      </c>
      <c r="D118">
        <v>1</v>
      </c>
      <c r="E118" t="s">
        <v>890</v>
      </c>
    </row>
    <row r="119" spans="1:5" x14ac:dyDescent="0.25">
      <c r="A119" t="s">
        <v>480</v>
      </c>
      <c r="B119" t="s">
        <v>1287</v>
      </c>
      <c r="C119" t="s">
        <v>1007</v>
      </c>
      <c r="D119">
        <v>1</v>
      </c>
      <c r="E119" t="s">
        <v>58</v>
      </c>
    </row>
    <row r="120" spans="1:5" x14ac:dyDescent="0.25">
      <c r="A120" t="s">
        <v>484</v>
      </c>
      <c r="B120" t="s">
        <v>1289</v>
      </c>
      <c r="C120" t="s">
        <v>1008</v>
      </c>
      <c r="D120">
        <v>1</v>
      </c>
      <c r="E120" t="s">
        <v>58</v>
      </c>
    </row>
    <row r="121" spans="1:5" x14ac:dyDescent="0.25">
      <c r="A121" t="s">
        <v>486</v>
      </c>
      <c r="B121" t="s">
        <v>1290</v>
      </c>
      <c r="C121" t="s">
        <v>1009</v>
      </c>
      <c r="D121">
        <v>1</v>
      </c>
      <c r="E121" t="s">
        <v>48</v>
      </c>
    </row>
    <row r="122" spans="1:5" x14ac:dyDescent="0.25">
      <c r="A122" t="s">
        <v>490</v>
      </c>
      <c r="B122" t="s">
        <v>1292</v>
      </c>
      <c r="C122" t="s">
        <v>1010</v>
      </c>
      <c r="D122">
        <v>1</v>
      </c>
      <c r="E122" t="s">
        <v>892</v>
      </c>
    </row>
    <row r="123" spans="1:5" x14ac:dyDescent="0.25">
      <c r="A123" t="s">
        <v>492</v>
      </c>
      <c r="B123" t="s">
        <v>1293</v>
      </c>
      <c r="C123" t="s">
        <v>1011</v>
      </c>
      <c r="D123">
        <v>1</v>
      </c>
      <c r="E123" t="s">
        <v>892</v>
      </c>
    </row>
    <row r="124" spans="1:5" x14ac:dyDescent="0.25">
      <c r="A124" t="s">
        <v>494</v>
      </c>
      <c r="B124" t="s">
        <v>1294</v>
      </c>
      <c r="C124" t="s">
        <v>1012</v>
      </c>
      <c r="D124">
        <v>1</v>
      </c>
      <c r="E124" t="s">
        <v>890</v>
      </c>
    </row>
    <row r="125" spans="1:5" x14ac:dyDescent="0.25">
      <c r="A125" t="s">
        <v>497</v>
      </c>
      <c r="B125" t="s">
        <v>1295</v>
      </c>
      <c r="C125" t="s">
        <v>1013</v>
      </c>
      <c r="D125">
        <v>1</v>
      </c>
      <c r="E125" t="s">
        <v>890</v>
      </c>
    </row>
    <row r="126" spans="1:5" x14ac:dyDescent="0.25">
      <c r="A126" t="s">
        <v>499</v>
      </c>
      <c r="B126" t="s">
        <v>1296</v>
      </c>
      <c r="C126" t="s">
        <v>1014</v>
      </c>
      <c r="D126">
        <v>1</v>
      </c>
      <c r="E126" t="s">
        <v>48</v>
      </c>
    </row>
    <row r="127" spans="1:5" x14ac:dyDescent="0.25">
      <c r="A127" t="s">
        <v>501</v>
      </c>
      <c r="B127" t="s">
        <v>1297</v>
      </c>
      <c r="C127" t="s">
        <v>1015</v>
      </c>
      <c r="D127">
        <v>1</v>
      </c>
      <c r="E127" t="s">
        <v>892</v>
      </c>
    </row>
    <row r="128" spans="1:5" x14ac:dyDescent="0.25">
      <c r="A128" t="s">
        <v>503</v>
      </c>
      <c r="B128" t="s">
        <v>1298</v>
      </c>
      <c r="C128" t="s">
        <v>1016</v>
      </c>
      <c r="D128">
        <v>1</v>
      </c>
      <c r="E128" t="s">
        <v>893</v>
      </c>
    </row>
    <row r="129" spans="1:5" x14ac:dyDescent="0.25">
      <c r="A129" t="s">
        <v>505</v>
      </c>
      <c r="B129" t="s">
        <v>1299</v>
      </c>
      <c r="C129" t="s">
        <v>1017</v>
      </c>
      <c r="D129">
        <v>1</v>
      </c>
      <c r="E129" t="s">
        <v>893</v>
      </c>
    </row>
    <row r="130" spans="1:5" x14ac:dyDescent="0.25">
      <c r="A130" t="s">
        <v>507</v>
      </c>
      <c r="B130" t="s">
        <v>1300</v>
      </c>
      <c r="C130" t="s">
        <v>1018</v>
      </c>
      <c r="D130">
        <v>1</v>
      </c>
      <c r="E130" t="s">
        <v>893</v>
      </c>
    </row>
    <row r="131" spans="1:5" x14ac:dyDescent="0.25">
      <c r="A131" t="s">
        <v>509</v>
      </c>
      <c r="B131" t="s">
        <v>1301</v>
      </c>
      <c r="C131" t="s">
        <v>1019</v>
      </c>
      <c r="D131">
        <v>1</v>
      </c>
      <c r="E131" t="s">
        <v>893</v>
      </c>
    </row>
    <row r="132" spans="1:5" x14ac:dyDescent="0.25">
      <c r="A132" t="s">
        <v>511</v>
      </c>
      <c r="B132" t="s">
        <v>1302</v>
      </c>
      <c r="C132" t="s">
        <v>1020</v>
      </c>
      <c r="D132">
        <v>1</v>
      </c>
      <c r="E132" t="s">
        <v>890</v>
      </c>
    </row>
    <row r="133" spans="1:5" x14ac:dyDescent="0.25">
      <c r="A133" t="s">
        <v>514</v>
      </c>
      <c r="B133" t="s">
        <v>1303</v>
      </c>
      <c r="C133" t="s">
        <v>1021</v>
      </c>
      <c r="D133">
        <v>1</v>
      </c>
      <c r="E133" t="s">
        <v>48</v>
      </c>
    </row>
    <row r="134" spans="1:5" x14ac:dyDescent="0.25">
      <c r="A134" t="s">
        <v>516</v>
      </c>
      <c r="B134" t="s">
        <v>1304</v>
      </c>
      <c r="C134" t="s">
        <v>1022</v>
      </c>
      <c r="D134">
        <v>1</v>
      </c>
      <c r="E134" t="s">
        <v>892</v>
      </c>
    </row>
    <row r="135" spans="1:5" x14ac:dyDescent="0.25">
      <c r="A135" t="s">
        <v>518</v>
      </c>
      <c r="B135" t="s">
        <v>1305</v>
      </c>
      <c r="C135" t="s">
        <v>1023</v>
      </c>
      <c r="D135">
        <v>1</v>
      </c>
      <c r="E135" t="s">
        <v>893</v>
      </c>
    </row>
    <row r="136" spans="1:5" x14ac:dyDescent="0.25">
      <c r="A136" t="s">
        <v>524</v>
      </c>
      <c r="B136" t="s">
        <v>1308</v>
      </c>
      <c r="C136" t="s">
        <v>1024</v>
      </c>
      <c r="D136">
        <v>1</v>
      </c>
      <c r="E136" t="s">
        <v>889</v>
      </c>
    </row>
    <row r="137" spans="1:5" x14ac:dyDescent="0.25">
      <c r="A137" t="s">
        <v>527</v>
      </c>
      <c r="B137" t="s">
        <v>1309</v>
      </c>
      <c r="C137" t="s">
        <v>1025</v>
      </c>
      <c r="D137">
        <v>1</v>
      </c>
      <c r="E137" t="s">
        <v>889</v>
      </c>
    </row>
    <row r="138" spans="1:5" x14ac:dyDescent="0.25">
      <c r="A138" t="s">
        <v>529</v>
      </c>
      <c r="B138" t="s">
        <v>1310</v>
      </c>
      <c r="C138" t="s">
        <v>1026</v>
      </c>
      <c r="D138">
        <v>1</v>
      </c>
      <c r="E138" t="s">
        <v>889</v>
      </c>
    </row>
    <row r="139" spans="1:5" x14ac:dyDescent="0.25">
      <c r="A139" t="s">
        <v>532</v>
      </c>
      <c r="B139" t="s">
        <v>1311</v>
      </c>
      <c r="C139" t="s">
        <v>1027</v>
      </c>
      <c r="D139">
        <v>1</v>
      </c>
      <c r="E139" t="s">
        <v>889</v>
      </c>
    </row>
    <row r="140" spans="1:5" x14ac:dyDescent="0.25">
      <c r="A140" t="s">
        <v>535</v>
      </c>
      <c r="B140" t="s">
        <v>1312</v>
      </c>
      <c r="C140" t="s">
        <v>1028</v>
      </c>
      <c r="D140">
        <v>1</v>
      </c>
      <c r="E140" t="s">
        <v>889</v>
      </c>
    </row>
    <row r="141" spans="1:5" x14ac:dyDescent="0.25">
      <c r="A141" t="s">
        <v>537</v>
      </c>
      <c r="B141" t="s">
        <v>1313</v>
      </c>
      <c r="C141" t="s">
        <v>1029</v>
      </c>
      <c r="D141">
        <v>1</v>
      </c>
      <c r="E141" t="s">
        <v>889</v>
      </c>
    </row>
    <row r="142" spans="1:5" x14ac:dyDescent="0.25">
      <c r="A142" t="s">
        <v>544</v>
      </c>
      <c r="B142" t="s">
        <v>1316</v>
      </c>
      <c r="C142" t="s">
        <v>1030</v>
      </c>
      <c r="D142">
        <v>1</v>
      </c>
      <c r="E142" t="s">
        <v>889</v>
      </c>
    </row>
    <row r="143" spans="1:5" x14ac:dyDescent="0.25">
      <c r="A143" t="s">
        <v>549</v>
      </c>
      <c r="B143" t="s">
        <v>1318</v>
      </c>
      <c r="C143" t="s">
        <v>1031</v>
      </c>
      <c r="D143">
        <v>1</v>
      </c>
      <c r="E143" t="s">
        <v>889</v>
      </c>
    </row>
    <row r="144" spans="1:5" x14ac:dyDescent="0.25">
      <c r="A144" t="s">
        <v>552</v>
      </c>
      <c r="B144" t="s">
        <v>1319</v>
      </c>
      <c r="C144" t="s">
        <v>1032</v>
      </c>
      <c r="D144">
        <v>1</v>
      </c>
      <c r="E144" t="s">
        <v>889</v>
      </c>
    </row>
    <row r="145" spans="1:5" x14ac:dyDescent="0.25">
      <c r="A145" t="s">
        <v>556</v>
      </c>
      <c r="B145" t="s">
        <v>1321</v>
      </c>
      <c r="C145" t="s">
        <v>1033</v>
      </c>
      <c r="D145">
        <v>1</v>
      </c>
      <c r="E145" t="s">
        <v>889</v>
      </c>
    </row>
    <row r="146" spans="1:5" x14ac:dyDescent="0.25">
      <c r="A146" t="s">
        <v>559</v>
      </c>
      <c r="B146" t="s">
        <v>1322</v>
      </c>
      <c r="C146" t="s">
        <v>1034</v>
      </c>
      <c r="D146">
        <v>1</v>
      </c>
      <c r="E146" t="s">
        <v>889</v>
      </c>
    </row>
    <row r="147" spans="1:5" x14ac:dyDescent="0.25">
      <c r="A147" t="s">
        <v>565</v>
      </c>
      <c r="B147" t="s">
        <v>1325</v>
      </c>
      <c r="C147" t="s">
        <v>1035</v>
      </c>
      <c r="D147">
        <v>1</v>
      </c>
      <c r="E147" t="s">
        <v>889</v>
      </c>
    </row>
    <row r="148" spans="1:5" x14ac:dyDescent="0.25">
      <c r="A148" t="s">
        <v>568</v>
      </c>
      <c r="B148" t="s">
        <v>1326</v>
      </c>
      <c r="C148" t="s">
        <v>1036</v>
      </c>
      <c r="D148">
        <v>1</v>
      </c>
      <c r="E148" t="s">
        <v>889</v>
      </c>
    </row>
    <row r="149" spans="1:5" x14ac:dyDescent="0.25">
      <c r="A149" t="s">
        <v>570</v>
      </c>
      <c r="B149" t="s">
        <v>1327</v>
      </c>
      <c r="C149" t="s">
        <v>1037</v>
      </c>
      <c r="D149">
        <v>1</v>
      </c>
      <c r="E149" t="s">
        <v>889</v>
      </c>
    </row>
    <row r="150" spans="1:5" x14ac:dyDescent="0.25">
      <c r="A150" t="s">
        <v>572</v>
      </c>
      <c r="B150" t="s">
        <v>1328</v>
      </c>
      <c r="C150" t="s">
        <v>1038</v>
      </c>
      <c r="D150">
        <v>1</v>
      </c>
      <c r="E150" t="s">
        <v>889</v>
      </c>
    </row>
    <row r="151" spans="1:5" x14ac:dyDescent="0.25">
      <c r="A151" t="s">
        <v>574</v>
      </c>
      <c r="B151" t="s">
        <v>1329</v>
      </c>
      <c r="C151" t="s">
        <v>1039</v>
      </c>
      <c r="D151">
        <v>1</v>
      </c>
      <c r="E151" t="s">
        <v>889</v>
      </c>
    </row>
    <row r="152" spans="1:5" x14ac:dyDescent="0.25">
      <c r="A152" t="s">
        <v>577</v>
      </c>
      <c r="B152" t="s">
        <v>1330</v>
      </c>
      <c r="C152" t="s">
        <v>1040</v>
      </c>
      <c r="D152">
        <v>1</v>
      </c>
      <c r="E152" t="s">
        <v>889</v>
      </c>
    </row>
    <row r="153" spans="1:5" x14ac:dyDescent="0.25">
      <c r="A153" t="s">
        <v>581</v>
      </c>
      <c r="B153" t="s">
        <v>1332</v>
      </c>
      <c r="C153" t="s">
        <v>1041</v>
      </c>
      <c r="D153">
        <v>1</v>
      </c>
      <c r="E153" t="s">
        <v>889</v>
      </c>
    </row>
    <row r="154" spans="1:5" x14ac:dyDescent="0.25">
      <c r="A154" t="s">
        <v>583</v>
      </c>
      <c r="B154" t="s">
        <v>1333</v>
      </c>
      <c r="C154" t="s">
        <v>1042</v>
      </c>
      <c r="D154">
        <v>1</v>
      </c>
      <c r="E154" t="s">
        <v>889</v>
      </c>
    </row>
    <row r="155" spans="1:5" x14ac:dyDescent="0.25">
      <c r="A155" t="s">
        <v>585</v>
      </c>
      <c r="B155" t="s">
        <v>1334</v>
      </c>
      <c r="C155" t="s">
        <v>1043</v>
      </c>
      <c r="D155">
        <v>1</v>
      </c>
      <c r="E155" t="s">
        <v>889</v>
      </c>
    </row>
    <row r="156" spans="1:5" x14ac:dyDescent="0.25">
      <c r="A156" t="s">
        <v>589</v>
      </c>
      <c r="B156" t="s">
        <v>1336</v>
      </c>
      <c r="C156" t="s">
        <v>1044</v>
      </c>
      <c r="D156">
        <v>1</v>
      </c>
      <c r="E156" t="s">
        <v>889</v>
      </c>
    </row>
    <row r="157" spans="1:5" x14ac:dyDescent="0.25">
      <c r="A157" t="s">
        <v>594</v>
      </c>
      <c r="B157" t="s">
        <v>1338</v>
      </c>
      <c r="C157" t="s">
        <v>1045</v>
      </c>
      <c r="D157">
        <v>1</v>
      </c>
      <c r="E157" t="s">
        <v>889</v>
      </c>
    </row>
    <row r="158" spans="1:5" x14ac:dyDescent="0.25">
      <c r="A158" t="s">
        <v>597</v>
      </c>
      <c r="B158" t="s">
        <v>1339</v>
      </c>
      <c r="C158" t="s">
        <v>1046</v>
      </c>
      <c r="D158">
        <v>1</v>
      </c>
      <c r="E158" t="s">
        <v>889</v>
      </c>
    </row>
    <row r="159" spans="1:5" x14ac:dyDescent="0.25">
      <c r="A159" t="s">
        <v>603</v>
      </c>
      <c r="B159" t="s">
        <v>1342</v>
      </c>
      <c r="C159" t="s">
        <v>1047</v>
      </c>
      <c r="D159">
        <v>1</v>
      </c>
      <c r="E159" t="s">
        <v>48</v>
      </c>
    </row>
    <row r="160" spans="1:5" x14ac:dyDescent="0.25">
      <c r="A160" t="s">
        <v>606</v>
      </c>
      <c r="B160" t="s">
        <v>1343</v>
      </c>
      <c r="C160" t="s">
        <v>1048</v>
      </c>
      <c r="D160">
        <v>1</v>
      </c>
      <c r="E160" t="s">
        <v>48</v>
      </c>
    </row>
    <row r="161" spans="1:5" x14ac:dyDescent="0.25">
      <c r="A161" t="s">
        <v>613</v>
      </c>
      <c r="B161" t="s">
        <v>1346</v>
      </c>
      <c r="C161" t="s">
        <v>1049</v>
      </c>
      <c r="D161">
        <v>1</v>
      </c>
      <c r="E161" t="s">
        <v>48</v>
      </c>
    </row>
    <row r="162" spans="1:5" x14ac:dyDescent="0.25">
      <c r="A162" t="s">
        <v>616</v>
      </c>
      <c r="B162" t="s">
        <v>1347</v>
      </c>
      <c r="C162" t="s">
        <v>1050</v>
      </c>
      <c r="D162">
        <v>1</v>
      </c>
      <c r="E162" t="s">
        <v>48</v>
      </c>
    </row>
    <row r="163" spans="1:5" x14ac:dyDescent="0.25">
      <c r="A163" t="s">
        <v>624</v>
      </c>
      <c r="B163" t="s">
        <v>1351</v>
      </c>
      <c r="C163" t="s">
        <v>1051</v>
      </c>
      <c r="D163">
        <v>1</v>
      </c>
      <c r="E163" t="s">
        <v>49</v>
      </c>
    </row>
    <row r="164" spans="1:5" x14ac:dyDescent="0.25">
      <c r="A164" t="s">
        <v>625</v>
      </c>
      <c r="B164" t="s">
        <v>1352</v>
      </c>
      <c r="C164" t="s">
        <v>1052</v>
      </c>
      <c r="D164">
        <v>1</v>
      </c>
      <c r="E164" t="s">
        <v>49</v>
      </c>
    </row>
    <row r="165" spans="1:5" x14ac:dyDescent="0.25">
      <c r="A165" t="s">
        <v>627</v>
      </c>
      <c r="B165" t="s">
        <v>1353</v>
      </c>
      <c r="C165" t="s">
        <v>1053</v>
      </c>
      <c r="D165">
        <v>1</v>
      </c>
      <c r="E165" t="s">
        <v>49</v>
      </c>
    </row>
    <row r="166" spans="1:5" x14ac:dyDescent="0.25">
      <c r="A166" t="s">
        <v>629</v>
      </c>
      <c r="B166" t="s">
        <v>1354</v>
      </c>
      <c r="C166" t="s">
        <v>1054</v>
      </c>
      <c r="D166">
        <v>1</v>
      </c>
      <c r="E166" t="s">
        <v>49</v>
      </c>
    </row>
    <row r="167" spans="1:5" x14ac:dyDescent="0.25">
      <c r="A167" t="s">
        <v>632</v>
      </c>
      <c r="B167" t="s">
        <v>1355</v>
      </c>
      <c r="C167" t="s">
        <v>1055</v>
      </c>
      <c r="D167">
        <v>1</v>
      </c>
      <c r="E167" t="s">
        <v>49</v>
      </c>
    </row>
    <row r="168" spans="1:5" x14ac:dyDescent="0.25">
      <c r="A168" t="s">
        <v>634</v>
      </c>
      <c r="B168" t="s">
        <v>1356</v>
      </c>
      <c r="C168" t="s">
        <v>1056</v>
      </c>
      <c r="D168">
        <v>1</v>
      </c>
      <c r="E168" t="s">
        <v>49</v>
      </c>
    </row>
    <row r="169" spans="1:5" x14ac:dyDescent="0.25">
      <c r="A169" t="s">
        <v>638</v>
      </c>
      <c r="B169" t="s">
        <v>1358</v>
      </c>
      <c r="C169" t="s">
        <v>1057</v>
      </c>
      <c r="D169">
        <v>1</v>
      </c>
      <c r="E169" t="s">
        <v>49</v>
      </c>
    </row>
    <row r="170" spans="1:5" x14ac:dyDescent="0.25">
      <c r="A170" t="s">
        <v>641</v>
      </c>
      <c r="B170" t="s">
        <v>1359</v>
      </c>
      <c r="C170" t="s">
        <v>1058</v>
      </c>
      <c r="D170">
        <v>1</v>
      </c>
      <c r="E170" t="s">
        <v>49</v>
      </c>
    </row>
    <row r="171" spans="1:5" x14ac:dyDescent="0.25">
      <c r="A171" t="s">
        <v>647</v>
      </c>
      <c r="B171" t="s">
        <v>1362</v>
      </c>
      <c r="C171" t="s">
        <v>1059</v>
      </c>
      <c r="D171">
        <v>1</v>
      </c>
      <c r="E171" t="s">
        <v>49</v>
      </c>
    </row>
    <row r="172" spans="1:5" x14ac:dyDescent="0.25">
      <c r="A172" t="s">
        <v>652</v>
      </c>
      <c r="B172" t="s">
        <v>1364</v>
      </c>
      <c r="C172" t="s">
        <v>1060</v>
      </c>
      <c r="D172">
        <v>1</v>
      </c>
      <c r="E172" t="s">
        <v>49</v>
      </c>
    </row>
    <row r="173" spans="1:5" x14ac:dyDescent="0.25">
      <c r="A173" t="s">
        <v>657</v>
      </c>
      <c r="B173" t="s">
        <v>1366</v>
      </c>
      <c r="C173" t="s">
        <v>1061</v>
      </c>
      <c r="D173">
        <v>1</v>
      </c>
      <c r="E173" t="s">
        <v>49</v>
      </c>
    </row>
    <row r="174" spans="1:5" x14ac:dyDescent="0.25">
      <c r="A174" t="s">
        <v>660</v>
      </c>
      <c r="B174" t="s">
        <v>1367</v>
      </c>
      <c r="C174" t="s">
        <v>1062</v>
      </c>
      <c r="D174">
        <v>1</v>
      </c>
      <c r="E174" t="s">
        <v>49</v>
      </c>
    </row>
    <row r="175" spans="1:5" x14ac:dyDescent="0.25">
      <c r="A175" t="s">
        <v>663</v>
      </c>
      <c r="B175" t="s">
        <v>1369</v>
      </c>
      <c r="C175" t="s">
        <v>1063</v>
      </c>
      <c r="D175">
        <v>1</v>
      </c>
      <c r="E175" t="s">
        <v>49</v>
      </c>
    </row>
    <row r="176" spans="1:5" x14ac:dyDescent="0.25">
      <c r="A176" t="s">
        <v>669</v>
      </c>
      <c r="B176" t="s">
        <v>1373</v>
      </c>
      <c r="C176" t="s">
        <v>1064</v>
      </c>
      <c r="D176">
        <v>1</v>
      </c>
      <c r="E176" t="s">
        <v>49</v>
      </c>
    </row>
    <row r="177" spans="1:5" x14ac:dyDescent="0.25">
      <c r="A177" t="s">
        <v>673</v>
      </c>
      <c r="B177" t="s">
        <v>1375</v>
      </c>
      <c r="C177" t="s">
        <v>1065</v>
      </c>
      <c r="D177">
        <v>1</v>
      </c>
      <c r="E177" t="s">
        <v>49</v>
      </c>
    </row>
    <row r="178" spans="1:5" x14ac:dyDescent="0.25">
      <c r="A178" t="s">
        <v>676</v>
      </c>
      <c r="B178" t="s">
        <v>1377</v>
      </c>
      <c r="C178" t="s">
        <v>1066</v>
      </c>
      <c r="D178">
        <v>1</v>
      </c>
      <c r="E178" t="s">
        <v>49</v>
      </c>
    </row>
    <row r="179" spans="1:5" x14ac:dyDescent="0.25">
      <c r="A179" t="s">
        <v>680</v>
      </c>
      <c r="B179" t="s">
        <v>1379</v>
      </c>
      <c r="C179" t="s">
        <v>1067</v>
      </c>
      <c r="D179">
        <v>1</v>
      </c>
      <c r="E179" t="s">
        <v>49</v>
      </c>
    </row>
    <row r="180" spans="1:5" x14ac:dyDescent="0.25">
      <c r="A180" t="s">
        <v>683</v>
      </c>
      <c r="B180" t="s">
        <v>1381</v>
      </c>
      <c r="C180" t="s">
        <v>1068</v>
      </c>
      <c r="D180">
        <v>1</v>
      </c>
      <c r="E180" t="s">
        <v>49</v>
      </c>
    </row>
    <row r="181" spans="1:5" x14ac:dyDescent="0.25">
      <c r="A181" t="s">
        <v>685</v>
      </c>
      <c r="B181" t="s">
        <v>1383</v>
      </c>
      <c r="C181" t="s">
        <v>1069</v>
      </c>
      <c r="D181">
        <v>1</v>
      </c>
      <c r="E181" t="s">
        <v>49</v>
      </c>
    </row>
    <row r="182" spans="1:5" x14ac:dyDescent="0.25">
      <c r="A182" t="s">
        <v>688</v>
      </c>
      <c r="B182" t="s">
        <v>1386</v>
      </c>
      <c r="C182" t="s">
        <v>1070</v>
      </c>
      <c r="D182">
        <v>1</v>
      </c>
      <c r="E182" t="s">
        <v>49</v>
      </c>
    </row>
    <row r="183" spans="1:5" x14ac:dyDescent="0.25">
      <c r="A183" t="s">
        <v>690</v>
      </c>
      <c r="B183" t="s">
        <v>1388</v>
      </c>
      <c r="C183" t="s">
        <v>1071</v>
      </c>
      <c r="D183">
        <v>1</v>
      </c>
      <c r="E183" t="s">
        <v>49</v>
      </c>
    </row>
    <row r="184" spans="1:5" x14ac:dyDescent="0.25">
      <c r="A184" t="s">
        <v>691</v>
      </c>
      <c r="B184" t="s">
        <v>1389</v>
      </c>
      <c r="C184" t="s">
        <v>1072</v>
      </c>
      <c r="D184">
        <v>1</v>
      </c>
      <c r="E184" t="s">
        <v>49</v>
      </c>
    </row>
    <row r="185" spans="1:5" x14ac:dyDescent="0.25">
      <c r="A185" t="s">
        <v>693</v>
      </c>
      <c r="B185" t="s">
        <v>1391</v>
      </c>
      <c r="C185" t="s">
        <v>1073</v>
      </c>
      <c r="D185">
        <v>1</v>
      </c>
      <c r="E185" t="s">
        <v>49</v>
      </c>
    </row>
    <row r="186" spans="1:5" x14ac:dyDescent="0.25">
      <c r="A186" t="s">
        <v>695</v>
      </c>
      <c r="B186" t="s">
        <v>1393</v>
      </c>
      <c r="C186" t="s">
        <v>1074</v>
      </c>
      <c r="D186">
        <v>1</v>
      </c>
      <c r="E186" t="s">
        <v>49</v>
      </c>
    </row>
    <row r="187" spans="1:5" x14ac:dyDescent="0.25">
      <c r="A187" t="s">
        <v>696</v>
      </c>
      <c r="B187" t="s">
        <v>1394</v>
      </c>
      <c r="C187" t="s">
        <v>1075</v>
      </c>
      <c r="D187">
        <v>1</v>
      </c>
      <c r="E187" t="s">
        <v>49</v>
      </c>
    </row>
    <row r="188" spans="1:5" x14ac:dyDescent="0.25">
      <c r="A188" t="s">
        <v>698</v>
      </c>
      <c r="B188" t="s">
        <v>1396</v>
      </c>
      <c r="C188" t="s">
        <v>1076</v>
      </c>
      <c r="D188">
        <v>1</v>
      </c>
      <c r="E188" t="s">
        <v>49</v>
      </c>
    </row>
    <row r="189" spans="1:5" x14ac:dyDescent="0.25">
      <c r="A189" t="s">
        <v>701</v>
      </c>
      <c r="B189" t="s">
        <v>1398</v>
      </c>
      <c r="C189" t="s">
        <v>1077</v>
      </c>
      <c r="D189">
        <v>1</v>
      </c>
      <c r="E189" t="s">
        <v>49</v>
      </c>
    </row>
    <row r="190" spans="1:5" x14ac:dyDescent="0.25">
      <c r="A190" t="s">
        <v>704</v>
      </c>
      <c r="B190" t="s">
        <v>1399</v>
      </c>
      <c r="C190" t="s">
        <v>1078</v>
      </c>
      <c r="D190">
        <v>1</v>
      </c>
      <c r="E190" t="s">
        <v>49</v>
      </c>
    </row>
    <row r="191" spans="1:5" x14ac:dyDescent="0.25">
      <c r="A191" t="s">
        <v>706</v>
      </c>
      <c r="B191" t="s">
        <v>1401</v>
      </c>
      <c r="C191" t="s">
        <v>1079</v>
      </c>
      <c r="D191">
        <v>1</v>
      </c>
      <c r="E191" t="s">
        <v>49</v>
      </c>
    </row>
    <row r="192" spans="1:5" x14ac:dyDescent="0.25">
      <c r="A192" t="s">
        <v>711</v>
      </c>
      <c r="B192" t="s">
        <v>1404</v>
      </c>
      <c r="C192" t="s">
        <v>1080</v>
      </c>
      <c r="D192">
        <v>1</v>
      </c>
      <c r="E192" t="s">
        <v>49</v>
      </c>
    </row>
    <row r="193" spans="1:5" x14ac:dyDescent="0.25">
      <c r="A193" t="s">
        <v>714</v>
      </c>
      <c r="B193" t="s">
        <v>1406</v>
      </c>
      <c r="C193" t="s">
        <v>1081</v>
      </c>
      <c r="D193">
        <v>1</v>
      </c>
      <c r="E193" t="s">
        <v>49</v>
      </c>
    </row>
    <row r="194" spans="1:5" x14ac:dyDescent="0.25">
      <c r="A194" t="s">
        <v>716</v>
      </c>
      <c r="B194" t="s">
        <v>1407</v>
      </c>
      <c r="C194" t="s">
        <v>1082</v>
      </c>
      <c r="D194">
        <v>1</v>
      </c>
      <c r="E194" t="s">
        <v>49</v>
      </c>
    </row>
    <row r="195" spans="1:5" x14ac:dyDescent="0.25">
      <c r="A195" t="s">
        <v>720</v>
      </c>
      <c r="B195" t="s">
        <v>1410</v>
      </c>
      <c r="C195" t="s">
        <v>1083</v>
      </c>
      <c r="D195">
        <v>1</v>
      </c>
      <c r="E195" t="s">
        <v>49</v>
      </c>
    </row>
    <row r="196" spans="1:5" x14ac:dyDescent="0.25">
      <c r="A196" t="s">
        <v>721</v>
      </c>
      <c r="B196" t="s">
        <v>1411</v>
      </c>
      <c r="C196" t="s">
        <v>1084</v>
      </c>
      <c r="D196">
        <v>1</v>
      </c>
      <c r="E196" t="s">
        <v>49</v>
      </c>
    </row>
    <row r="197" spans="1:5" x14ac:dyDescent="0.25">
      <c r="A197" t="s">
        <v>722</v>
      </c>
      <c r="B197" t="s">
        <v>1412</v>
      </c>
      <c r="C197" t="s">
        <v>1085</v>
      </c>
      <c r="D197">
        <v>1</v>
      </c>
      <c r="E197" t="s">
        <v>49</v>
      </c>
    </row>
    <row r="198" spans="1:5" x14ac:dyDescent="0.25">
      <c r="A198" t="s">
        <v>724</v>
      </c>
      <c r="B198" t="s">
        <v>1413</v>
      </c>
      <c r="C198" t="s">
        <v>1086</v>
      </c>
      <c r="D198">
        <v>1</v>
      </c>
      <c r="E198" t="s">
        <v>49</v>
      </c>
    </row>
    <row r="199" spans="1:5" x14ac:dyDescent="0.25">
      <c r="A199" t="s">
        <v>726</v>
      </c>
      <c r="B199" t="s">
        <v>1414</v>
      </c>
      <c r="C199" t="s">
        <v>1087</v>
      </c>
      <c r="D199">
        <v>1</v>
      </c>
      <c r="E199" t="s">
        <v>49</v>
      </c>
    </row>
    <row r="200" spans="1:5" x14ac:dyDescent="0.25">
      <c r="A200" t="s">
        <v>728</v>
      </c>
      <c r="B200" t="s">
        <v>1416</v>
      </c>
      <c r="C200" t="s">
        <v>1088</v>
      </c>
      <c r="D200">
        <v>1</v>
      </c>
      <c r="E200" t="s">
        <v>49</v>
      </c>
    </row>
    <row r="201" spans="1:5" x14ac:dyDescent="0.25">
      <c r="A201" t="s">
        <v>729</v>
      </c>
      <c r="B201" t="s">
        <v>1417</v>
      </c>
      <c r="C201" t="s">
        <v>1089</v>
      </c>
      <c r="D201">
        <v>1</v>
      </c>
      <c r="E201" t="s">
        <v>49</v>
      </c>
    </row>
    <row r="202" spans="1:5" x14ac:dyDescent="0.25">
      <c r="A202" t="s">
        <v>731</v>
      </c>
      <c r="B202" t="s">
        <v>1419</v>
      </c>
      <c r="C202" t="s">
        <v>1090</v>
      </c>
      <c r="D202">
        <v>1</v>
      </c>
      <c r="E202" t="s">
        <v>49</v>
      </c>
    </row>
    <row r="203" spans="1:5" x14ac:dyDescent="0.25">
      <c r="A203" t="s">
        <v>734</v>
      </c>
      <c r="B203" t="s">
        <v>1421</v>
      </c>
      <c r="C203" t="s">
        <v>1091</v>
      </c>
      <c r="D203">
        <v>1</v>
      </c>
      <c r="E203" t="s">
        <v>49</v>
      </c>
    </row>
    <row r="204" spans="1:5" x14ac:dyDescent="0.25">
      <c r="A204" t="s">
        <v>735</v>
      </c>
      <c r="B204" t="s">
        <v>1422</v>
      </c>
      <c r="C204" t="s">
        <v>1092</v>
      </c>
      <c r="D204">
        <v>1</v>
      </c>
      <c r="E204" t="s">
        <v>49</v>
      </c>
    </row>
    <row r="205" spans="1:5" x14ac:dyDescent="0.25">
      <c r="A205" t="s">
        <v>737</v>
      </c>
      <c r="B205" t="s">
        <v>1423</v>
      </c>
      <c r="C205" t="s">
        <v>1093</v>
      </c>
      <c r="D205">
        <v>1</v>
      </c>
      <c r="E205" t="s">
        <v>49</v>
      </c>
    </row>
    <row r="206" spans="1:5" x14ac:dyDescent="0.25">
      <c r="A206" t="s">
        <v>739</v>
      </c>
      <c r="B206" t="s">
        <v>1425</v>
      </c>
      <c r="C206" t="s">
        <v>1093</v>
      </c>
      <c r="D206">
        <v>1</v>
      </c>
      <c r="E206" t="s">
        <v>49</v>
      </c>
    </row>
    <row r="207" spans="1:5" x14ac:dyDescent="0.25">
      <c r="A207" t="s">
        <v>741</v>
      </c>
      <c r="B207" t="s">
        <v>1427</v>
      </c>
      <c r="C207" t="s">
        <v>1094</v>
      </c>
      <c r="D207">
        <v>1</v>
      </c>
      <c r="E207" t="s">
        <v>49</v>
      </c>
    </row>
    <row r="208" spans="1:5" x14ac:dyDescent="0.25">
      <c r="A208" t="s">
        <v>746</v>
      </c>
      <c r="B208" t="s">
        <v>1430</v>
      </c>
      <c r="C208" t="s">
        <v>1095</v>
      </c>
      <c r="D208">
        <v>1</v>
      </c>
      <c r="E208" t="s">
        <v>50</v>
      </c>
    </row>
    <row r="209" spans="1:5" x14ac:dyDescent="0.25">
      <c r="A209" t="s">
        <v>749</v>
      </c>
      <c r="B209" t="s">
        <v>1431</v>
      </c>
      <c r="C209" t="s">
        <v>1096</v>
      </c>
      <c r="D209">
        <v>1</v>
      </c>
      <c r="E209" t="s">
        <v>50</v>
      </c>
    </row>
    <row r="210" spans="1:5" x14ac:dyDescent="0.25">
      <c r="A210" t="s">
        <v>751</v>
      </c>
      <c r="B210" t="s">
        <v>1432</v>
      </c>
      <c r="C210" t="s">
        <v>1097</v>
      </c>
      <c r="D210">
        <v>1</v>
      </c>
      <c r="E210" t="s">
        <v>50</v>
      </c>
    </row>
    <row r="211" spans="1:5" x14ac:dyDescent="0.25">
      <c r="A211" t="s">
        <v>756</v>
      </c>
      <c r="B211" t="s">
        <v>1434</v>
      </c>
      <c r="C211" t="s">
        <v>1098</v>
      </c>
      <c r="D211">
        <v>1</v>
      </c>
      <c r="E211" t="s">
        <v>50</v>
      </c>
    </row>
    <row r="212" spans="1:5" x14ac:dyDescent="0.25">
      <c r="A212" t="s">
        <v>759</v>
      </c>
      <c r="B212" t="s">
        <v>1436</v>
      </c>
      <c r="C212" t="s">
        <v>1099</v>
      </c>
      <c r="D212">
        <v>1</v>
      </c>
      <c r="E212" t="s">
        <v>50</v>
      </c>
    </row>
    <row r="213" spans="1:5" x14ac:dyDescent="0.25">
      <c r="A213" t="s">
        <v>761</v>
      </c>
      <c r="B213" t="s">
        <v>1437</v>
      </c>
      <c r="C213" t="s">
        <v>1100</v>
      </c>
      <c r="D213">
        <v>1</v>
      </c>
      <c r="E213" t="s">
        <v>50</v>
      </c>
    </row>
    <row r="214" spans="1:5" x14ac:dyDescent="0.25">
      <c r="A214" t="s">
        <v>765</v>
      </c>
      <c r="B214" t="s">
        <v>1439</v>
      </c>
      <c r="C214" t="s">
        <v>1101</v>
      </c>
      <c r="D214">
        <v>1</v>
      </c>
      <c r="E214" t="s">
        <v>50</v>
      </c>
    </row>
    <row r="215" spans="1:5" x14ac:dyDescent="0.25">
      <c r="A215" t="s">
        <v>767</v>
      </c>
      <c r="B215" t="s">
        <v>1440</v>
      </c>
      <c r="C215" t="s">
        <v>1102</v>
      </c>
      <c r="D215">
        <v>1</v>
      </c>
      <c r="E215" t="s">
        <v>50</v>
      </c>
    </row>
    <row r="216" spans="1:5" x14ac:dyDescent="0.25">
      <c r="A216" t="s">
        <v>769</v>
      </c>
      <c r="B216" t="s">
        <v>1441</v>
      </c>
      <c r="C216" t="s">
        <v>1103</v>
      </c>
      <c r="D216">
        <v>1</v>
      </c>
      <c r="E216" t="s">
        <v>50</v>
      </c>
    </row>
    <row r="217" spans="1:5" x14ac:dyDescent="0.25">
      <c r="A217" t="s">
        <v>771</v>
      </c>
      <c r="B217" t="s">
        <v>1442</v>
      </c>
      <c r="C217" t="s">
        <v>1104</v>
      </c>
      <c r="D217">
        <v>1</v>
      </c>
      <c r="E217" t="s">
        <v>50</v>
      </c>
    </row>
    <row r="218" spans="1:5" x14ac:dyDescent="0.25">
      <c r="A218" t="s">
        <v>775</v>
      </c>
      <c r="B218" t="s">
        <v>1444</v>
      </c>
      <c r="C218" t="s">
        <v>1105</v>
      </c>
      <c r="D218">
        <v>1</v>
      </c>
      <c r="E218" t="s">
        <v>50</v>
      </c>
    </row>
    <row r="219" spans="1:5" x14ac:dyDescent="0.25">
      <c r="A219" t="s">
        <v>777</v>
      </c>
      <c r="B219" t="s">
        <v>1445</v>
      </c>
      <c r="C219" t="s">
        <v>1106</v>
      </c>
      <c r="D219">
        <v>1</v>
      </c>
      <c r="E219" t="s">
        <v>50</v>
      </c>
    </row>
    <row r="220" spans="1:5" x14ac:dyDescent="0.25">
      <c r="A220" t="s">
        <v>781</v>
      </c>
      <c r="B220" t="s">
        <v>1447</v>
      </c>
      <c r="C220" t="s">
        <v>1107</v>
      </c>
      <c r="D220">
        <v>1</v>
      </c>
      <c r="E220" t="s">
        <v>50</v>
      </c>
    </row>
    <row r="221" spans="1:5" x14ac:dyDescent="0.25">
      <c r="A221" t="s">
        <v>783</v>
      </c>
      <c r="B221" t="s">
        <v>1448</v>
      </c>
      <c r="C221" t="s">
        <v>1108</v>
      </c>
      <c r="D221">
        <v>1</v>
      </c>
      <c r="E221" t="s">
        <v>50</v>
      </c>
    </row>
    <row r="222" spans="1:5" x14ac:dyDescent="0.25">
      <c r="A222" t="s">
        <v>785</v>
      </c>
      <c r="B222" t="s">
        <v>1449</v>
      </c>
      <c r="C222" t="s">
        <v>1109</v>
      </c>
      <c r="D222">
        <v>1</v>
      </c>
      <c r="E222" t="s">
        <v>50</v>
      </c>
    </row>
    <row r="223" spans="1:5" x14ac:dyDescent="0.25">
      <c r="A223" t="s">
        <v>787</v>
      </c>
      <c r="B223" t="s">
        <v>1450</v>
      </c>
      <c r="C223" t="s">
        <v>1110</v>
      </c>
      <c r="D223">
        <v>1</v>
      </c>
      <c r="E223" t="s">
        <v>50</v>
      </c>
    </row>
    <row r="224" spans="1:5" x14ac:dyDescent="0.25">
      <c r="A224" t="s">
        <v>791</v>
      </c>
      <c r="B224" t="s">
        <v>1452</v>
      </c>
      <c r="C224" t="s">
        <v>1111</v>
      </c>
      <c r="D224">
        <v>1</v>
      </c>
      <c r="E224" t="s">
        <v>50</v>
      </c>
    </row>
    <row r="225" spans="1:5" x14ac:dyDescent="0.25">
      <c r="A225" t="s">
        <v>795</v>
      </c>
      <c r="B225" t="s">
        <v>1454</v>
      </c>
      <c r="C225" t="s">
        <v>1112</v>
      </c>
      <c r="D225">
        <v>1</v>
      </c>
      <c r="E225" t="s">
        <v>50</v>
      </c>
    </row>
    <row r="226" spans="1:5" x14ac:dyDescent="0.25">
      <c r="A226" t="s">
        <v>797</v>
      </c>
      <c r="B226" t="s">
        <v>1455</v>
      </c>
      <c r="C226" t="s">
        <v>1113</v>
      </c>
      <c r="D226">
        <v>1</v>
      </c>
      <c r="E226" t="s">
        <v>50</v>
      </c>
    </row>
    <row r="227" spans="1:5" x14ac:dyDescent="0.25">
      <c r="A227" t="s">
        <v>802</v>
      </c>
      <c r="B227" t="s">
        <v>1457</v>
      </c>
      <c r="C227" t="s">
        <v>1114</v>
      </c>
      <c r="D227">
        <v>1</v>
      </c>
      <c r="E227" t="s">
        <v>889</v>
      </c>
    </row>
    <row r="228" spans="1:5" x14ac:dyDescent="0.25">
      <c r="A228" t="s">
        <v>804</v>
      </c>
      <c r="B228" t="s">
        <v>1458</v>
      </c>
      <c r="C228" t="s">
        <v>1115</v>
      </c>
      <c r="D228">
        <v>1</v>
      </c>
      <c r="E228" t="s">
        <v>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5"/>
  <sheetViews>
    <sheetView workbookViewId="0">
      <selection activeCell="G6" sqref="G6"/>
    </sheetView>
  </sheetViews>
  <sheetFormatPr baseColWidth="10" defaultRowHeight="15" x14ac:dyDescent="0.25"/>
  <cols>
    <col min="2" max="2" width="11.85546875" bestFit="1" customWidth="1"/>
    <col min="3" max="3" width="49.28515625" customWidth="1"/>
    <col min="4" max="4" width="14.85546875" bestFit="1" customWidth="1"/>
    <col min="14" max="14" width="52.7109375" customWidth="1"/>
    <col min="17" max="17" width="11.85546875" bestFit="1" customWidth="1"/>
  </cols>
  <sheetData>
    <row r="1" spans="1:19" x14ac:dyDescent="0.25">
      <c r="A1" t="s">
        <v>88</v>
      </c>
      <c r="B1" t="s">
        <v>81</v>
      </c>
      <c r="C1" t="s">
        <v>1116</v>
      </c>
      <c r="D1" t="s">
        <v>79</v>
      </c>
      <c r="E1" t="s">
        <v>82</v>
      </c>
      <c r="F1" t="s">
        <v>888</v>
      </c>
      <c r="L1" t="s">
        <v>88</v>
      </c>
      <c r="M1" t="s">
        <v>70</v>
      </c>
      <c r="O1" t="s">
        <v>108</v>
      </c>
      <c r="P1" t="s">
        <v>82</v>
      </c>
      <c r="R1" t="s">
        <v>806</v>
      </c>
      <c r="S1" t="s">
        <v>888</v>
      </c>
    </row>
    <row r="2" spans="1:19" x14ac:dyDescent="0.25">
      <c r="A2" t="s">
        <v>53</v>
      </c>
      <c r="C2" t="s">
        <v>895</v>
      </c>
      <c r="L2" t="s">
        <v>53</v>
      </c>
      <c r="M2" t="s">
        <v>109</v>
      </c>
      <c r="N2" t="str">
        <f>IF(P2="NULL","",CONCATENATE(LOWER(M2)," ",P2," ",O2) )</f>
        <v/>
      </c>
      <c r="P2" t="s">
        <v>110</v>
      </c>
      <c r="Q2" t="b">
        <f>EXACT(P2,"NULL")</f>
        <v>1</v>
      </c>
    </row>
    <row r="3" spans="1:19" x14ac:dyDescent="0.25">
      <c r="A3" t="s">
        <v>111</v>
      </c>
      <c r="L3" t="s">
        <v>111</v>
      </c>
      <c r="M3" t="s">
        <v>112</v>
      </c>
      <c r="N3" t="str">
        <f t="shared" ref="N3:N66" si="0">IF(P3="NULL","",CONCATENATE(LOWER(M3)," ",P3," ",O3) )</f>
        <v/>
      </c>
      <c r="P3" t="s">
        <v>110</v>
      </c>
      <c r="Q3" t="b">
        <f t="shared" ref="Q3:Q10" si="1">EXACT(P3,"NULL")</f>
        <v>1</v>
      </c>
    </row>
    <row r="4" spans="1:19" x14ac:dyDescent="0.25">
      <c r="A4" t="s">
        <v>103</v>
      </c>
      <c r="B4" t="s">
        <v>1117</v>
      </c>
      <c r="C4" t="s">
        <v>896</v>
      </c>
      <c r="D4">
        <v>1</v>
      </c>
      <c r="F4" t="s">
        <v>889</v>
      </c>
      <c r="J4" t="str">
        <f>CONCATENATE(A4,".a")</f>
        <v>A.1.1.a</v>
      </c>
      <c r="L4" t="s">
        <v>103</v>
      </c>
      <c r="M4" t="s">
        <v>113</v>
      </c>
      <c r="N4" t="str">
        <f t="shared" si="0"/>
        <v>construcciones provisorias 687.95 m2</v>
      </c>
      <c r="O4" t="s">
        <v>114</v>
      </c>
      <c r="P4" t="s">
        <v>115</v>
      </c>
      <c r="Q4" t="b">
        <f t="shared" si="1"/>
        <v>0</v>
      </c>
      <c r="R4" t="s">
        <v>807</v>
      </c>
      <c r="S4" t="s">
        <v>889</v>
      </c>
    </row>
    <row r="5" spans="1:19" x14ac:dyDescent="0.25">
      <c r="A5" t="s">
        <v>116</v>
      </c>
      <c r="B5" t="s">
        <v>1118</v>
      </c>
      <c r="C5" t="s">
        <v>897</v>
      </c>
      <c r="D5">
        <v>1</v>
      </c>
      <c r="F5" t="s">
        <v>889</v>
      </c>
      <c r="J5" t="str">
        <f t="shared" ref="J5:J68" si="2">CONCATENATE(A5,".a")</f>
        <v>A.1.2.a</v>
      </c>
      <c r="L5" t="s">
        <v>116</v>
      </c>
      <c r="M5" t="s">
        <v>117</v>
      </c>
      <c r="N5" t="str">
        <f t="shared" si="0"/>
        <v>empalmes y conexiones provisorias 9 cnt</v>
      </c>
      <c r="O5" t="s">
        <v>894</v>
      </c>
      <c r="P5">
        <v>9</v>
      </c>
      <c r="Q5" t="b">
        <f t="shared" si="1"/>
        <v>0</v>
      </c>
      <c r="R5" t="s">
        <v>808</v>
      </c>
      <c r="S5" t="s">
        <v>889</v>
      </c>
    </row>
    <row r="6" spans="1:19" x14ac:dyDescent="0.25">
      <c r="A6" t="s">
        <v>118</v>
      </c>
      <c r="B6" t="s">
        <v>1119</v>
      </c>
      <c r="C6" t="s">
        <v>898</v>
      </c>
      <c r="D6">
        <v>1</v>
      </c>
      <c r="F6" t="s">
        <v>889</v>
      </c>
      <c r="J6" t="str">
        <f t="shared" si="2"/>
        <v>A.1.4.a</v>
      </c>
      <c r="L6" t="s">
        <v>118</v>
      </c>
      <c r="M6" t="s">
        <v>119</v>
      </c>
      <c r="N6" t="str">
        <f t="shared" si="0"/>
        <v>cierros provisorios 601.16 ml</v>
      </c>
      <c r="O6" t="s">
        <v>120</v>
      </c>
      <c r="P6" t="s">
        <v>121</v>
      </c>
      <c r="Q6" t="b">
        <f t="shared" si="1"/>
        <v>0</v>
      </c>
      <c r="R6" t="s">
        <v>809</v>
      </c>
      <c r="S6" t="s">
        <v>889</v>
      </c>
    </row>
    <row r="7" spans="1:19" x14ac:dyDescent="0.25">
      <c r="A7" t="s">
        <v>122</v>
      </c>
      <c r="B7" t="s">
        <v>1120</v>
      </c>
      <c r="C7" t="s">
        <v>895</v>
      </c>
      <c r="D7">
        <v>1</v>
      </c>
      <c r="J7" t="str">
        <f t="shared" si="2"/>
        <v>A.2.a</v>
      </c>
      <c r="L7" t="s">
        <v>122</v>
      </c>
      <c r="M7" t="s">
        <v>123</v>
      </c>
      <c r="N7" t="str">
        <f t="shared" si="0"/>
        <v/>
      </c>
      <c r="P7" t="s">
        <v>110</v>
      </c>
      <c r="Q7" t="b">
        <f t="shared" si="1"/>
        <v>1</v>
      </c>
    </row>
    <row r="8" spans="1:19" x14ac:dyDescent="0.25">
      <c r="A8" t="s">
        <v>124</v>
      </c>
      <c r="B8" t="s">
        <v>1121</v>
      </c>
      <c r="C8" t="s">
        <v>899</v>
      </c>
      <c r="D8">
        <v>1</v>
      </c>
      <c r="F8" t="s">
        <v>889</v>
      </c>
      <c r="J8" t="str">
        <f t="shared" si="2"/>
        <v>A.2.1.a</v>
      </c>
      <c r="L8" t="s">
        <v>124</v>
      </c>
      <c r="M8" t="s">
        <v>125</v>
      </c>
      <c r="N8" t="str">
        <f t="shared" si="0"/>
        <v>letreros de obra 1 cnt</v>
      </c>
      <c r="O8" t="s">
        <v>894</v>
      </c>
      <c r="P8">
        <v>1</v>
      </c>
      <c r="Q8" t="b">
        <f t="shared" si="1"/>
        <v>0</v>
      </c>
      <c r="R8" t="s">
        <v>810</v>
      </c>
      <c r="S8" t="s">
        <v>889</v>
      </c>
    </row>
    <row r="9" spans="1:19" x14ac:dyDescent="0.25">
      <c r="A9" t="s">
        <v>126</v>
      </c>
      <c r="B9" t="s">
        <v>1122</v>
      </c>
      <c r="C9" t="s">
        <v>900</v>
      </c>
      <c r="D9">
        <v>1</v>
      </c>
      <c r="F9" t="s">
        <v>889</v>
      </c>
      <c r="J9" t="str">
        <f t="shared" si="2"/>
        <v>A.2.2.a</v>
      </c>
      <c r="L9" t="s">
        <v>126</v>
      </c>
      <c r="M9" t="s">
        <v>127</v>
      </c>
      <c r="N9" t="str">
        <f t="shared" si="0"/>
        <v>aseo y entrega 330 cnt</v>
      </c>
      <c r="O9" t="s">
        <v>894</v>
      </c>
      <c r="P9">
        <v>330</v>
      </c>
      <c r="Q9" t="b">
        <f t="shared" si="1"/>
        <v>0</v>
      </c>
      <c r="R9" t="s">
        <v>811</v>
      </c>
      <c r="S9" t="s">
        <v>889</v>
      </c>
    </row>
    <row r="10" spans="1:19" x14ac:dyDescent="0.25">
      <c r="A10" t="s">
        <v>128</v>
      </c>
      <c r="B10" t="s">
        <v>1123</v>
      </c>
      <c r="C10" t="s">
        <v>901</v>
      </c>
      <c r="D10">
        <v>1</v>
      </c>
      <c r="F10" t="s">
        <v>889</v>
      </c>
      <c r="J10" t="str">
        <f t="shared" si="2"/>
        <v>A.2.3.a</v>
      </c>
      <c r="L10" t="s">
        <v>128</v>
      </c>
      <c r="M10" t="s">
        <v>129</v>
      </c>
      <c r="N10" t="str">
        <f t="shared" si="0"/>
        <v>retiro de escombros 12767.56 m3</v>
      </c>
      <c r="O10" t="s">
        <v>130</v>
      </c>
      <c r="P10" t="s">
        <v>131</v>
      </c>
      <c r="Q10" t="b">
        <f t="shared" si="1"/>
        <v>0</v>
      </c>
      <c r="R10" t="s">
        <v>812</v>
      </c>
      <c r="S10" t="s">
        <v>889</v>
      </c>
    </row>
    <row r="11" spans="1:19" x14ac:dyDescent="0.25">
      <c r="A11" t="s">
        <v>132</v>
      </c>
      <c r="B11" t="s">
        <v>1124</v>
      </c>
      <c r="C11" t="s">
        <v>895</v>
      </c>
      <c r="D11">
        <v>1</v>
      </c>
      <c r="J11" t="str">
        <f t="shared" si="2"/>
        <v>A.3.a</v>
      </c>
      <c r="L11" t="s">
        <v>132</v>
      </c>
      <c r="M11" t="s">
        <v>133</v>
      </c>
      <c r="N11" t="str">
        <f t="shared" si="0"/>
        <v/>
      </c>
      <c r="P11" t="s">
        <v>110</v>
      </c>
    </row>
    <row r="12" spans="1:19" x14ac:dyDescent="0.25">
      <c r="A12" t="s">
        <v>134</v>
      </c>
      <c r="B12" t="s">
        <v>1125</v>
      </c>
      <c r="C12" t="s">
        <v>895</v>
      </c>
      <c r="D12">
        <v>1</v>
      </c>
      <c r="J12" t="str">
        <f t="shared" si="2"/>
        <v>A.3.1.a</v>
      </c>
      <c r="L12" t="s">
        <v>134</v>
      </c>
      <c r="M12" t="s">
        <v>135</v>
      </c>
      <c r="N12" t="str">
        <f t="shared" si="0"/>
        <v/>
      </c>
      <c r="P12" t="s">
        <v>110</v>
      </c>
    </row>
    <row r="13" spans="1:19" x14ac:dyDescent="0.25">
      <c r="A13" t="s">
        <v>136</v>
      </c>
      <c r="B13" t="s">
        <v>1126</v>
      </c>
      <c r="C13" t="s">
        <v>902</v>
      </c>
      <c r="D13">
        <v>1</v>
      </c>
      <c r="F13" t="s">
        <v>48</v>
      </c>
      <c r="J13" t="str">
        <f t="shared" si="2"/>
        <v>A.3.1.1.a</v>
      </c>
      <c r="L13" t="s">
        <v>136</v>
      </c>
      <c r="M13" t="s">
        <v>137</v>
      </c>
      <c r="N13" t="str">
        <f t="shared" si="0"/>
        <v>proctor 2 cnt</v>
      </c>
      <c r="O13" t="s">
        <v>894</v>
      </c>
      <c r="P13">
        <v>2</v>
      </c>
      <c r="R13">
        <v>0</v>
      </c>
      <c r="S13" t="s">
        <v>48</v>
      </c>
    </row>
    <row r="14" spans="1:19" x14ac:dyDescent="0.25">
      <c r="A14" t="s">
        <v>138</v>
      </c>
      <c r="B14" t="s">
        <v>1127</v>
      </c>
      <c r="C14" t="s">
        <v>903</v>
      </c>
      <c r="D14">
        <v>1</v>
      </c>
      <c r="F14" t="s">
        <v>48</v>
      </c>
      <c r="J14" t="str">
        <f t="shared" si="2"/>
        <v>A.3.1.2.a</v>
      </c>
      <c r="L14" t="s">
        <v>138</v>
      </c>
      <c r="M14" t="s">
        <v>139</v>
      </c>
      <c r="N14" t="str">
        <f t="shared" si="0"/>
        <v>cbr o densidad relativa 2 cnt</v>
      </c>
      <c r="O14" t="s">
        <v>894</v>
      </c>
      <c r="P14">
        <v>2</v>
      </c>
      <c r="R14">
        <v>0</v>
      </c>
      <c r="S14" t="s">
        <v>48</v>
      </c>
    </row>
    <row r="15" spans="1:19" x14ac:dyDescent="0.25">
      <c r="A15" t="s">
        <v>140</v>
      </c>
      <c r="B15" t="s">
        <v>1128</v>
      </c>
      <c r="C15" t="s">
        <v>904</v>
      </c>
      <c r="D15">
        <v>1</v>
      </c>
      <c r="F15" t="s">
        <v>48</v>
      </c>
      <c r="J15" t="str">
        <f t="shared" si="2"/>
        <v>A.3.1.3.a</v>
      </c>
      <c r="L15" t="s">
        <v>140</v>
      </c>
      <c r="M15" t="s">
        <v>141</v>
      </c>
      <c r="N15" t="str">
        <f t="shared" si="0"/>
        <v>limites de aterberg 2 cnt</v>
      </c>
      <c r="O15" t="s">
        <v>894</v>
      </c>
      <c r="P15">
        <v>2</v>
      </c>
      <c r="R15">
        <v>0</v>
      </c>
      <c r="S15" t="s">
        <v>48</v>
      </c>
    </row>
    <row r="16" spans="1:19" x14ac:dyDescent="0.25">
      <c r="A16" t="s">
        <v>142</v>
      </c>
      <c r="B16" t="s">
        <v>1129</v>
      </c>
      <c r="C16" t="s">
        <v>905</v>
      </c>
      <c r="D16">
        <v>1</v>
      </c>
      <c r="F16" t="s">
        <v>48</v>
      </c>
      <c r="J16" t="str">
        <f t="shared" si="2"/>
        <v>A.3.1.4.a</v>
      </c>
      <c r="L16" t="s">
        <v>142</v>
      </c>
      <c r="M16" t="s">
        <v>143</v>
      </c>
      <c r="N16" t="str">
        <f t="shared" si="0"/>
        <v>densidad maxima compactada seca 36 cnt</v>
      </c>
      <c r="O16" t="s">
        <v>894</v>
      </c>
      <c r="P16">
        <v>36</v>
      </c>
      <c r="R16">
        <v>0</v>
      </c>
      <c r="S16" t="s">
        <v>48</v>
      </c>
    </row>
    <row r="17" spans="1:19" x14ac:dyDescent="0.25">
      <c r="A17" t="s">
        <v>144</v>
      </c>
      <c r="B17" t="s">
        <v>1130</v>
      </c>
      <c r="C17" t="s">
        <v>895</v>
      </c>
      <c r="D17">
        <v>1</v>
      </c>
      <c r="J17" t="str">
        <f t="shared" si="2"/>
        <v>A.3.2.a</v>
      </c>
      <c r="L17" t="s">
        <v>144</v>
      </c>
      <c r="M17" t="s">
        <v>145</v>
      </c>
      <c r="N17" t="str">
        <f t="shared" si="0"/>
        <v/>
      </c>
      <c r="P17" t="s">
        <v>110</v>
      </c>
    </row>
    <row r="18" spans="1:19" x14ac:dyDescent="0.25">
      <c r="A18" t="s">
        <v>146</v>
      </c>
      <c r="B18" t="s">
        <v>1131</v>
      </c>
      <c r="C18" t="s">
        <v>895</v>
      </c>
      <c r="D18">
        <v>1</v>
      </c>
      <c r="J18" t="str">
        <f t="shared" si="2"/>
        <v>A.3.3.a</v>
      </c>
      <c r="L18" t="s">
        <v>146</v>
      </c>
      <c r="M18" t="s">
        <v>147</v>
      </c>
      <c r="N18" t="str">
        <f t="shared" si="0"/>
        <v/>
      </c>
      <c r="P18" t="s">
        <v>110</v>
      </c>
    </row>
    <row r="19" spans="1:19" x14ac:dyDescent="0.25">
      <c r="A19" t="s">
        <v>148</v>
      </c>
      <c r="B19" t="s">
        <v>1132</v>
      </c>
      <c r="C19" t="s">
        <v>906</v>
      </c>
      <c r="D19">
        <v>1</v>
      </c>
      <c r="F19" t="s">
        <v>58</v>
      </c>
      <c r="J19" t="str">
        <f t="shared" si="2"/>
        <v>A.3.3.1.a</v>
      </c>
      <c r="L19" t="s">
        <v>148</v>
      </c>
      <c r="M19" t="s">
        <v>149</v>
      </c>
      <c r="N19" t="str">
        <f t="shared" si="0"/>
        <v>r compresion 117 cnt</v>
      </c>
      <c r="O19" t="s">
        <v>894</v>
      </c>
      <c r="P19">
        <v>117</v>
      </c>
      <c r="R19" t="s">
        <v>813</v>
      </c>
      <c r="S19" t="s">
        <v>58</v>
      </c>
    </row>
    <row r="20" spans="1:19" x14ac:dyDescent="0.25">
      <c r="A20" t="s">
        <v>150</v>
      </c>
      <c r="B20" t="s">
        <v>1133</v>
      </c>
      <c r="C20" t="s">
        <v>907</v>
      </c>
      <c r="D20">
        <v>1</v>
      </c>
      <c r="F20" t="s">
        <v>58</v>
      </c>
      <c r="J20" t="str">
        <f t="shared" si="2"/>
        <v>A.3.3.2.a</v>
      </c>
      <c r="L20" t="s">
        <v>150</v>
      </c>
      <c r="M20" t="s">
        <v>151</v>
      </c>
      <c r="N20" t="str">
        <f t="shared" si="0"/>
        <v>docilidad  117 cnt</v>
      </c>
      <c r="O20" t="s">
        <v>894</v>
      </c>
      <c r="P20">
        <v>117</v>
      </c>
      <c r="R20" t="s">
        <v>814</v>
      </c>
      <c r="S20" t="s">
        <v>58</v>
      </c>
    </row>
    <row r="21" spans="1:19" x14ac:dyDescent="0.25">
      <c r="A21" t="s">
        <v>152</v>
      </c>
      <c r="B21" t="s">
        <v>1134</v>
      </c>
      <c r="C21" t="s">
        <v>895</v>
      </c>
      <c r="D21">
        <v>1</v>
      </c>
      <c r="J21" t="str">
        <f t="shared" si="2"/>
        <v>A.3.4.a</v>
      </c>
      <c r="L21" t="s">
        <v>152</v>
      </c>
      <c r="M21" t="s">
        <v>153</v>
      </c>
      <c r="N21" t="str">
        <f t="shared" si="0"/>
        <v/>
      </c>
      <c r="P21" t="s">
        <v>110</v>
      </c>
    </row>
    <row r="22" spans="1:19" x14ac:dyDescent="0.25">
      <c r="A22" t="s">
        <v>154</v>
      </c>
      <c r="B22" t="s">
        <v>1135</v>
      </c>
      <c r="C22" t="s">
        <v>895</v>
      </c>
      <c r="D22">
        <v>1</v>
      </c>
      <c r="J22" t="str">
        <f t="shared" si="2"/>
        <v>A.3.5.a</v>
      </c>
      <c r="L22" t="s">
        <v>154</v>
      </c>
      <c r="M22" t="s">
        <v>155</v>
      </c>
      <c r="N22" t="str">
        <f t="shared" si="0"/>
        <v/>
      </c>
      <c r="P22" t="s">
        <v>110</v>
      </c>
    </row>
    <row r="23" spans="1:19" x14ac:dyDescent="0.25">
      <c r="A23" t="s">
        <v>156</v>
      </c>
      <c r="B23" t="s">
        <v>1136</v>
      </c>
      <c r="C23" t="s">
        <v>908</v>
      </c>
      <c r="D23">
        <v>1</v>
      </c>
      <c r="F23" t="s">
        <v>890</v>
      </c>
      <c r="J23" t="str">
        <f t="shared" si="2"/>
        <v>A.3.5.1.a</v>
      </c>
      <c r="L23" t="s">
        <v>156</v>
      </c>
      <c r="M23" t="s">
        <v>157</v>
      </c>
      <c r="N23" t="str">
        <f t="shared" si="0"/>
        <v>pruebas red agua potable 330 cnt</v>
      </c>
      <c r="O23" t="s">
        <v>894</v>
      </c>
      <c r="P23">
        <v>330</v>
      </c>
      <c r="R23" t="s">
        <v>810</v>
      </c>
      <c r="S23" t="s">
        <v>890</v>
      </c>
    </row>
    <row r="24" spans="1:19" x14ac:dyDescent="0.25">
      <c r="A24" t="s">
        <v>158</v>
      </c>
      <c r="B24" t="s">
        <v>1137</v>
      </c>
      <c r="C24" t="s">
        <v>909</v>
      </c>
      <c r="D24">
        <v>1</v>
      </c>
      <c r="F24" t="s">
        <v>890</v>
      </c>
      <c r="J24" t="str">
        <f t="shared" si="2"/>
        <v>A.3.5.2.a</v>
      </c>
      <c r="L24" t="s">
        <v>158</v>
      </c>
      <c r="M24" t="s">
        <v>159</v>
      </c>
      <c r="N24" t="str">
        <f t="shared" si="0"/>
        <v>pruebas red alcantarillado 330 cnt</v>
      </c>
      <c r="O24" t="s">
        <v>894</v>
      </c>
      <c r="P24">
        <v>330</v>
      </c>
      <c r="R24" t="s">
        <v>814</v>
      </c>
      <c r="S24" t="s">
        <v>890</v>
      </c>
    </row>
    <row r="25" spans="1:19" x14ac:dyDescent="0.25">
      <c r="A25" t="s">
        <v>160</v>
      </c>
      <c r="B25" t="s">
        <v>1138</v>
      </c>
      <c r="C25" t="s">
        <v>895</v>
      </c>
      <c r="D25">
        <v>1</v>
      </c>
      <c r="J25" t="str">
        <f t="shared" si="2"/>
        <v>A.3.6.a</v>
      </c>
      <c r="L25" t="s">
        <v>160</v>
      </c>
      <c r="M25" t="s">
        <v>161</v>
      </c>
      <c r="N25" t="str">
        <f t="shared" si="0"/>
        <v/>
      </c>
      <c r="P25" t="s">
        <v>110</v>
      </c>
    </row>
    <row r="26" spans="1:19" x14ac:dyDescent="0.25">
      <c r="A26" t="s">
        <v>162</v>
      </c>
      <c r="B26" t="s">
        <v>1139</v>
      </c>
      <c r="C26" t="s">
        <v>902</v>
      </c>
      <c r="D26">
        <v>1</v>
      </c>
      <c r="F26" t="s">
        <v>889</v>
      </c>
      <c r="J26" t="str">
        <f t="shared" si="2"/>
        <v>A.3.6.1.a</v>
      </c>
      <c r="L26" t="s">
        <v>162</v>
      </c>
      <c r="M26" t="s">
        <v>137</v>
      </c>
      <c r="N26" t="str">
        <f t="shared" si="0"/>
        <v>proctor 2 cnt</v>
      </c>
      <c r="O26" t="s">
        <v>894</v>
      </c>
      <c r="P26">
        <v>2</v>
      </c>
      <c r="R26">
        <v>0</v>
      </c>
      <c r="S26" t="s">
        <v>889</v>
      </c>
    </row>
    <row r="27" spans="1:19" x14ac:dyDescent="0.25">
      <c r="A27" t="s">
        <v>163</v>
      </c>
      <c r="B27" t="s">
        <v>1140</v>
      </c>
      <c r="C27" t="s">
        <v>903</v>
      </c>
      <c r="D27">
        <v>1</v>
      </c>
      <c r="F27" t="s">
        <v>889</v>
      </c>
      <c r="J27" t="str">
        <f t="shared" si="2"/>
        <v>A.3.6.2.a</v>
      </c>
      <c r="L27" t="s">
        <v>163</v>
      </c>
      <c r="M27" t="s">
        <v>139</v>
      </c>
      <c r="N27" t="str">
        <f t="shared" si="0"/>
        <v>cbr o densidad relativa 2 cnt</v>
      </c>
      <c r="O27" t="s">
        <v>894</v>
      </c>
      <c r="P27">
        <v>2</v>
      </c>
      <c r="R27">
        <v>0</v>
      </c>
      <c r="S27" t="s">
        <v>889</v>
      </c>
    </row>
    <row r="28" spans="1:19" x14ac:dyDescent="0.25">
      <c r="A28" t="s">
        <v>164</v>
      </c>
      <c r="B28" t="s">
        <v>1141</v>
      </c>
      <c r="C28" t="s">
        <v>904</v>
      </c>
      <c r="D28">
        <v>1</v>
      </c>
      <c r="F28" t="s">
        <v>889</v>
      </c>
      <c r="J28" t="str">
        <f t="shared" si="2"/>
        <v>A.3.6.3.a</v>
      </c>
      <c r="L28" t="s">
        <v>164</v>
      </c>
      <c r="M28" t="s">
        <v>141</v>
      </c>
      <c r="N28" t="str">
        <f t="shared" si="0"/>
        <v>limites de aterberg 2 cnt</v>
      </c>
      <c r="O28" t="s">
        <v>894</v>
      </c>
      <c r="P28">
        <v>2</v>
      </c>
      <c r="R28">
        <v>0</v>
      </c>
      <c r="S28" t="s">
        <v>889</v>
      </c>
    </row>
    <row r="29" spans="1:19" x14ac:dyDescent="0.25">
      <c r="A29" t="s">
        <v>165</v>
      </c>
      <c r="B29" t="s">
        <v>1142</v>
      </c>
      <c r="C29" t="s">
        <v>910</v>
      </c>
      <c r="D29">
        <v>1</v>
      </c>
      <c r="F29" t="s">
        <v>889</v>
      </c>
      <c r="J29" t="str">
        <f t="shared" si="2"/>
        <v>A.3.6.4.a</v>
      </c>
      <c r="L29" t="s">
        <v>165</v>
      </c>
      <c r="M29" t="s">
        <v>143</v>
      </c>
      <c r="N29" t="str">
        <f t="shared" si="0"/>
        <v>densidad maxima compactada seca 39 cnt</v>
      </c>
      <c r="O29" t="s">
        <v>894</v>
      </c>
      <c r="P29">
        <v>39</v>
      </c>
      <c r="R29">
        <v>0</v>
      </c>
      <c r="S29" t="s">
        <v>889</v>
      </c>
    </row>
    <row r="30" spans="1:19" x14ac:dyDescent="0.25">
      <c r="A30" t="s">
        <v>166</v>
      </c>
      <c r="B30" t="s">
        <v>1143</v>
      </c>
      <c r="C30" t="s">
        <v>895</v>
      </c>
      <c r="D30">
        <v>1</v>
      </c>
      <c r="J30" t="str">
        <f t="shared" si="2"/>
        <v>A.3.7.a</v>
      </c>
      <c r="L30" t="s">
        <v>166</v>
      </c>
      <c r="M30" t="s">
        <v>167</v>
      </c>
      <c r="N30" t="str">
        <f t="shared" si="0"/>
        <v/>
      </c>
      <c r="P30" t="s">
        <v>110</v>
      </c>
    </row>
    <row r="31" spans="1:19" x14ac:dyDescent="0.25">
      <c r="A31" t="s">
        <v>168</v>
      </c>
      <c r="B31" t="s">
        <v>1144</v>
      </c>
      <c r="C31" t="s">
        <v>911</v>
      </c>
      <c r="D31">
        <v>1</v>
      </c>
      <c r="F31" t="s">
        <v>889</v>
      </c>
      <c r="J31" t="str">
        <f t="shared" si="2"/>
        <v>A.3.7.1.a</v>
      </c>
      <c r="L31" t="s">
        <v>168</v>
      </c>
      <c r="M31" t="s">
        <v>137</v>
      </c>
      <c r="N31" t="str">
        <f t="shared" si="0"/>
        <v>proctor 6 cnt</v>
      </c>
      <c r="O31" t="s">
        <v>894</v>
      </c>
      <c r="P31">
        <v>6</v>
      </c>
      <c r="R31" t="s">
        <v>814</v>
      </c>
      <c r="S31" t="s">
        <v>889</v>
      </c>
    </row>
    <row r="32" spans="1:19" x14ac:dyDescent="0.25">
      <c r="A32" t="s">
        <v>169</v>
      </c>
      <c r="B32" t="s">
        <v>1145</v>
      </c>
      <c r="C32" t="s">
        <v>912</v>
      </c>
      <c r="D32">
        <v>1</v>
      </c>
      <c r="F32" t="s">
        <v>889</v>
      </c>
      <c r="J32" t="str">
        <f t="shared" si="2"/>
        <v>A.3.7.2.a</v>
      </c>
      <c r="L32" t="s">
        <v>169</v>
      </c>
      <c r="M32" t="s">
        <v>139</v>
      </c>
      <c r="N32" t="str">
        <f t="shared" si="0"/>
        <v>cbr o densidad relativa 6 cnt</v>
      </c>
      <c r="O32" t="s">
        <v>894</v>
      </c>
      <c r="P32">
        <v>6</v>
      </c>
      <c r="R32">
        <v>0</v>
      </c>
      <c r="S32" t="s">
        <v>889</v>
      </c>
    </row>
    <row r="33" spans="1:19" x14ac:dyDescent="0.25">
      <c r="A33" t="s">
        <v>170</v>
      </c>
      <c r="B33" t="s">
        <v>1146</v>
      </c>
      <c r="C33" t="s">
        <v>913</v>
      </c>
      <c r="D33">
        <v>1</v>
      </c>
      <c r="F33" t="s">
        <v>889</v>
      </c>
      <c r="J33" t="str">
        <f t="shared" si="2"/>
        <v>A.3.7.3.a</v>
      </c>
      <c r="L33" t="s">
        <v>170</v>
      </c>
      <c r="M33" t="s">
        <v>171</v>
      </c>
      <c r="N33" t="str">
        <f t="shared" si="0"/>
        <v>limistes de aterberg 6 cnt</v>
      </c>
      <c r="O33" t="s">
        <v>894</v>
      </c>
      <c r="P33">
        <v>6</v>
      </c>
      <c r="R33">
        <v>0</v>
      </c>
      <c r="S33" t="s">
        <v>889</v>
      </c>
    </row>
    <row r="34" spans="1:19" x14ac:dyDescent="0.25">
      <c r="A34" t="s">
        <v>172</v>
      </c>
      <c r="B34" t="s">
        <v>1147</v>
      </c>
      <c r="C34" t="s">
        <v>910</v>
      </c>
      <c r="D34">
        <v>1</v>
      </c>
      <c r="F34" t="s">
        <v>889</v>
      </c>
      <c r="J34" t="str">
        <f t="shared" si="2"/>
        <v>A.3.7.5.a</v>
      </c>
      <c r="L34" t="s">
        <v>172</v>
      </c>
      <c r="M34" t="s">
        <v>143</v>
      </c>
      <c r="N34" t="str">
        <f t="shared" si="0"/>
        <v>densidad maxima compactada seca 39 cnt</v>
      </c>
      <c r="O34" t="s">
        <v>894</v>
      </c>
      <c r="P34">
        <v>39</v>
      </c>
      <c r="R34">
        <v>0</v>
      </c>
      <c r="S34" t="s">
        <v>889</v>
      </c>
    </row>
    <row r="35" spans="1:19" x14ac:dyDescent="0.25">
      <c r="A35" t="s">
        <v>173</v>
      </c>
      <c r="B35" t="s">
        <v>1148</v>
      </c>
      <c r="C35" t="s">
        <v>895</v>
      </c>
      <c r="D35">
        <v>1</v>
      </c>
      <c r="J35" t="str">
        <f t="shared" si="2"/>
        <v>A.3.8.a</v>
      </c>
      <c r="L35" t="s">
        <v>173</v>
      </c>
      <c r="M35" t="s">
        <v>174</v>
      </c>
      <c r="N35" t="str">
        <f t="shared" si="0"/>
        <v/>
      </c>
      <c r="P35" t="s">
        <v>110</v>
      </c>
    </row>
    <row r="36" spans="1:19" x14ac:dyDescent="0.25">
      <c r="A36" t="s">
        <v>175</v>
      </c>
      <c r="B36" t="s">
        <v>1149</v>
      </c>
      <c r="C36" t="s">
        <v>914</v>
      </c>
      <c r="D36">
        <v>1</v>
      </c>
      <c r="F36" t="s">
        <v>889</v>
      </c>
      <c r="J36" t="str">
        <f t="shared" si="2"/>
        <v>A.3.8.1.a</v>
      </c>
      <c r="L36" t="s">
        <v>175</v>
      </c>
      <c r="M36" t="s">
        <v>176</v>
      </c>
      <c r="N36" t="str">
        <f t="shared" si="0"/>
        <v>ensayos de ligante 2 cnt</v>
      </c>
      <c r="O36" t="s">
        <v>894</v>
      </c>
      <c r="P36">
        <v>2</v>
      </c>
      <c r="R36">
        <v>0</v>
      </c>
      <c r="S36" t="s">
        <v>889</v>
      </c>
    </row>
    <row r="37" spans="1:19" x14ac:dyDescent="0.25">
      <c r="A37" t="s">
        <v>177</v>
      </c>
      <c r="B37" t="s">
        <v>1150</v>
      </c>
      <c r="C37" t="s">
        <v>895</v>
      </c>
      <c r="D37">
        <v>1</v>
      </c>
      <c r="J37" t="str">
        <f t="shared" si="2"/>
        <v>A.3.9.a</v>
      </c>
      <c r="L37" t="s">
        <v>177</v>
      </c>
      <c r="M37" t="s">
        <v>178</v>
      </c>
      <c r="N37" t="str">
        <f t="shared" si="0"/>
        <v/>
      </c>
      <c r="P37" t="s">
        <v>110</v>
      </c>
    </row>
    <row r="38" spans="1:19" x14ac:dyDescent="0.25">
      <c r="A38" t="s">
        <v>179</v>
      </c>
      <c r="B38" t="s">
        <v>1151</v>
      </c>
      <c r="C38" t="s">
        <v>915</v>
      </c>
      <c r="D38">
        <v>1</v>
      </c>
      <c r="F38" t="s">
        <v>889</v>
      </c>
      <c r="J38" t="str">
        <f t="shared" si="2"/>
        <v>A.3.9.1.a</v>
      </c>
      <c r="L38" t="s">
        <v>179</v>
      </c>
      <c r="M38" t="s">
        <v>180</v>
      </c>
      <c r="N38" t="str">
        <f t="shared" si="0"/>
        <v>ensayo marshall 1 cnt</v>
      </c>
      <c r="O38" t="s">
        <v>894</v>
      </c>
      <c r="P38">
        <v>1</v>
      </c>
      <c r="R38">
        <v>0</v>
      </c>
      <c r="S38" t="s">
        <v>889</v>
      </c>
    </row>
    <row r="39" spans="1:19" x14ac:dyDescent="0.25">
      <c r="A39" t="s">
        <v>181</v>
      </c>
      <c r="B39" t="s">
        <v>1152</v>
      </c>
      <c r="C39" t="s">
        <v>916</v>
      </c>
      <c r="D39">
        <v>1</v>
      </c>
      <c r="F39" t="s">
        <v>889</v>
      </c>
      <c r="J39" t="str">
        <f t="shared" si="2"/>
        <v>A.3.9.2.a</v>
      </c>
      <c r="L39" t="s">
        <v>181</v>
      </c>
      <c r="M39" t="s">
        <v>182</v>
      </c>
      <c r="N39" t="str">
        <f t="shared" si="0"/>
        <v>ensayo de extraccion 4 cnt</v>
      </c>
      <c r="O39" t="s">
        <v>894</v>
      </c>
      <c r="P39">
        <v>4</v>
      </c>
      <c r="R39" t="s">
        <v>814</v>
      </c>
      <c r="S39" t="s">
        <v>889</v>
      </c>
    </row>
    <row r="40" spans="1:19" x14ac:dyDescent="0.25">
      <c r="A40" t="s">
        <v>183</v>
      </c>
      <c r="B40" t="s">
        <v>1153</v>
      </c>
      <c r="C40" t="s">
        <v>917</v>
      </c>
      <c r="D40">
        <v>1</v>
      </c>
      <c r="F40" t="s">
        <v>889</v>
      </c>
      <c r="J40" t="str">
        <f t="shared" si="2"/>
        <v>A.3.9.3.a</v>
      </c>
      <c r="L40" t="s">
        <v>183</v>
      </c>
      <c r="M40" t="s">
        <v>184</v>
      </c>
      <c r="N40" t="str">
        <f t="shared" si="0"/>
        <v>espesores 4 cnt</v>
      </c>
      <c r="O40" t="s">
        <v>894</v>
      </c>
      <c r="P40">
        <v>4</v>
      </c>
      <c r="R40">
        <v>0</v>
      </c>
      <c r="S40" t="s">
        <v>889</v>
      </c>
    </row>
    <row r="41" spans="1:19" x14ac:dyDescent="0.25">
      <c r="A41" t="s">
        <v>185</v>
      </c>
      <c r="B41" t="s">
        <v>1154</v>
      </c>
      <c r="C41" t="s">
        <v>918</v>
      </c>
      <c r="D41">
        <v>1</v>
      </c>
      <c r="F41" t="s">
        <v>889</v>
      </c>
      <c r="J41" t="str">
        <f t="shared" si="2"/>
        <v>A.3.9.4.a</v>
      </c>
      <c r="L41" t="s">
        <v>185</v>
      </c>
      <c r="M41" t="s">
        <v>186</v>
      </c>
      <c r="N41" t="str">
        <f t="shared" si="0"/>
        <v>granulometria de la mezcla 4 cnt</v>
      </c>
      <c r="O41" t="s">
        <v>894</v>
      </c>
      <c r="P41">
        <v>4</v>
      </c>
      <c r="R41">
        <v>0</v>
      </c>
      <c r="S41" t="s">
        <v>889</v>
      </c>
    </row>
    <row r="42" spans="1:19" x14ac:dyDescent="0.25">
      <c r="A42" t="s">
        <v>187</v>
      </c>
      <c r="B42" t="s">
        <v>1155</v>
      </c>
      <c r="C42" t="s">
        <v>919</v>
      </c>
      <c r="D42">
        <v>1</v>
      </c>
      <c r="F42" t="s">
        <v>889</v>
      </c>
      <c r="J42" t="str">
        <f t="shared" si="2"/>
        <v>A.3.9.5.a</v>
      </c>
      <c r="L42" t="s">
        <v>187</v>
      </c>
      <c r="M42" t="s">
        <v>188</v>
      </c>
      <c r="N42" t="str">
        <f t="shared" si="0"/>
        <v>hi - low 1 cnt</v>
      </c>
      <c r="O42" t="s">
        <v>894</v>
      </c>
      <c r="P42">
        <v>1</v>
      </c>
      <c r="R42">
        <v>0</v>
      </c>
      <c r="S42" t="s">
        <v>889</v>
      </c>
    </row>
    <row r="43" spans="1:19" x14ac:dyDescent="0.25">
      <c r="A43" t="s">
        <v>189</v>
      </c>
      <c r="B43" t="s">
        <v>1156</v>
      </c>
      <c r="C43" t="s">
        <v>895</v>
      </c>
      <c r="D43">
        <v>1</v>
      </c>
      <c r="J43" t="str">
        <f t="shared" si="2"/>
        <v>A.3.10.a</v>
      </c>
      <c r="L43" t="s">
        <v>189</v>
      </c>
      <c r="M43" t="s">
        <v>190</v>
      </c>
      <c r="N43" t="str">
        <f t="shared" si="0"/>
        <v/>
      </c>
      <c r="P43" t="s">
        <v>110</v>
      </c>
    </row>
    <row r="44" spans="1:19" x14ac:dyDescent="0.25">
      <c r="A44" t="s">
        <v>191</v>
      </c>
      <c r="B44" t="s">
        <v>1157</v>
      </c>
      <c r="C44" t="s">
        <v>920</v>
      </c>
      <c r="D44">
        <v>1</v>
      </c>
      <c r="F44" t="s">
        <v>889</v>
      </c>
      <c r="J44" t="str">
        <f t="shared" si="2"/>
        <v>A.3.10.1.a</v>
      </c>
      <c r="L44" t="s">
        <v>191</v>
      </c>
      <c r="M44" t="s">
        <v>149</v>
      </c>
      <c r="N44" t="str">
        <f t="shared" si="0"/>
        <v>r compresion 3 cnt</v>
      </c>
      <c r="O44" t="s">
        <v>894</v>
      </c>
      <c r="P44">
        <v>3</v>
      </c>
      <c r="R44">
        <v>0</v>
      </c>
      <c r="S44" t="s">
        <v>889</v>
      </c>
    </row>
    <row r="45" spans="1:19" x14ac:dyDescent="0.25">
      <c r="A45" t="s">
        <v>192</v>
      </c>
      <c r="B45" t="s">
        <v>1158</v>
      </c>
      <c r="C45" t="s">
        <v>895</v>
      </c>
      <c r="D45">
        <v>1</v>
      </c>
      <c r="J45" t="str">
        <f t="shared" si="2"/>
        <v>A.3.11.a</v>
      </c>
      <c r="L45" t="s">
        <v>192</v>
      </c>
      <c r="M45" t="s">
        <v>193</v>
      </c>
      <c r="N45" t="str">
        <f t="shared" si="0"/>
        <v/>
      </c>
      <c r="P45" t="s">
        <v>110</v>
      </c>
    </row>
    <row r="46" spans="1:19" x14ac:dyDescent="0.25">
      <c r="A46" t="s">
        <v>194</v>
      </c>
      <c r="B46" t="s">
        <v>1159</v>
      </c>
      <c r="C46" t="s">
        <v>921</v>
      </c>
      <c r="D46">
        <v>1</v>
      </c>
      <c r="F46" t="s">
        <v>889</v>
      </c>
      <c r="J46" t="str">
        <f t="shared" si="2"/>
        <v>A.3.11.1.a</v>
      </c>
      <c r="L46" t="s">
        <v>194</v>
      </c>
      <c r="M46" t="s">
        <v>195</v>
      </c>
      <c r="N46" t="str">
        <f t="shared" si="0"/>
        <v>resistencia a compresion 1 cnt</v>
      </c>
      <c r="O46" t="s">
        <v>894</v>
      </c>
      <c r="P46">
        <v>1</v>
      </c>
      <c r="R46">
        <v>0</v>
      </c>
      <c r="S46" t="s">
        <v>889</v>
      </c>
    </row>
    <row r="47" spans="1:19" x14ac:dyDescent="0.25">
      <c r="A47" t="s">
        <v>52</v>
      </c>
      <c r="B47" t="s">
        <v>1160</v>
      </c>
      <c r="C47" t="s">
        <v>895</v>
      </c>
      <c r="D47">
        <v>1</v>
      </c>
      <c r="J47" t="str">
        <f t="shared" si="2"/>
        <v>B.a</v>
      </c>
      <c r="L47" t="s">
        <v>52</v>
      </c>
      <c r="M47" t="s">
        <v>196</v>
      </c>
      <c r="N47" t="str">
        <f t="shared" si="0"/>
        <v/>
      </c>
      <c r="P47" t="s">
        <v>110</v>
      </c>
    </row>
    <row r="48" spans="1:19" x14ac:dyDescent="0.25">
      <c r="A48" t="s">
        <v>197</v>
      </c>
      <c r="B48" t="s">
        <v>1161</v>
      </c>
      <c r="C48" t="s">
        <v>895</v>
      </c>
      <c r="D48">
        <v>1</v>
      </c>
      <c r="J48" t="str">
        <f t="shared" si="2"/>
        <v>B.1.a</v>
      </c>
      <c r="L48" t="s">
        <v>197</v>
      </c>
      <c r="M48" t="s">
        <v>198</v>
      </c>
      <c r="N48" t="str">
        <f t="shared" si="0"/>
        <v/>
      </c>
      <c r="P48" t="s">
        <v>110</v>
      </c>
    </row>
    <row r="49" spans="1:19" x14ac:dyDescent="0.25">
      <c r="A49" t="s">
        <v>199</v>
      </c>
      <c r="B49" t="s">
        <v>1162</v>
      </c>
      <c r="C49" t="s">
        <v>922</v>
      </c>
      <c r="D49">
        <v>1</v>
      </c>
      <c r="F49" t="s">
        <v>48</v>
      </c>
      <c r="J49" t="str">
        <f t="shared" si="2"/>
        <v>B.1.1.a</v>
      </c>
      <c r="L49" t="s">
        <v>199</v>
      </c>
      <c r="M49" t="s">
        <v>200</v>
      </c>
      <c r="N49" t="str">
        <f t="shared" si="0"/>
        <v>replanteo, trazado y niveles 1586.69 m2</v>
      </c>
      <c r="O49" t="s">
        <v>114</v>
      </c>
      <c r="P49" t="s">
        <v>201</v>
      </c>
      <c r="R49" t="s">
        <v>815</v>
      </c>
      <c r="S49" t="s">
        <v>48</v>
      </c>
    </row>
    <row r="50" spans="1:19" x14ac:dyDescent="0.25">
      <c r="A50" t="s">
        <v>202</v>
      </c>
      <c r="B50" t="s">
        <v>1163</v>
      </c>
      <c r="C50" t="s">
        <v>923</v>
      </c>
      <c r="D50">
        <v>1</v>
      </c>
      <c r="F50" t="s">
        <v>48</v>
      </c>
      <c r="J50" t="str">
        <f t="shared" si="2"/>
        <v>B.1.2.a</v>
      </c>
      <c r="L50" t="s">
        <v>202</v>
      </c>
      <c r="M50" t="s">
        <v>203</v>
      </c>
      <c r="N50" t="str">
        <f t="shared" si="0"/>
        <v>excavacion 748.81 m3</v>
      </c>
      <c r="O50" t="s">
        <v>130</v>
      </c>
      <c r="P50" t="s">
        <v>204</v>
      </c>
      <c r="R50" t="s">
        <v>809</v>
      </c>
      <c r="S50" t="s">
        <v>48</v>
      </c>
    </row>
    <row r="51" spans="1:19" x14ac:dyDescent="0.25">
      <c r="A51" t="s">
        <v>205</v>
      </c>
      <c r="B51" t="s">
        <v>1164</v>
      </c>
      <c r="C51" t="s">
        <v>924</v>
      </c>
      <c r="D51">
        <v>1</v>
      </c>
      <c r="F51" t="s">
        <v>48</v>
      </c>
      <c r="J51" t="str">
        <f t="shared" si="2"/>
        <v>B.1.3.a</v>
      </c>
      <c r="L51" t="s">
        <v>205</v>
      </c>
      <c r="M51" t="s">
        <v>206</v>
      </c>
      <c r="N51" t="str">
        <f t="shared" si="0"/>
        <v>emplantillado 296.88 m3</v>
      </c>
      <c r="O51" t="s">
        <v>130</v>
      </c>
      <c r="P51" t="s">
        <v>207</v>
      </c>
      <c r="R51" t="s">
        <v>816</v>
      </c>
      <c r="S51" t="s">
        <v>48</v>
      </c>
    </row>
    <row r="52" spans="1:19" x14ac:dyDescent="0.25">
      <c r="A52" t="s">
        <v>208</v>
      </c>
      <c r="B52" t="s">
        <v>1165</v>
      </c>
      <c r="C52" t="s">
        <v>925</v>
      </c>
      <c r="D52">
        <v>1</v>
      </c>
      <c r="F52" t="s">
        <v>48</v>
      </c>
      <c r="J52" t="str">
        <f t="shared" si="2"/>
        <v>B.1.4.a</v>
      </c>
      <c r="L52" t="s">
        <v>208</v>
      </c>
      <c r="M52" t="s">
        <v>209</v>
      </c>
      <c r="N52" t="str">
        <f t="shared" si="0"/>
        <v>hormigon cimientos  2793.28 m3</v>
      </c>
      <c r="O52" t="s">
        <v>130</v>
      </c>
      <c r="P52" t="s">
        <v>210</v>
      </c>
      <c r="R52" t="s">
        <v>817</v>
      </c>
      <c r="S52" t="s">
        <v>48</v>
      </c>
    </row>
    <row r="53" spans="1:19" x14ac:dyDescent="0.25">
      <c r="A53" t="s">
        <v>211</v>
      </c>
      <c r="B53" t="s">
        <v>1166</v>
      </c>
      <c r="C53" t="s">
        <v>926</v>
      </c>
      <c r="D53">
        <v>1</v>
      </c>
      <c r="F53" t="s">
        <v>48</v>
      </c>
      <c r="J53" t="str">
        <f t="shared" si="2"/>
        <v>B.1.6.a</v>
      </c>
      <c r="L53" t="s">
        <v>211</v>
      </c>
      <c r="M53" t="s">
        <v>212</v>
      </c>
      <c r="N53" t="str">
        <f t="shared" si="0"/>
        <v>enfierradura 255964.38 kg</v>
      </c>
      <c r="O53" t="s">
        <v>213</v>
      </c>
      <c r="P53" t="s">
        <v>214</v>
      </c>
      <c r="R53" t="s">
        <v>818</v>
      </c>
      <c r="S53" t="s">
        <v>48</v>
      </c>
    </row>
    <row r="54" spans="1:19" x14ac:dyDescent="0.25">
      <c r="A54" t="s">
        <v>215</v>
      </c>
      <c r="B54" t="s">
        <v>1167</v>
      </c>
      <c r="C54" t="s">
        <v>927</v>
      </c>
      <c r="D54">
        <v>1</v>
      </c>
      <c r="F54" t="s">
        <v>48</v>
      </c>
      <c r="J54" t="str">
        <f t="shared" si="2"/>
        <v>B.1.7.a</v>
      </c>
      <c r="L54" t="s">
        <v>215</v>
      </c>
      <c r="M54" t="s">
        <v>216</v>
      </c>
      <c r="N54" t="str">
        <f t="shared" si="0"/>
        <v>moldajes 23019.35 m2</v>
      </c>
      <c r="O54" t="s">
        <v>114</v>
      </c>
      <c r="P54" t="s">
        <v>217</v>
      </c>
      <c r="R54" t="s">
        <v>819</v>
      </c>
      <c r="S54" t="s">
        <v>48</v>
      </c>
    </row>
    <row r="55" spans="1:19" x14ac:dyDescent="0.25">
      <c r="A55" t="s">
        <v>218</v>
      </c>
      <c r="B55" t="s">
        <v>1168</v>
      </c>
      <c r="C55" t="s">
        <v>895</v>
      </c>
      <c r="D55">
        <v>1</v>
      </c>
      <c r="J55" t="str">
        <f t="shared" si="2"/>
        <v>B.3.a</v>
      </c>
      <c r="L55" t="s">
        <v>218</v>
      </c>
      <c r="M55" t="s">
        <v>219</v>
      </c>
      <c r="N55" t="str">
        <f t="shared" si="0"/>
        <v/>
      </c>
      <c r="P55" t="s">
        <v>110</v>
      </c>
    </row>
    <row r="56" spans="1:19" x14ac:dyDescent="0.25">
      <c r="A56" t="s">
        <v>220</v>
      </c>
      <c r="B56" t="s">
        <v>1169</v>
      </c>
      <c r="C56" t="s">
        <v>895</v>
      </c>
      <c r="D56">
        <v>1</v>
      </c>
      <c r="J56" t="str">
        <f t="shared" si="2"/>
        <v>B.3.1.a</v>
      </c>
      <c r="L56" t="s">
        <v>220</v>
      </c>
      <c r="M56" t="s">
        <v>221</v>
      </c>
      <c r="N56" t="str">
        <f t="shared" si="0"/>
        <v/>
      </c>
      <c r="P56" t="s">
        <v>110</v>
      </c>
    </row>
    <row r="57" spans="1:19" x14ac:dyDescent="0.25">
      <c r="A57" t="s">
        <v>222</v>
      </c>
      <c r="B57" t="s">
        <v>1170</v>
      </c>
      <c r="C57" t="s">
        <v>928</v>
      </c>
      <c r="D57">
        <v>1</v>
      </c>
      <c r="F57" t="s">
        <v>58</v>
      </c>
      <c r="J57" t="str">
        <f t="shared" si="2"/>
        <v>B.3.1.1.a</v>
      </c>
      <c r="L57" t="s">
        <v>222</v>
      </c>
      <c r="M57" t="s">
        <v>223</v>
      </c>
      <c r="N57" t="str">
        <f t="shared" si="0"/>
        <v>hormigon pilares vigas y cadenas 1069.4 m3</v>
      </c>
      <c r="O57" t="s">
        <v>130</v>
      </c>
      <c r="P57" t="s">
        <v>224</v>
      </c>
      <c r="R57" t="s">
        <v>820</v>
      </c>
      <c r="S57" t="s">
        <v>58</v>
      </c>
    </row>
    <row r="58" spans="1:19" x14ac:dyDescent="0.25">
      <c r="A58" t="s">
        <v>225</v>
      </c>
      <c r="B58" t="s">
        <v>1171</v>
      </c>
      <c r="C58" t="s">
        <v>929</v>
      </c>
      <c r="D58">
        <v>1</v>
      </c>
      <c r="F58" t="s">
        <v>58</v>
      </c>
      <c r="J58" t="str">
        <f t="shared" si="2"/>
        <v>B.3.1.2.a</v>
      </c>
      <c r="L58" t="s">
        <v>225</v>
      </c>
      <c r="M58" t="s">
        <v>226</v>
      </c>
      <c r="N58" t="str">
        <f t="shared" si="0"/>
        <v>enfierradura pilares,vigas y cadenas 109592.34 kg</v>
      </c>
      <c r="O58" t="s">
        <v>213</v>
      </c>
      <c r="P58" t="s">
        <v>227</v>
      </c>
      <c r="R58" t="s">
        <v>821</v>
      </c>
      <c r="S58" t="s">
        <v>58</v>
      </c>
    </row>
    <row r="59" spans="1:19" x14ac:dyDescent="0.25">
      <c r="A59" t="s">
        <v>228</v>
      </c>
      <c r="B59" t="s">
        <v>1172</v>
      </c>
      <c r="C59" t="s">
        <v>930</v>
      </c>
      <c r="D59">
        <v>1</v>
      </c>
      <c r="F59" t="s">
        <v>58</v>
      </c>
      <c r="J59" t="str">
        <f t="shared" si="2"/>
        <v>B.3.1.3.a</v>
      </c>
      <c r="L59" t="s">
        <v>228</v>
      </c>
      <c r="M59" t="s">
        <v>229</v>
      </c>
      <c r="N59" t="str">
        <f t="shared" si="0"/>
        <v>moldajes pilares vigas y cadenas 7442.41 m2</v>
      </c>
      <c r="O59" t="s">
        <v>114</v>
      </c>
      <c r="P59" t="s">
        <v>230</v>
      </c>
      <c r="R59" t="s">
        <v>822</v>
      </c>
      <c r="S59" t="s">
        <v>58</v>
      </c>
    </row>
    <row r="60" spans="1:19" x14ac:dyDescent="0.25">
      <c r="A60" t="s">
        <v>231</v>
      </c>
      <c r="B60" t="s">
        <v>1173</v>
      </c>
      <c r="C60" t="s">
        <v>895</v>
      </c>
      <c r="D60">
        <v>1</v>
      </c>
      <c r="J60" t="str">
        <f t="shared" si="2"/>
        <v>B.4.a</v>
      </c>
      <c r="L60" t="s">
        <v>231</v>
      </c>
      <c r="M60" t="s">
        <v>232</v>
      </c>
      <c r="N60" t="str">
        <f t="shared" si="0"/>
        <v/>
      </c>
      <c r="P60" t="s">
        <v>110</v>
      </c>
    </row>
    <row r="61" spans="1:19" x14ac:dyDescent="0.25">
      <c r="A61" t="s">
        <v>233</v>
      </c>
      <c r="B61" t="s">
        <v>1174</v>
      </c>
      <c r="C61" t="s">
        <v>895</v>
      </c>
      <c r="D61">
        <v>1</v>
      </c>
      <c r="J61" t="str">
        <f t="shared" si="2"/>
        <v>B.4.1.a</v>
      </c>
      <c r="L61" t="s">
        <v>233</v>
      </c>
      <c r="M61" t="s">
        <v>234</v>
      </c>
      <c r="N61" t="str">
        <f t="shared" si="0"/>
        <v/>
      </c>
      <c r="P61" t="s">
        <v>110</v>
      </c>
    </row>
    <row r="62" spans="1:19" x14ac:dyDescent="0.25">
      <c r="A62" t="s">
        <v>235</v>
      </c>
      <c r="B62" t="s">
        <v>1175</v>
      </c>
      <c r="C62" t="s">
        <v>931</v>
      </c>
      <c r="D62">
        <v>1</v>
      </c>
      <c r="F62" t="s">
        <v>58</v>
      </c>
      <c r="J62" t="str">
        <f t="shared" si="2"/>
        <v>B.4.1.1.a</v>
      </c>
      <c r="L62" t="s">
        <v>235</v>
      </c>
      <c r="M62" t="s">
        <v>236</v>
      </c>
      <c r="N62" t="str">
        <f t="shared" si="0"/>
        <v>hormigon  3289.8 m3</v>
      </c>
      <c r="O62" t="s">
        <v>130</v>
      </c>
      <c r="P62" t="s">
        <v>237</v>
      </c>
      <c r="R62" t="s">
        <v>823</v>
      </c>
      <c r="S62" t="s">
        <v>58</v>
      </c>
    </row>
    <row r="63" spans="1:19" x14ac:dyDescent="0.25">
      <c r="A63" t="s">
        <v>238</v>
      </c>
      <c r="B63" t="s">
        <v>1176</v>
      </c>
      <c r="C63" t="s">
        <v>932</v>
      </c>
      <c r="D63">
        <v>1</v>
      </c>
      <c r="F63" t="s">
        <v>58</v>
      </c>
      <c r="J63" t="str">
        <f t="shared" si="2"/>
        <v>B.4.1.2.a</v>
      </c>
      <c r="L63" t="s">
        <v>238</v>
      </c>
      <c r="M63" t="s">
        <v>212</v>
      </c>
      <c r="N63" t="str">
        <f t="shared" si="0"/>
        <v>enfierradura 315796.23 kg</v>
      </c>
      <c r="O63" t="s">
        <v>213</v>
      </c>
      <c r="P63" t="s">
        <v>239</v>
      </c>
      <c r="R63" t="s">
        <v>824</v>
      </c>
      <c r="S63" t="s">
        <v>58</v>
      </c>
    </row>
    <row r="64" spans="1:19" x14ac:dyDescent="0.25">
      <c r="A64" t="s">
        <v>240</v>
      </c>
      <c r="B64" t="s">
        <v>1177</v>
      </c>
      <c r="C64" t="s">
        <v>933</v>
      </c>
      <c r="D64">
        <v>1</v>
      </c>
      <c r="F64" t="s">
        <v>58</v>
      </c>
      <c r="J64" t="str">
        <f t="shared" si="2"/>
        <v>B.4.1.3.a</v>
      </c>
      <c r="L64" t="s">
        <v>240</v>
      </c>
      <c r="M64" t="s">
        <v>216</v>
      </c>
      <c r="N64" t="str">
        <f t="shared" si="0"/>
        <v>moldajes 25973.04 m2</v>
      </c>
      <c r="O64" t="s">
        <v>114</v>
      </c>
      <c r="P64" t="s">
        <v>241</v>
      </c>
      <c r="R64" t="s">
        <v>825</v>
      </c>
      <c r="S64" t="s">
        <v>58</v>
      </c>
    </row>
    <row r="65" spans="1:19" x14ac:dyDescent="0.25">
      <c r="A65" t="s">
        <v>242</v>
      </c>
      <c r="B65" t="s">
        <v>1178</v>
      </c>
      <c r="C65" t="s">
        <v>895</v>
      </c>
      <c r="D65">
        <v>1</v>
      </c>
      <c r="J65" t="str">
        <f t="shared" si="2"/>
        <v>B.5.a</v>
      </c>
      <c r="L65" t="s">
        <v>242</v>
      </c>
      <c r="M65" t="s">
        <v>243</v>
      </c>
      <c r="N65" t="str">
        <f t="shared" si="0"/>
        <v/>
      </c>
      <c r="P65" t="s">
        <v>110</v>
      </c>
    </row>
    <row r="66" spans="1:19" x14ac:dyDescent="0.25">
      <c r="A66" t="s">
        <v>244</v>
      </c>
      <c r="B66" t="s">
        <v>1179</v>
      </c>
      <c r="C66" t="s">
        <v>895</v>
      </c>
      <c r="D66">
        <v>1</v>
      </c>
      <c r="J66" t="str">
        <f t="shared" si="2"/>
        <v>B.5.1.a</v>
      </c>
      <c r="L66" t="s">
        <v>244</v>
      </c>
      <c r="M66" t="s">
        <v>245</v>
      </c>
      <c r="N66" t="str">
        <f t="shared" si="0"/>
        <v/>
      </c>
      <c r="P66" t="s">
        <v>110</v>
      </c>
    </row>
    <row r="67" spans="1:19" x14ac:dyDescent="0.25">
      <c r="A67" t="s">
        <v>246</v>
      </c>
      <c r="B67" t="s">
        <v>1180</v>
      </c>
      <c r="C67" t="s">
        <v>934</v>
      </c>
      <c r="D67">
        <v>1</v>
      </c>
      <c r="F67" t="s">
        <v>58</v>
      </c>
      <c r="J67" t="str">
        <f t="shared" si="2"/>
        <v>B.5.1.1.a</v>
      </c>
      <c r="L67" t="s">
        <v>246</v>
      </c>
      <c r="M67" t="s">
        <v>223</v>
      </c>
      <c r="N67" t="str">
        <f t="shared" ref="N67:N130" si="3">IF(P67="NULL","",CONCATENATE(LOWER(M67)," ",P67," ",O67) )</f>
        <v>hormigon pilares vigas y cadenas 3022.26 m3</v>
      </c>
      <c r="O67" t="s">
        <v>130</v>
      </c>
      <c r="P67" t="s">
        <v>247</v>
      </c>
      <c r="R67" t="s">
        <v>826</v>
      </c>
      <c r="S67" t="s">
        <v>58</v>
      </c>
    </row>
    <row r="68" spans="1:19" x14ac:dyDescent="0.25">
      <c r="A68" t="s">
        <v>248</v>
      </c>
      <c r="B68" t="s">
        <v>1181</v>
      </c>
      <c r="C68" t="s">
        <v>935</v>
      </c>
      <c r="D68">
        <v>1</v>
      </c>
      <c r="F68" t="s">
        <v>58</v>
      </c>
      <c r="J68" t="str">
        <f t="shared" si="2"/>
        <v>B.5.1.2.a</v>
      </c>
      <c r="L68" t="s">
        <v>248</v>
      </c>
      <c r="M68" t="s">
        <v>226</v>
      </c>
      <c r="N68" t="str">
        <f t="shared" si="3"/>
        <v>enfierradura pilares,vigas y cadenas 308392.75 kg</v>
      </c>
      <c r="O68" t="s">
        <v>213</v>
      </c>
      <c r="P68" t="s">
        <v>249</v>
      </c>
      <c r="R68" t="s">
        <v>827</v>
      </c>
      <c r="S68" t="s">
        <v>58</v>
      </c>
    </row>
    <row r="69" spans="1:19" x14ac:dyDescent="0.25">
      <c r="A69" t="s">
        <v>250</v>
      </c>
      <c r="B69" t="s">
        <v>1182</v>
      </c>
      <c r="C69" t="s">
        <v>936</v>
      </c>
      <c r="D69">
        <v>1</v>
      </c>
      <c r="F69" t="s">
        <v>58</v>
      </c>
      <c r="J69" t="str">
        <f t="shared" ref="J69:J132" si="4">CONCATENATE(A69,".a")</f>
        <v>B.5.1.3.a</v>
      </c>
      <c r="L69" t="s">
        <v>250</v>
      </c>
      <c r="M69" t="s">
        <v>229</v>
      </c>
      <c r="N69" t="str">
        <f t="shared" si="3"/>
        <v>moldajes pilares vigas y cadenas 25427.99 m2</v>
      </c>
      <c r="O69" t="s">
        <v>114</v>
      </c>
      <c r="P69" t="s">
        <v>251</v>
      </c>
      <c r="R69" t="s">
        <v>828</v>
      </c>
      <c r="S69" t="s">
        <v>58</v>
      </c>
    </row>
    <row r="70" spans="1:19" x14ac:dyDescent="0.25">
      <c r="A70" t="s">
        <v>252</v>
      </c>
      <c r="B70" t="s">
        <v>1183</v>
      </c>
      <c r="C70" t="s">
        <v>895</v>
      </c>
      <c r="D70">
        <v>1</v>
      </c>
      <c r="J70" t="str">
        <f t="shared" si="4"/>
        <v>B.6.a</v>
      </c>
      <c r="L70" t="s">
        <v>252</v>
      </c>
      <c r="M70" t="s">
        <v>253</v>
      </c>
      <c r="N70" t="str">
        <f t="shared" si="3"/>
        <v/>
      </c>
      <c r="P70" t="s">
        <v>110</v>
      </c>
    </row>
    <row r="71" spans="1:19" x14ac:dyDescent="0.25">
      <c r="A71" t="s">
        <v>254</v>
      </c>
      <c r="B71" t="s">
        <v>1184</v>
      </c>
      <c r="C71" t="s">
        <v>895</v>
      </c>
      <c r="D71">
        <v>1</v>
      </c>
      <c r="J71" t="str">
        <f t="shared" si="4"/>
        <v>B.6.1.a</v>
      </c>
      <c r="L71" t="s">
        <v>254</v>
      </c>
      <c r="M71" t="s">
        <v>255</v>
      </c>
      <c r="N71" t="str">
        <f t="shared" si="3"/>
        <v/>
      </c>
      <c r="P71" t="s">
        <v>110</v>
      </c>
    </row>
    <row r="72" spans="1:19" x14ac:dyDescent="0.25">
      <c r="A72" t="s">
        <v>256</v>
      </c>
      <c r="B72" t="s">
        <v>1185</v>
      </c>
      <c r="C72" t="s">
        <v>937</v>
      </c>
      <c r="D72">
        <v>1</v>
      </c>
      <c r="F72" t="s">
        <v>58</v>
      </c>
      <c r="J72" t="str">
        <f t="shared" si="4"/>
        <v>B.6.3.2.a</v>
      </c>
      <c r="L72" t="s">
        <v>256</v>
      </c>
      <c r="M72" t="s">
        <v>257</v>
      </c>
      <c r="N72" t="str">
        <f t="shared" si="3"/>
        <v>bajadas 425 ml</v>
      </c>
      <c r="O72" t="s">
        <v>120</v>
      </c>
      <c r="P72">
        <v>425</v>
      </c>
      <c r="R72" t="s">
        <v>829</v>
      </c>
      <c r="S72" t="s">
        <v>58</v>
      </c>
    </row>
    <row r="73" spans="1:19" x14ac:dyDescent="0.25">
      <c r="A73" t="s">
        <v>258</v>
      </c>
      <c r="B73" t="s">
        <v>1186</v>
      </c>
      <c r="C73" t="s">
        <v>895</v>
      </c>
      <c r="D73">
        <v>1</v>
      </c>
      <c r="J73" t="str">
        <f t="shared" si="4"/>
        <v>B.7.a</v>
      </c>
      <c r="L73" t="s">
        <v>258</v>
      </c>
      <c r="M73" t="s">
        <v>259</v>
      </c>
      <c r="N73" t="str">
        <f t="shared" si="3"/>
        <v/>
      </c>
      <c r="P73" t="s">
        <v>110</v>
      </c>
    </row>
    <row r="74" spans="1:19" x14ac:dyDescent="0.25">
      <c r="A74" t="s">
        <v>260</v>
      </c>
      <c r="B74" t="s">
        <v>1187</v>
      </c>
      <c r="C74" t="s">
        <v>938</v>
      </c>
      <c r="D74">
        <v>1</v>
      </c>
      <c r="F74" t="s">
        <v>58</v>
      </c>
      <c r="J74" t="str">
        <f t="shared" si="4"/>
        <v>B.7.1.a</v>
      </c>
      <c r="L74" t="s">
        <v>260</v>
      </c>
      <c r="M74" t="s">
        <v>261</v>
      </c>
      <c r="N74" t="str">
        <f t="shared" si="3"/>
        <v>escalera (estructura, peldanos, baranda y pasamanos) 85 cnt</v>
      </c>
      <c r="O74" t="s">
        <v>894</v>
      </c>
      <c r="P74">
        <v>85</v>
      </c>
      <c r="R74" t="s">
        <v>830</v>
      </c>
      <c r="S74" t="s">
        <v>58</v>
      </c>
    </row>
    <row r="75" spans="1:19" x14ac:dyDescent="0.25">
      <c r="A75" t="s">
        <v>262</v>
      </c>
      <c r="B75" t="s">
        <v>1188</v>
      </c>
      <c r="C75" t="s">
        <v>895</v>
      </c>
      <c r="D75">
        <v>1</v>
      </c>
      <c r="J75" t="str">
        <f t="shared" si="4"/>
        <v>B.EX.a</v>
      </c>
      <c r="L75" t="s">
        <v>262</v>
      </c>
      <c r="M75" t="s">
        <v>263</v>
      </c>
      <c r="N75" t="str">
        <f t="shared" si="3"/>
        <v/>
      </c>
      <c r="P75" t="s">
        <v>110</v>
      </c>
    </row>
    <row r="76" spans="1:19" x14ac:dyDescent="0.25">
      <c r="A76" t="s">
        <v>264</v>
      </c>
      <c r="B76" t="s">
        <v>1189</v>
      </c>
      <c r="C76" t="s">
        <v>939</v>
      </c>
      <c r="D76">
        <v>1</v>
      </c>
      <c r="F76" t="s">
        <v>48</v>
      </c>
      <c r="J76" t="str">
        <f t="shared" si="4"/>
        <v>B.EX.1.a</v>
      </c>
      <c r="L76" t="s">
        <v>264</v>
      </c>
      <c r="M76" t="s">
        <v>265</v>
      </c>
      <c r="N76" t="str">
        <f t="shared" si="3"/>
        <v>sobrelosa techumbre 5896.6 m2</v>
      </c>
      <c r="O76" t="s">
        <v>114</v>
      </c>
      <c r="P76" t="s">
        <v>266</v>
      </c>
      <c r="R76" t="s">
        <v>831</v>
      </c>
      <c r="S76" t="s">
        <v>48</v>
      </c>
    </row>
    <row r="77" spans="1:19" x14ac:dyDescent="0.25">
      <c r="A77" t="s">
        <v>267</v>
      </c>
      <c r="B77" t="s">
        <v>1190</v>
      </c>
      <c r="C77" t="s">
        <v>940</v>
      </c>
      <c r="D77">
        <v>1</v>
      </c>
      <c r="F77" t="s">
        <v>48</v>
      </c>
      <c r="J77" t="str">
        <f t="shared" si="4"/>
        <v>B.EX.2.a</v>
      </c>
      <c r="L77" t="s">
        <v>267</v>
      </c>
      <c r="M77" t="s">
        <v>268</v>
      </c>
      <c r="N77" t="str">
        <f t="shared" si="3"/>
        <v>junta dilatacion 542.72 m2</v>
      </c>
      <c r="O77" t="s">
        <v>114</v>
      </c>
      <c r="P77" t="s">
        <v>269</v>
      </c>
      <c r="R77" t="s">
        <v>832</v>
      </c>
      <c r="S77" t="s">
        <v>48</v>
      </c>
    </row>
    <row r="78" spans="1:19" x14ac:dyDescent="0.25">
      <c r="A78" t="s">
        <v>54</v>
      </c>
      <c r="B78" t="s">
        <v>1191</v>
      </c>
      <c r="C78" t="s">
        <v>895</v>
      </c>
      <c r="D78">
        <v>1</v>
      </c>
      <c r="J78" t="str">
        <f t="shared" si="4"/>
        <v>C.a</v>
      </c>
      <c r="L78" t="s">
        <v>54</v>
      </c>
      <c r="M78" t="s">
        <v>270</v>
      </c>
      <c r="N78" t="str">
        <f t="shared" si="3"/>
        <v/>
      </c>
      <c r="P78" t="s">
        <v>110</v>
      </c>
    </row>
    <row r="79" spans="1:19" x14ac:dyDescent="0.25">
      <c r="A79" t="s">
        <v>271</v>
      </c>
      <c r="B79" t="s">
        <v>1192</v>
      </c>
      <c r="C79" t="s">
        <v>895</v>
      </c>
      <c r="D79">
        <v>1</v>
      </c>
      <c r="J79" t="str">
        <f t="shared" si="4"/>
        <v>C.1.a</v>
      </c>
      <c r="L79" t="s">
        <v>271</v>
      </c>
      <c r="M79" t="s">
        <v>272</v>
      </c>
      <c r="N79" t="str">
        <f t="shared" si="3"/>
        <v/>
      </c>
      <c r="P79" t="s">
        <v>110</v>
      </c>
    </row>
    <row r="80" spans="1:19" x14ac:dyDescent="0.25">
      <c r="A80" t="s">
        <v>273</v>
      </c>
      <c r="B80" t="s">
        <v>1193</v>
      </c>
      <c r="C80" t="s">
        <v>895</v>
      </c>
      <c r="D80">
        <v>1</v>
      </c>
      <c r="J80" t="str">
        <f t="shared" si="4"/>
        <v>C.1.1.a</v>
      </c>
      <c r="L80" t="s">
        <v>273</v>
      </c>
      <c r="M80" t="s">
        <v>274</v>
      </c>
      <c r="N80" t="str">
        <f t="shared" si="3"/>
        <v/>
      </c>
      <c r="P80" t="s">
        <v>110</v>
      </c>
    </row>
    <row r="81" spans="1:19" x14ac:dyDescent="0.25">
      <c r="A81" t="s">
        <v>275</v>
      </c>
      <c r="B81" t="s">
        <v>1194</v>
      </c>
      <c r="C81" t="s">
        <v>941</v>
      </c>
      <c r="D81">
        <v>1</v>
      </c>
      <c r="F81" t="s">
        <v>890</v>
      </c>
      <c r="J81" t="str">
        <f t="shared" si="4"/>
        <v>C.1.1.1.a</v>
      </c>
      <c r="L81" t="s">
        <v>275</v>
      </c>
      <c r="M81" t="s">
        <v>276</v>
      </c>
      <c r="N81" t="str">
        <f t="shared" si="3"/>
        <v>estuco(maquillaje de superficies) 15035.44 m2</v>
      </c>
      <c r="O81" t="s">
        <v>114</v>
      </c>
      <c r="P81" t="s">
        <v>277</v>
      </c>
      <c r="R81" t="s">
        <v>833</v>
      </c>
      <c r="S81" t="s">
        <v>890</v>
      </c>
    </row>
    <row r="82" spans="1:19" x14ac:dyDescent="0.25">
      <c r="A82" t="s">
        <v>278</v>
      </c>
      <c r="B82" t="s">
        <v>1195</v>
      </c>
      <c r="C82" t="s">
        <v>895</v>
      </c>
      <c r="D82">
        <v>1</v>
      </c>
      <c r="J82" t="str">
        <f t="shared" si="4"/>
        <v>C.1.2.a</v>
      </c>
      <c r="L82" t="s">
        <v>278</v>
      </c>
      <c r="M82" t="s">
        <v>279</v>
      </c>
      <c r="N82" t="str">
        <f t="shared" si="3"/>
        <v/>
      </c>
      <c r="P82" t="s">
        <v>110</v>
      </c>
    </row>
    <row r="83" spans="1:19" x14ac:dyDescent="0.25">
      <c r="A83" t="s">
        <v>280</v>
      </c>
      <c r="B83" t="s">
        <v>1196</v>
      </c>
      <c r="C83" t="s">
        <v>942</v>
      </c>
      <c r="D83">
        <v>1</v>
      </c>
      <c r="F83" t="s">
        <v>890</v>
      </c>
      <c r="J83" t="str">
        <f t="shared" si="4"/>
        <v>C.1.2.1.a</v>
      </c>
      <c r="L83" t="s">
        <v>280</v>
      </c>
      <c r="M83" t="s">
        <v>276</v>
      </c>
      <c r="N83" t="str">
        <f t="shared" si="3"/>
        <v>estuco(maquillaje de superficies) 25656.12 m2</v>
      </c>
      <c r="O83" t="s">
        <v>114</v>
      </c>
      <c r="P83" t="s">
        <v>281</v>
      </c>
      <c r="R83" t="s">
        <v>834</v>
      </c>
      <c r="S83" t="s">
        <v>890</v>
      </c>
    </row>
    <row r="84" spans="1:19" x14ac:dyDescent="0.25">
      <c r="A84" t="s">
        <v>282</v>
      </c>
      <c r="B84" t="s">
        <v>1197</v>
      </c>
      <c r="C84" t="s">
        <v>943</v>
      </c>
      <c r="D84">
        <v>1</v>
      </c>
      <c r="F84" t="s">
        <v>890</v>
      </c>
      <c r="J84" t="str">
        <f t="shared" si="4"/>
        <v>C.1.2.2.a</v>
      </c>
      <c r="L84" t="s">
        <v>282</v>
      </c>
      <c r="M84" t="s">
        <v>283</v>
      </c>
      <c r="N84" t="str">
        <f t="shared" si="3"/>
        <v>yeso carton 8075.46 m2</v>
      </c>
      <c r="O84" t="s">
        <v>114</v>
      </c>
      <c r="P84" t="s">
        <v>284</v>
      </c>
      <c r="R84" t="s">
        <v>835</v>
      </c>
      <c r="S84" t="s">
        <v>890</v>
      </c>
    </row>
    <row r="85" spans="1:19" x14ac:dyDescent="0.25">
      <c r="A85" t="s">
        <v>285</v>
      </c>
      <c r="B85" t="s">
        <v>1198</v>
      </c>
      <c r="C85" t="s">
        <v>895</v>
      </c>
      <c r="D85">
        <v>1</v>
      </c>
      <c r="J85" t="str">
        <f t="shared" si="4"/>
        <v>C.1.3.a</v>
      </c>
      <c r="L85" t="s">
        <v>285</v>
      </c>
      <c r="M85" t="s">
        <v>286</v>
      </c>
      <c r="N85" t="str">
        <f t="shared" si="3"/>
        <v/>
      </c>
      <c r="P85" t="s">
        <v>110</v>
      </c>
    </row>
    <row r="86" spans="1:19" x14ac:dyDescent="0.25">
      <c r="A86" t="s">
        <v>287</v>
      </c>
      <c r="B86" t="s">
        <v>1199</v>
      </c>
      <c r="C86" t="s">
        <v>944</v>
      </c>
      <c r="D86">
        <v>1</v>
      </c>
      <c r="F86" t="s">
        <v>890</v>
      </c>
      <c r="J86" t="str">
        <f t="shared" si="4"/>
        <v>C.1.3.3.a</v>
      </c>
      <c r="L86" t="s">
        <v>287</v>
      </c>
      <c r="M86" t="s">
        <v>288</v>
      </c>
      <c r="N86" t="str">
        <f t="shared" si="3"/>
        <v>yeso carton rh 9268.00 m2</v>
      </c>
      <c r="O86" t="s">
        <v>114</v>
      </c>
      <c r="P86" t="s">
        <v>289</v>
      </c>
      <c r="R86" t="s">
        <v>836</v>
      </c>
      <c r="S86" t="s">
        <v>890</v>
      </c>
    </row>
    <row r="87" spans="1:19" x14ac:dyDescent="0.25">
      <c r="A87" t="s">
        <v>290</v>
      </c>
      <c r="B87" t="s">
        <v>1200</v>
      </c>
      <c r="C87" t="s">
        <v>895</v>
      </c>
      <c r="D87">
        <v>1</v>
      </c>
      <c r="J87" t="str">
        <f t="shared" si="4"/>
        <v>C.3.a</v>
      </c>
      <c r="L87" t="s">
        <v>290</v>
      </c>
      <c r="M87" t="s">
        <v>291</v>
      </c>
      <c r="N87" t="str">
        <f t="shared" si="3"/>
        <v/>
      </c>
      <c r="P87" t="s">
        <v>110</v>
      </c>
    </row>
    <row r="88" spans="1:19" x14ac:dyDescent="0.25">
      <c r="A88" t="s">
        <v>292</v>
      </c>
      <c r="B88" t="s">
        <v>1201</v>
      </c>
      <c r="C88" t="s">
        <v>945</v>
      </c>
      <c r="D88">
        <v>1</v>
      </c>
      <c r="F88" t="s">
        <v>890</v>
      </c>
      <c r="J88" t="str">
        <f t="shared" si="4"/>
        <v>C.3.1.a</v>
      </c>
      <c r="L88" t="s">
        <v>292</v>
      </c>
      <c r="M88" t="s">
        <v>293</v>
      </c>
      <c r="N88" t="str">
        <f t="shared" si="3"/>
        <v>enlucido losa 19437.87 m2</v>
      </c>
      <c r="O88" t="s">
        <v>114</v>
      </c>
      <c r="P88" t="s">
        <v>294</v>
      </c>
      <c r="R88" t="s">
        <v>837</v>
      </c>
      <c r="S88" t="s">
        <v>890</v>
      </c>
    </row>
    <row r="89" spans="1:19" x14ac:dyDescent="0.25">
      <c r="A89" t="s">
        <v>295</v>
      </c>
      <c r="B89" t="s">
        <v>1202</v>
      </c>
      <c r="C89" t="s">
        <v>895</v>
      </c>
      <c r="D89">
        <v>1</v>
      </c>
      <c r="J89" t="str">
        <f t="shared" si="4"/>
        <v>C.4.a</v>
      </c>
      <c r="L89" t="s">
        <v>295</v>
      </c>
      <c r="M89" t="s">
        <v>296</v>
      </c>
      <c r="N89" t="str">
        <f t="shared" si="3"/>
        <v/>
      </c>
      <c r="P89" t="s">
        <v>110</v>
      </c>
    </row>
    <row r="90" spans="1:19" x14ac:dyDescent="0.25">
      <c r="A90" t="s">
        <v>297</v>
      </c>
      <c r="B90" t="s">
        <v>1203</v>
      </c>
      <c r="C90" t="s">
        <v>946</v>
      </c>
      <c r="D90">
        <v>1</v>
      </c>
      <c r="F90" t="s">
        <v>890</v>
      </c>
      <c r="J90" t="str">
        <f t="shared" si="4"/>
        <v>C.4.1.a</v>
      </c>
      <c r="L90" t="s">
        <v>297</v>
      </c>
      <c r="M90" t="s">
        <v>298</v>
      </c>
      <c r="N90" t="str">
        <f t="shared" si="3"/>
        <v>poliestireno expandido 5896.6 m2</v>
      </c>
      <c r="O90" t="s">
        <v>114</v>
      </c>
      <c r="P90" t="s">
        <v>266</v>
      </c>
      <c r="R90" t="s">
        <v>838</v>
      </c>
      <c r="S90" t="s">
        <v>890</v>
      </c>
    </row>
    <row r="91" spans="1:19" x14ac:dyDescent="0.25">
      <c r="A91" t="s">
        <v>299</v>
      </c>
      <c r="B91" t="s">
        <v>1204</v>
      </c>
      <c r="C91" t="s">
        <v>895</v>
      </c>
      <c r="D91">
        <v>1</v>
      </c>
      <c r="J91" t="str">
        <f t="shared" si="4"/>
        <v>C.5.a</v>
      </c>
      <c r="L91" t="s">
        <v>299</v>
      </c>
      <c r="M91" t="s">
        <v>300</v>
      </c>
      <c r="N91" t="str">
        <f t="shared" si="3"/>
        <v/>
      </c>
      <c r="P91" t="s">
        <v>110</v>
      </c>
    </row>
    <row r="92" spans="1:19" x14ac:dyDescent="0.25">
      <c r="A92" t="s">
        <v>301</v>
      </c>
      <c r="B92" t="s">
        <v>1205</v>
      </c>
      <c r="C92" t="s">
        <v>947</v>
      </c>
      <c r="D92">
        <v>1</v>
      </c>
      <c r="F92" t="s">
        <v>890</v>
      </c>
      <c r="J92" t="str">
        <f t="shared" si="4"/>
        <v>C.5.1.a</v>
      </c>
      <c r="L92" t="s">
        <v>301</v>
      </c>
      <c r="M92" t="s">
        <v>302</v>
      </c>
      <c r="N92" t="str">
        <f t="shared" si="3"/>
        <v>ceramica 6157.78 m2</v>
      </c>
      <c r="O92" t="s">
        <v>114</v>
      </c>
      <c r="P92" t="s">
        <v>303</v>
      </c>
      <c r="R92" t="s">
        <v>839</v>
      </c>
      <c r="S92" t="s">
        <v>890</v>
      </c>
    </row>
    <row r="93" spans="1:19" x14ac:dyDescent="0.25">
      <c r="A93" t="s">
        <v>304</v>
      </c>
      <c r="B93" t="s">
        <v>1206</v>
      </c>
      <c r="C93" t="s">
        <v>895</v>
      </c>
      <c r="D93">
        <v>1</v>
      </c>
      <c r="J93" t="str">
        <f t="shared" si="4"/>
        <v>C.7.a</v>
      </c>
      <c r="L93" t="s">
        <v>304</v>
      </c>
      <c r="M93" t="s">
        <v>305</v>
      </c>
      <c r="N93" t="str">
        <f t="shared" si="3"/>
        <v/>
      </c>
      <c r="P93" t="s">
        <v>110</v>
      </c>
    </row>
    <row r="94" spans="1:19" x14ac:dyDescent="0.25">
      <c r="A94" t="s">
        <v>306</v>
      </c>
      <c r="B94" t="s">
        <v>1207</v>
      </c>
      <c r="C94" t="s">
        <v>948</v>
      </c>
      <c r="D94">
        <v>1</v>
      </c>
      <c r="F94" t="s">
        <v>58</v>
      </c>
      <c r="J94" t="str">
        <f t="shared" si="4"/>
        <v>C.7.1.a</v>
      </c>
      <c r="L94" t="s">
        <v>306</v>
      </c>
      <c r="M94" t="s">
        <v>307</v>
      </c>
      <c r="N94" t="str">
        <f t="shared" si="3"/>
        <v>escalera edificios (terminacion, peldanos, baranda y pasamanos) 85 cnt</v>
      </c>
      <c r="O94" t="s">
        <v>894</v>
      </c>
      <c r="P94">
        <v>85</v>
      </c>
      <c r="R94" t="s">
        <v>838</v>
      </c>
      <c r="S94" t="s">
        <v>58</v>
      </c>
    </row>
    <row r="95" spans="1:19" x14ac:dyDescent="0.25">
      <c r="A95" t="s">
        <v>308</v>
      </c>
      <c r="B95" t="s">
        <v>1208</v>
      </c>
      <c r="C95" t="s">
        <v>895</v>
      </c>
      <c r="D95">
        <v>1</v>
      </c>
      <c r="J95" t="str">
        <f t="shared" si="4"/>
        <v>C.9.a</v>
      </c>
      <c r="L95" t="s">
        <v>308</v>
      </c>
      <c r="M95" t="s">
        <v>309</v>
      </c>
      <c r="N95" t="str">
        <f t="shared" si="3"/>
        <v/>
      </c>
      <c r="P95" t="s">
        <v>110</v>
      </c>
    </row>
    <row r="96" spans="1:19" x14ac:dyDescent="0.25">
      <c r="A96" t="s">
        <v>310</v>
      </c>
      <c r="B96" t="s">
        <v>1209</v>
      </c>
      <c r="C96" t="s">
        <v>895</v>
      </c>
      <c r="D96">
        <v>1</v>
      </c>
      <c r="J96" t="str">
        <f t="shared" si="4"/>
        <v>C.9.1.a</v>
      </c>
      <c r="L96" t="s">
        <v>310</v>
      </c>
      <c r="M96" t="s">
        <v>311</v>
      </c>
      <c r="N96" t="str">
        <f t="shared" si="3"/>
        <v/>
      </c>
      <c r="P96" t="s">
        <v>110</v>
      </c>
    </row>
    <row r="97" spans="1:19" x14ac:dyDescent="0.25">
      <c r="A97" t="s">
        <v>312</v>
      </c>
      <c r="B97" t="s">
        <v>1210</v>
      </c>
      <c r="C97" t="s">
        <v>949</v>
      </c>
      <c r="D97">
        <v>1</v>
      </c>
      <c r="F97" t="s">
        <v>890</v>
      </c>
      <c r="J97" t="str">
        <f t="shared" si="4"/>
        <v>C.9.1.1.a</v>
      </c>
      <c r="L97" t="s">
        <v>312</v>
      </c>
      <c r="M97" t="s">
        <v>145</v>
      </c>
      <c r="N97" t="str">
        <f t="shared" si="3"/>
        <v>madera 1978.00 cnt</v>
      </c>
      <c r="O97" t="s">
        <v>894</v>
      </c>
      <c r="P97" t="s">
        <v>313</v>
      </c>
      <c r="R97" t="s">
        <v>840</v>
      </c>
      <c r="S97" t="s">
        <v>890</v>
      </c>
    </row>
    <row r="98" spans="1:19" x14ac:dyDescent="0.25">
      <c r="A98" t="s">
        <v>314</v>
      </c>
      <c r="B98" t="s">
        <v>1211</v>
      </c>
      <c r="C98" t="s">
        <v>895</v>
      </c>
      <c r="D98">
        <v>1</v>
      </c>
      <c r="J98" t="str">
        <f t="shared" si="4"/>
        <v>C.9.2.a</v>
      </c>
      <c r="L98" t="s">
        <v>314</v>
      </c>
      <c r="M98" t="s">
        <v>315</v>
      </c>
      <c r="N98" t="str">
        <f t="shared" si="3"/>
        <v/>
      </c>
      <c r="P98" t="s">
        <v>110</v>
      </c>
    </row>
    <row r="99" spans="1:19" x14ac:dyDescent="0.25">
      <c r="A99" t="s">
        <v>316</v>
      </c>
      <c r="B99" t="s">
        <v>1212</v>
      </c>
      <c r="C99" t="s">
        <v>950</v>
      </c>
      <c r="D99">
        <v>1</v>
      </c>
      <c r="F99" t="s">
        <v>891</v>
      </c>
      <c r="J99" t="str">
        <f t="shared" si="4"/>
        <v>C.9.2.1.a</v>
      </c>
      <c r="L99" t="s">
        <v>316</v>
      </c>
      <c r="M99" t="s">
        <v>317</v>
      </c>
      <c r="N99" t="str">
        <f t="shared" si="3"/>
        <v>puerta ancho 70 1312.00 cnt</v>
      </c>
      <c r="O99" t="s">
        <v>894</v>
      </c>
      <c r="P99" t="s">
        <v>318</v>
      </c>
      <c r="R99" t="s">
        <v>841</v>
      </c>
      <c r="S99" t="s">
        <v>891</v>
      </c>
    </row>
    <row r="100" spans="1:19" x14ac:dyDescent="0.25">
      <c r="A100" t="s">
        <v>319</v>
      </c>
      <c r="B100" t="s">
        <v>1213</v>
      </c>
      <c r="C100" t="s">
        <v>895</v>
      </c>
      <c r="D100">
        <v>1</v>
      </c>
      <c r="J100" t="str">
        <f t="shared" si="4"/>
        <v>C.9.3.a</v>
      </c>
      <c r="L100" t="s">
        <v>319</v>
      </c>
      <c r="M100" t="s">
        <v>320</v>
      </c>
      <c r="N100" t="str">
        <f t="shared" si="3"/>
        <v/>
      </c>
      <c r="P100" t="s">
        <v>110</v>
      </c>
    </row>
    <row r="101" spans="1:19" x14ac:dyDescent="0.25">
      <c r="A101" t="s">
        <v>321</v>
      </c>
      <c r="B101" t="s">
        <v>1214</v>
      </c>
      <c r="C101" t="s">
        <v>951</v>
      </c>
      <c r="D101">
        <v>1</v>
      </c>
      <c r="F101" t="s">
        <v>891</v>
      </c>
      <c r="J101" t="str">
        <f t="shared" si="4"/>
        <v>C.9.3.2.a</v>
      </c>
      <c r="L101" t="s">
        <v>321</v>
      </c>
      <c r="M101" t="s">
        <v>322</v>
      </c>
      <c r="N101" t="str">
        <f t="shared" si="3"/>
        <v>puerta ancho 85 328 cnt</v>
      </c>
      <c r="O101" t="s">
        <v>894</v>
      </c>
      <c r="P101">
        <v>328</v>
      </c>
      <c r="R101" t="s">
        <v>842</v>
      </c>
      <c r="S101" t="s">
        <v>891</v>
      </c>
    </row>
    <row r="102" spans="1:19" x14ac:dyDescent="0.25">
      <c r="A102" t="s">
        <v>323</v>
      </c>
      <c r="B102" t="s">
        <v>1215</v>
      </c>
      <c r="C102" t="s">
        <v>952</v>
      </c>
      <c r="D102">
        <v>1</v>
      </c>
      <c r="F102" t="s">
        <v>890</v>
      </c>
      <c r="J102" t="str">
        <f t="shared" si="4"/>
        <v>C.9.3.3.a</v>
      </c>
      <c r="L102" t="s">
        <v>323</v>
      </c>
      <c r="M102" t="s">
        <v>324</v>
      </c>
      <c r="N102" t="str">
        <f t="shared" si="3"/>
        <v>puerta ventana 330 cnt</v>
      </c>
      <c r="O102" t="s">
        <v>894</v>
      </c>
      <c r="P102">
        <v>330</v>
      </c>
      <c r="R102" t="s">
        <v>843</v>
      </c>
      <c r="S102" t="s">
        <v>890</v>
      </c>
    </row>
    <row r="103" spans="1:19" x14ac:dyDescent="0.25">
      <c r="A103" t="s">
        <v>325</v>
      </c>
      <c r="B103" t="s">
        <v>1216</v>
      </c>
      <c r="C103" t="s">
        <v>895</v>
      </c>
      <c r="D103">
        <v>1</v>
      </c>
      <c r="J103" t="str">
        <f t="shared" si="4"/>
        <v>C.9.4.a</v>
      </c>
      <c r="L103" t="s">
        <v>325</v>
      </c>
      <c r="M103" t="s">
        <v>326</v>
      </c>
      <c r="N103" t="str">
        <f t="shared" si="3"/>
        <v/>
      </c>
      <c r="P103" t="s">
        <v>110</v>
      </c>
    </row>
    <row r="104" spans="1:19" x14ac:dyDescent="0.25">
      <c r="A104" t="s">
        <v>327</v>
      </c>
      <c r="B104" t="s">
        <v>1217</v>
      </c>
      <c r="C104" t="s">
        <v>953</v>
      </c>
      <c r="D104">
        <v>1</v>
      </c>
      <c r="F104" t="s">
        <v>890</v>
      </c>
      <c r="J104" t="str">
        <f t="shared" si="4"/>
        <v>C.9.4.1.a</v>
      </c>
      <c r="L104" t="s">
        <v>327</v>
      </c>
      <c r="M104" t="s">
        <v>328</v>
      </c>
      <c r="N104" t="str">
        <f t="shared" si="3"/>
        <v>puerta principal 330 cnt</v>
      </c>
      <c r="O104" t="s">
        <v>894</v>
      </c>
      <c r="P104">
        <v>330</v>
      </c>
      <c r="R104" t="s">
        <v>844</v>
      </c>
      <c r="S104" t="s">
        <v>890</v>
      </c>
    </row>
    <row r="105" spans="1:19" x14ac:dyDescent="0.25">
      <c r="A105" t="s">
        <v>329</v>
      </c>
      <c r="B105" t="s">
        <v>1218</v>
      </c>
      <c r="C105" t="s">
        <v>954</v>
      </c>
      <c r="D105">
        <v>1</v>
      </c>
      <c r="F105" t="s">
        <v>891</v>
      </c>
      <c r="J105" t="str">
        <f t="shared" si="4"/>
        <v>C.9.4.2.a</v>
      </c>
      <c r="L105" t="s">
        <v>329</v>
      </c>
      <c r="M105" t="s">
        <v>330</v>
      </c>
      <c r="N105" t="str">
        <f t="shared" si="3"/>
        <v>bano 328 cnt</v>
      </c>
      <c r="O105" t="s">
        <v>894</v>
      </c>
      <c r="P105">
        <v>328</v>
      </c>
      <c r="R105" t="s">
        <v>845</v>
      </c>
      <c r="S105" t="s">
        <v>891</v>
      </c>
    </row>
    <row r="106" spans="1:19" x14ac:dyDescent="0.25">
      <c r="A106" t="s">
        <v>331</v>
      </c>
      <c r="B106" t="s">
        <v>1219</v>
      </c>
      <c r="C106" t="s">
        <v>955</v>
      </c>
      <c r="D106">
        <v>1</v>
      </c>
      <c r="F106" t="s">
        <v>890</v>
      </c>
      <c r="J106" t="str">
        <f t="shared" si="4"/>
        <v>C.9.4.3.a</v>
      </c>
      <c r="L106" t="s">
        <v>331</v>
      </c>
      <c r="M106" t="s">
        <v>332</v>
      </c>
      <c r="N106" t="str">
        <f t="shared" si="3"/>
        <v>interior 984 cnt</v>
      </c>
      <c r="O106" t="s">
        <v>894</v>
      </c>
      <c r="P106">
        <v>984</v>
      </c>
      <c r="R106" t="s">
        <v>844</v>
      </c>
      <c r="S106" t="s">
        <v>890</v>
      </c>
    </row>
    <row r="107" spans="1:19" x14ac:dyDescent="0.25">
      <c r="A107" t="s">
        <v>333</v>
      </c>
      <c r="B107" t="s">
        <v>1220</v>
      </c>
      <c r="C107" t="s">
        <v>895</v>
      </c>
      <c r="D107">
        <v>1</v>
      </c>
      <c r="J107" t="str">
        <f t="shared" si="4"/>
        <v>C.9.5.a</v>
      </c>
      <c r="L107" t="s">
        <v>333</v>
      </c>
      <c r="M107" t="s">
        <v>334</v>
      </c>
      <c r="N107" t="str">
        <f t="shared" si="3"/>
        <v/>
      </c>
      <c r="P107" t="s">
        <v>110</v>
      </c>
    </row>
    <row r="108" spans="1:19" x14ac:dyDescent="0.25">
      <c r="A108" t="s">
        <v>335</v>
      </c>
      <c r="B108" t="s">
        <v>1221</v>
      </c>
      <c r="C108" t="s">
        <v>956</v>
      </c>
      <c r="D108">
        <v>1</v>
      </c>
      <c r="F108" t="s">
        <v>890</v>
      </c>
      <c r="J108" t="str">
        <f t="shared" si="4"/>
        <v>C.9.5.1.a</v>
      </c>
      <c r="L108" t="s">
        <v>335</v>
      </c>
      <c r="M108" t="s">
        <v>336</v>
      </c>
      <c r="N108" t="str">
        <f t="shared" si="3"/>
        <v>aluminio 4156.04 m2</v>
      </c>
      <c r="O108" t="s">
        <v>114</v>
      </c>
      <c r="P108" t="s">
        <v>337</v>
      </c>
      <c r="R108" t="s">
        <v>846</v>
      </c>
      <c r="S108" t="s">
        <v>890</v>
      </c>
    </row>
    <row r="109" spans="1:19" x14ac:dyDescent="0.25">
      <c r="A109" t="s">
        <v>338</v>
      </c>
      <c r="B109" t="s">
        <v>1222</v>
      </c>
      <c r="C109" t="s">
        <v>957</v>
      </c>
      <c r="D109">
        <v>1</v>
      </c>
      <c r="F109" t="s">
        <v>890</v>
      </c>
      <c r="J109" t="str">
        <f t="shared" si="4"/>
        <v>C.9.6.a</v>
      </c>
      <c r="L109" t="s">
        <v>338</v>
      </c>
      <c r="M109" t="s">
        <v>339</v>
      </c>
      <c r="N109" t="str">
        <f t="shared" si="3"/>
        <v>vidrios 4156.04 m2</v>
      </c>
      <c r="O109" t="s">
        <v>114</v>
      </c>
      <c r="P109" t="s">
        <v>337</v>
      </c>
      <c r="R109" t="s">
        <v>847</v>
      </c>
      <c r="S109" t="s">
        <v>890</v>
      </c>
    </row>
    <row r="110" spans="1:19" x14ac:dyDescent="0.25">
      <c r="A110" t="s">
        <v>340</v>
      </c>
      <c r="B110" t="s">
        <v>1223</v>
      </c>
      <c r="C110" t="s">
        <v>895</v>
      </c>
      <c r="D110">
        <v>1</v>
      </c>
      <c r="J110" t="str">
        <f t="shared" si="4"/>
        <v>C.9.7.a</v>
      </c>
      <c r="L110" t="s">
        <v>340</v>
      </c>
      <c r="M110" t="s">
        <v>341</v>
      </c>
      <c r="N110" t="str">
        <f t="shared" si="3"/>
        <v/>
      </c>
      <c r="P110" t="s">
        <v>110</v>
      </c>
    </row>
    <row r="111" spans="1:19" x14ac:dyDescent="0.25">
      <c r="A111" t="s">
        <v>342</v>
      </c>
      <c r="B111" t="s">
        <v>1224</v>
      </c>
      <c r="C111" t="s">
        <v>958</v>
      </c>
      <c r="D111">
        <v>1</v>
      </c>
      <c r="F111" t="s">
        <v>890</v>
      </c>
      <c r="J111" t="str">
        <f t="shared" si="4"/>
        <v>C.9.7.2.a</v>
      </c>
      <c r="L111" t="s">
        <v>342</v>
      </c>
      <c r="M111" t="s">
        <v>147</v>
      </c>
      <c r="N111" t="str">
        <f t="shared" si="3"/>
        <v>hormigon 1157.00 ml</v>
      </c>
      <c r="O111" t="s">
        <v>120</v>
      </c>
      <c r="P111" t="s">
        <v>343</v>
      </c>
      <c r="R111" t="s">
        <v>809</v>
      </c>
      <c r="S111" t="s">
        <v>890</v>
      </c>
    </row>
    <row r="112" spans="1:19" x14ac:dyDescent="0.25">
      <c r="A112" t="s">
        <v>344</v>
      </c>
      <c r="B112" t="s">
        <v>1225</v>
      </c>
      <c r="C112" t="s">
        <v>895</v>
      </c>
      <c r="D112">
        <v>1</v>
      </c>
      <c r="J112" t="str">
        <f t="shared" si="4"/>
        <v>C.10.a</v>
      </c>
      <c r="L112" t="s">
        <v>344</v>
      </c>
      <c r="M112" t="s">
        <v>345</v>
      </c>
      <c r="N112" t="str">
        <f t="shared" si="3"/>
        <v/>
      </c>
      <c r="P112" t="s">
        <v>110</v>
      </c>
    </row>
    <row r="113" spans="1:19" x14ac:dyDescent="0.25">
      <c r="A113" t="s">
        <v>346</v>
      </c>
      <c r="B113" t="s">
        <v>1226</v>
      </c>
      <c r="C113" t="s">
        <v>959</v>
      </c>
      <c r="D113">
        <v>1</v>
      </c>
      <c r="F113" t="s">
        <v>890</v>
      </c>
      <c r="J113" t="str">
        <f t="shared" si="4"/>
        <v>C.10.2.a</v>
      </c>
      <c r="L113" t="s">
        <v>346</v>
      </c>
      <c r="M113" t="s">
        <v>347</v>
      </c>
      <c r="N113" t="str">
        <f t="shared" si="3"/>
        <v>cornizas 13987.67 ml</v>
      </c>
      <c r="O113" t="s">
        <v>120</v>
      </c>
      <c r="P113" t="s">
        <v>348</v>
      </c>
      <c r="R113" t="s">
        <v>848</v>
      </c>
      <c r="S113" t="s">
        <v>890</v>
      </c>
    </row>
    <row r="114" spans="1:19" x14ac:dyDescent="0.25">
      <c r="A114" t="s">
        <v>349</v>
      </c>
      <c r="B114" t="s">
        <v>1227</v>
      </c>
      <c r="C114" t="s">
        <v>895</v>
      </c>
      <c r="D114">
        <v>1</v>
      </c>
      <c r="J114" t="str">
        <f t="shared" si="4"/>
        <v>C.11.a</v>
      </c>
      <c r="L114" t="s">
        <v>349</v>
      </c>
      <c r="M114" t="s">
        <v>350</v>
      </c>
      <c r="N114" t="str">
        <f t="shared" si="3"/>
        <v/>
      </c>
      <c r="P114" t="s">
        <v>110</v>
      </c>
    </row>
    <row r="115" spans="1:19" x14ac:dyDescent="0.25">
      <c r="A115" t="s">
        <v>351</v>
      </c>
      <c r="B115" t="s">
        <v>1228</v>
      </c>
      <c r="C115" t="s">
        <v>960</v>
      </c>
      <c r="D115">
        <v>1</v>
      </c>
      <c r="F115" t="s">
        <v>890</v>
      </c>
      <c r="J115" t="str">
        <f t="shared" si="4"/>
        <v>C.11.1.a</v>
      </c>
      <c r="L115" t="s">
        <v>351</v>
      </c>
      <c r="M115" t="s">
        <v>352</v>
      </c>
      <c r="N115" t="str">
        <f t="shared" si="3"/>
        <v>oleo 467.25 m2</v>
      </c>
      <c r="O115" t="s">
        <v>114</v>
      </c>
      <c r="P115" t="s">
        <v>353</v>
      </c>
      <c r="R115" t="s">
        <v>810</v>
      </c>
      <c r="S115" t="s">
        <v>890</v>
      </c>
    </row>
    <row r="116" spans="1:19" x14ac:dyDescent="0.25">
      <c r="A116" t="s">
        <v>354</v>
      </c>
      <c r="B116" t="s">
        <v>1229</v>
      </c>
      <c r="C116" t="s">
        <v>961</v>
      </c>
      <c r="D116">
        <v>1</v>
      </c>
      <c r="F116" t="s">
        <v>890</v>
      </c>
      <c r="J116" t="str">
        <f t="shared" si="4"/>
        <v>C.11.2.a</v>
      </c>
      <c r="L116" t="s">
        <v>354</v>
      </c>
      <c r="M116" t="s">
        <v>355</v>
      </c>
      <c r="N116" t="str">
        <f t="shared" si="3"/>
        <v>esmalte 17057.05 m2</v>
      </c>
      <c r="O116" t="s">
        <v>114</v>
      </c>
      <c r="P116" t="s">
        <v>356</v>
      </c>
      <c r="R116" t="s">
        <v>849</v>
      </c>
      <c r="S116" t="s">
        <v>890</v>
      </c>
    </row>
    <row r="117" spans="1:19" x14ac:dyDescent="0.25">
      <c r="A117" t="s">
        <v>357</v>
      </c>
      <c r="B117" t="s">
        <v>1230</v>
      </c>
      <c r="C117" t="s">
        <v>962</v>
      </c>
      <c r="D117">
        <v>1</v>
      </c>
      <c r="F117" t="s">
        <v>890</v>
      </c>
      <c r="J117" t="str">
        <f t="shared" si="4"/>
        <v>C.11.5.a</v>
      </c>
      <c r="L117" t="s">
        <v>357</v>
      </c>
      <c r="M117" t="s">
        <v>358</v>
      </c>
      <c r="N117" t="str">
        <f t="shared" si="3"/>
        <v>antioxidos 1626.03 m2</v>
      </c>
      <c r="O117" t="s">
        <v>114</v>
      </c>
      <c r="P117" t="s">
        <v>359</v>
      </c>
      <c r="R117" t="s">
        <v>844</v>
      </c>
      <c r="S117" t="s">
        <v>890</v>
      </c>
    </row>
    <row r="118" spans="1:19" x14ac:dyDescent="0.25">
      <c r="A118" t="s">
        <v>360</v>
      </c>
      <c r="B118" t="s">
        <v>1231</v>
      </c>
      <c r="C118" t="s">
        <v>963</v>
      </c>
      <c r="D118">
        <v>1</v>
      </c>
      <c r="F118" t="s">
        <v>890</v>
      </c>
      <c r="J118" t="str">
        <f t="shared" si="4"/>
        <v>C.11.6.a</v>
      </c>
      <c r="L118" t="s">
        <v>360</v>
      </c>
      <c r="M118" t="s">
        <v>361</v>
      </c>
      <c r="N118" t="str">
        <f t="shared" si="3"/>
        <v>impermeabilizacion muro 3136.55 m2</v>
      </c>
      <c r="O118" t="s">
        <v>114</v>
      </c>
      <c r="P118" t="s">
        <v>362</v>
      </c>
      <c r="R118" t="s">
        <v>850</v>
      </c>
      <c r="S118" t="s">
        <v>890</v>
      </c>
    </row>
    <row r="119" spans="1:19" x14ac:dyDescent="0.25">
      <c r="A119" t="s">
        <v>363</v>
      </c>
      <c r="B119" t="s">
        <v>1232</v>
      </c>
      <c r="C119" t="s">
        <v>964</v>
      </c>
      <c r="D119">
        <v>1</v>
      </c>
      <c r="F119" t="s">
        <v>890</v>
      </c>
      <c r="J119" t="str">
        <f t="shared" si="4"/>
        <v>C.11.7.a</v>
      </c>
      <c r="L119" t="s">
        <v>363</v>
      </c>
      <c r="M119" t="s">
        <v>364</v>
      </c>
      <c r="N119" t="str">
        <f t="shared" si="3"/>
        <v>preparacion de superficie 59168.03 m2</v>
      </c>
      <c r="O119" t="s">
        <v>114</v>
      </c>
      <c r="P119" t="s">
        <v>365</v>
      </c>
      <c r="R119" t="s">
        <v>851</v>
      </c>
      <c r="S119" t="s">
        <v>890</v>
      </c>
    </row>
    <row r="120" spans="1:19" x14ac:dyDescent="0.25">
      <c r="A120" t="s">
        <v>366</v>
      </c>
      <c r="B120" t="s">
        <v>1233</v>
      </c>
      <c r="C120" t="s">
        <v>895</v>
      </c>
      <c r="D120">
        <v>1</v>
      </c>
      <c r="J120" t="str">
        <f t="shared" si="4"/>
        <v>C.12.a</v>
      </c>
      <c r="L120" t="s">
        <v>366</v>
      </c>
      <c r="M120" t="s">
        <v>367</v>
      </c>
      <c r="N120" t="str">
        <f t="shared" si="3"/>
        <v/>
      </c>
      <c r="P120" t="s">
        <v>110</v>
      </c>
    </row>
    <row r="121" spans="1:19" x14ac:dyDescent="0.25">
      <c r="A121" t="s">
        <v>368</v>
      </c>
      <c r="B121" t="s">
        <v>1234</v>
      </c>
      <c r="C121" t="s">
        <v>895</v>
      </c>
      <c r="D121">
        <v>1</v>
      </c>
      <c r="J121" t="str">
        <f t="shared" si="4"/>
        <v>C.12.1.a</v>
      </c>
      <c r="L121" t="s">
        <v>368</v>
      </c>
      <c r="M121" t="s">
        <v>369</v>
      </c>
      <c r="N121" t="str">
        <f t="shared" si="3"/>
        <v/>
      </c>
      <c r="P121" t="s">
        <v>110</v>
      </c>
    </row>
    <row r="122" spans="1:19" x14ac:dyDescent="0.25">
      <c r="A122" t="s">
        <v>370</v>
      </c>
      <c r="B122" t="s">
        <v>1235</v>
      </c>
      <c r="C122" t="s">
        <v>965</v>
      </c>
      <c r="D122">
        <v>1</v>
      </c>
      <c r="F122" t="s">
        <v>48</v>
      </c>
      <c r="J122" t="str">
        <f t="shared" si="4"/>
        <v>C.12.1.2.a</v>
      </c>
      <c r="L122" t="s">
        <v>370</v>
      </c>
      <c r="M122" t="s">
        <v>371</v>
      </c>
      <c r="N122" t="str">
        <f t="shared" si="3"/>
        <v>acera hormigon 1696.66 m2</v>
      </c>
      <c r="O122" t="s">
        <v>114</v>
      </c>
      <c r="P122" t="s">
        <v>372</v>
      </c>
      <c r="R122" t="s">
        <v>852</v>
      </c>
      <c r="S122" t="s">
        <v>48</v>
      </c>
    </row>
    <row r="123" spans="1:19" x14ac:dyDescent="0.25">
      <c r="A123" t="s">
        <v>373</v>
      </c>
      <c r="B123" t="s">
        <v>1236</v>
      </c>
      <c r="C123" t="s">
        <v>895</v>
      </c>
      <c r="D123">
        <v>1</v>
      </c>
      <c r="J123" t="str">
        <f t="shared" si="4"/>
        <v>C.12.2.a</v>
      </c>
      <c r="L123" t="s">
        <v>373</v>
      </c>
      <c r="M123" t="s">
        <v>374</v>
      </c>
      <c r="N123" t="str">
        <f t="shared" si="3"/>
        <v/>
      </c>
      <c r="P123" t="s">
        <v>110</v>
      </c>
    </row>
    <row r="124" spans="1:19" x14ac:dyDescent="0.25">
      <c r="A124" t="s">
        <v>375</v>
      </c>
      <c r="B124" t="s">
        <v>1237</v>
      </c>
      <c r="C124" t="s">
        <v>966</v>
      </c>
      <c r="D124">
        <v>1</v>
      </c>
      <c r="F124" t="s">
        <v>48</v>
      </c>
      <c r="J124" t="str">
        <f t="shared" si="4"/>
        <v>C.12.2.1.a</v>
      </c>
      <c r="L124" t="s">
        <v>375</v>
      </c>
      <c r="M124" t="s">
        <v>376</v>
      </c>
      <c r="N124" t="str">
        <f t="shared" si="3"/>
        <v>reja antejardin (incluye puertas y portones, alt. 1.80 m.) 220.87 ml</v>
      </c>
      <c r="O124" t="s">
        <v>120</v>
      </c>
      <c r="P124" t="s">
        <v>377</v>
      </c>
      <c r="R124" t="s">
        <v>853</v>
      </c>
      <c r="S124" t="s">
        <v>48</v>
      </c>
    </row>
    <row r="125" spans="1:19" x14ac:dyDescent="0.25">
      <c r="A125" t="s">
        <v>378</v>
      </c>
      <c r="B125" t="s">
        <v>1238</v>
      </c>
      <c r="C125" t="s">
        <v>895</v>
      </c>
      <c r="D125">
        <v>1</v>
      </c>
      <c r="J125" t="str">
        <f t="shared" si="4"/>
        <v>C.EX.a</v>
      </c>
      <c r="L125" t="s">
        <v>378</v>
      </c>
      <c r="M125" t="s">
        <v>379</v>
      </c>
      <c r="N125" t="str">
        <f t="shared" si="3"/>
        <v/>
      </c>
      <c r="P125" t="s">
        <v>110</v>
      </c>
    </row>
    <row r="126" spans="1:19" x14ac:dyDescent="0.25">
      <c r="A126" t="s">
        <v>380</v>
      </c>
      <c r="B126" t="s">
        <v>1239</v>
      </c>
      <c r="C126" t="s">
        <v>967</v>
      </c>
      <c r="D126">
        <v>1</v>
      </c>
      <c r="F126" t="s">
        <v>890</v>
      </c>
      <c r="J126" t="str">
        <f t="shared" si="4"/>
        <v>C.EX.1.a</v>
      </c>
      <c r="L126" t="s">
        <v>380</v>
      </c>
      <c r="M126" t="s">
        <v>381</v>
      </c>
      <c r="N126" t="str">
        <f t="shared" si="3"/>
        <v>ceramica muro  1881.29 m2</v>
      </c>
      <c r="O126" t="s">
        <v>114</v>
      </c>
      <c r="P126" t="s">
        <v>382</v>
      </c>
      <c r="R126" t="s">
        <v>848</v>
      </c>
      <c r="S126" t="s">
        <v>890</v>
      </c>
    </row>
    <row r="127" spans="1:19" x14ac:dyDescent="0.25">
      <c r="A127" t="s">
        <v>383</v>
      </c>
      <c r="B127" t="s">
        <v>1240</v>
      </c>
      <c r="C127" t="s">
        <v>968</v>
      </c>
      <c r="D127">
        <v>1</v>
      </c>
      <c r="F127" t="s">
        <v>48</v>
      </c>
      <c r="J127" t="str">
        <f t="shared" si="4"/>
        <v>C.EX.2.a</v>
      </c>
      <c r="L127" t="s">
        <v>383</v>
      </c>
      <c r="M127" t="s">
        <v>384</v>
      </c>
      <c r="N127" t="str">
        <f t="shared" si="3"/>
        <v>puerta de instalaciones shaft(ancho 135) 20 cnt</v>
      </c>
      <c r="O127" t="s">
        <v>894</v>
      </c>
      <c r="P127">
        <v>20</v>
      </c>
      <c r="R127" t="s">
        <v>854</v>
      </c>
      <c r="S127" t="s">
        <v>48</v>
      </c>
    </row>
    <row r="128" spans="1:19" x14ac:dyDescent="0.25">
      <c r="A128" t="s">
        <v>385</v>
      </c>
      <c r="B128" t="s">
        <v>1241</v>
      </c>
      <c r="C128" t="s">
        <v>969</v>
      </c>
      <c r="D128">
        <v>1</v>
      </c>
      <c r="F128" t="s">
        <v>48</v>
      </c>
      <c r="J128" t="str">
        <f t="shared" si="4"/>
        <v>C.EX.3.a</v>
      </c>
      <c r="L128" t="s">
        <v>385</v>
      </c>
      <c r="M128" t="s">
        <v>386</v>
      </c>
      <c r="N128" t="str">
        <f t="shared" si="3"/>
        <v>puerta de instalaciones (ancho 90) 20 cnt</v>
      </c>
      <c r="O128" t="s">
        <v>894</v>
      </c>
      <c r="P128">
        <v>20</v>
      </c>
      <c r="R128" t="s">
        <v>810</v>
      </c>
      <c r="S128" t="s">
        <v>48</v>
      </c>
    </row>
    <row r="129" spans="1:19" x14ac:dyDescent="0.25">
      <c r="A129" t="s">
        <v>387</v>
      </c>
      <c r="B129" t="s">
        <v>1242</v>
      </c>
      <c r="C129" t="s">
        <v>970</v>
      </c>
      <c r="D129">
        <v>1</v>
      </c>
      <c r="F129" t="s">
        <v>58</v>
      </c>
      <c r="J129" t="str">
        <f t="shared" si="4"/>
        <v>C.EX.4.a</v>
      </c>
      <c r="L129" t="s">
        <v>387</v>
      </c>
      <c r="M129" t="s">
        <v>388</v>
      </c>
      <c r="N129" t="str">
        <f t="shared" si="3"/>
        <v>puerta de instalaciones (ancho 75) 85 cnt</v>
      </c>
      <c r="O129" t="s">
        <v>894</v>
      </c>
      <c r="P129">
        <v>85</v>
      </c>
      <c r="R129" t="s">
        <v>813</v>
      </c>
      <c r="S129" t="s">
        <v>58</v>
      </c>
    </row>
    <row r="130" spans="1:19" x14ac:dyDescent="0.25">
      <c r="A130" t="s">
        <v>389</v>
      </c>
      <c r="B130" t="s">
        <v>1243</v>
      </c>
      <c r="C130" t="s">
        <v>971</v>
      </c>
      <c r="D130">
        <v>1</v>
      </c>
      <c r="F130" t="s">
        <v>58</v>
      </c>
      <c r="J130" t="str">
        <f t="shared" si="4"/>
        <v>C.EX.5.a</v>
      </c>
      <c r="L130" t="s">
        <v>389</v>
      </c>
      <c r="M130" t="s">
        <v>390</v>
      </c>
      <c r="N130" t="str">
        <f t="shared" si="3"/>
        <v>quincalleria puerta instalaciones  125 cnt</v>
      </c>
      <c r="O130" t="s">
        <v>894</v>
      </c>
      <c r="P130">
        <v>125</v>
      </c>
      <c r="R130" t="s">
        <v>855</v>
      </c>
      <c r="S130" t="s">
        <v>58</v>
      </c>
    </row>
    <row r="131" spans="1:19" x14ac:dyDescent="0.25">
      <c r="A131" t="s">
        <v>391</v>
      </c>
      <c r="B131" t="s">
        <v>1244</v>
      </c>
      <c r="C131" t="s">
        <v>972</v>
      </c>
      <c r="D131">
        <v>1</v>
      </c>
      <c r="F131" t="s">
        <v>892</v>
      </c>
      <c r="J131" t="str">
        <f t="shared" si="4"/>
        <v>C.EX.6.a</v>
      </c>
      <c r="L131" t="s">
        <v>391</v>
      </c>
      <c r="M131" t="s">
        <v>392</v>
      </c>
      <c r="N131" t="str">
        <f t="shared" ref="N131:N194" si="5">IF(P131="NULL","",CONCATENATE(LOWER(M131)," ",P131," ",O131) )</f>
        <v>puerta movilidad reducida (acceso) 2 cnt</v>
      </c>
      <c r="O131" t="s">
        <v>894</v>
      </c>
      <c r="P131">
        <v>2</v>
      </c>
      <c r="R131">
        <v>0</v>
      </c>
      <c r="S131" t="s">
        <v>892</v>
      </c>
    </row>
    <row r="132" spans="1:19" x14ac:dyDescent="0.25">
      <c r="A132" t="s">
        <v>393</v>
      </c>
      <c r="B132" t="s">
        <v>1245</v>
      </c>
      <c r="C132" t="s">
        <v>973</v>
      </c>
      <c r="D132">
        <v>1</v>
      </c>
      <c r="F132" t="s">
        <v>892</v>
      </c>
      <c r="J132" t="str">
        <f t="shared" si="4"/>
        <v>C.EX.7.a</v>
      </c>
      <c r="L132" t="s">
        <v>393</v>
      </c>
      <c r="M132" t="s">
        <v>394</v>
      </c>
      <c r="N132" t="str">
        <f t="shared" si="5"/>
        <v>puerta movilidad reducida  (bano) 2 cnt</v>
      </c>
      <c r="O132" t="s">
        <v>894</v>
      </c>
      <c r="P132">
        <v>2</v>
      </c>
      <c r="R132">
        <v>0</v>
      </c>
      <c r="S132" t="s">
        <v>892</v>
      </c>
    </row>
    <row r="133" spans="1:19" x14ac:dyDescent="0.25">
      <c r="A133" t="s">
        <v>395</v>
      </c>
      <c r="B133" t="s">
        <v>1246</v>
      </c>
      <c r="C133" t="s">
        <v>974</v>
      </c>
      <c r="D133">
        <v>1</v>
      </c>
      <c r="F133" t="s">
        <v>892</v>
      </c>
      <c r="J133" t="str">
        <f t="shared" ref="J133:J196" si="6">CONCATENATE(A133,".a")</f>
        <v>C.EX.8.a</v>
      </c>
      <c r="L133" t="s">
        <v>395</v>
      </c>
      <c r="M133" t="s">
        <v>396</v>
      </c>
      <c r="N133" t="str">
        <f t="shared" si="5"/>
        <v>puerta movilidad reducida (dormitorios) 4 cnt</v>
      </c>
      <c r="O133" t="s">
        <v>894</v>
      </c>
      <c r="P133">
        <v>4</v>
      </c>
      <c r="R133">
        <v>0</v>
      </c>
      <c r="S133" t="s">
        <v>892</v>
      </c>
    </row>
    <row r="134" spans="1:19" x14ac:dyDescent="0.25">
      <c r="A134" t="s">
        <v>397</v>
      </c>
      <c r="B134" t="s">
        <v>1247</v>
      </c>
      <c r="C134" t="s">
        <v>975</v>
      </c>
      <c r="D134">
        <v>1</v>
      </c>
      <c r="F134" t="s">
        <v>892</v>
      </c>
      <c r="J134" t="str">
        <f t="shared" si="6"/>
        <v>C.EX.9.a</v>
      </c>
      <c r="L134" t="s">
        <v>397</v>
      </c>
      <c r="M134" t="s">
        <v>398</v>
      </c>
      <c r="N134" t="str">
        <f t="shared" si="5"/>
        <v>quincalleria puerta movilidad reducida (bano) 2 cnt</v>
      </c>
      <c r="O134" t="s">
        <v>894</v>
      </c>
      <c r="P134">
        <v>2</v>
      </c>
      <c r="R134">
        <v>0</v>
      </c>
      <c r="S134" t="s">
        <v>892</v>
      </c>
    </row>
    <row r="135" spans="1:19" x14ac:dyDescent="0.25">
      <c r="A135" t="s">
        <v>399</v>
      </c>
      <c r="B135" t="s">
        <v>1248</v>
      </c>
      <c r="C135" t="s">
        <v>976</v>
      </c>
      <c r="D135">
        <v>1</v>
      </c>
      <c r="F135" t="s">
        <v>892</v>
      </c>
      <c r="J135" t="str">
        <f t="shared" si="6"/>
        <v>C.EX.10.a</v>
      </c>
      <c r="L135" t="s">
        <v>399</v>
      </c>
      <c r="M135" t="s">
        <v>400</v>
      </c>
      <c r="N135" t="str">
        <f t="shared" si="5"/>
        <v>quincalleria puerta movilidad reducida (dormitorios) 4 cnt</v>
      </c>
      <c r="O135" t="s">
        <v>894</v>
      </c>
      <c r="P135">
        <v>4</v>
      </c>
      <c r="R135">
        <v>0</v>
      </c>
      <c r="S135" t="s">
        <v>892</v>
      </c>
    </row>
    <row r="136" spans="1:19" x14ac:dyDescent="0.25">
      <c r="A136" t="s">
        <v>401</v>
      </c>
      <c r="B136" t="s">
        <v>1249</v>
      </c>
      <c r="C136" t="s">
        <v>977</v>
      </c>
      <c r="D136">
        <v>1</v>
      </c>
      <c r="F136" t="s">
        <v>58</v>
      </c>
      <c r="J136" t="str">
        <f t="shared" si="6"/>
        <v>C.EX.11.a</v>
      </c>
      <c r="L136" t="s">
        <v>401</v>
      </c>
      <c r="M136" t="s">
        <v>402</v>
      </c>
      <c r="N136" t="str">
        <f t="shared" si="5"/>
        <v>pintura fachada  24612.28 m2</v>
      </c>
      <c r="O136" t="s">
        <v>114</v>
      </c>
      <c r="P136" t="s">
        <v>403</v>
      </c>
      <c r="R136" t="s">
        <v>856</v>
      </c>
      <c r="S136" t="s">
        <v>58</v>
      </c>
    </row>
    <row r="137" spans="1:19" x14ac:dyDescent="0.25">
      <c r="A137" t="s">
        <v>404</v>
      </c>
      <c r="B137" t="s">
        <v>1250</v>
      </c>
      <c r="C137" t="s">
        <v>978</v>
      </c>
      <c r="D137">
        <v>1</v>
      </c>
      <c r="F137" t="s">
        <v>890</v>
      </c>
      <c r="J137" t="str">
        <f t="shared" si="6"/>
        <v>C.EX.12.a</v>
      </c>
      <c r="L137" t="s">
        <v>404</v>
      </c>
      <c r="M137" t="s">
        <v>405</v>
      </c>
      <c r="N137" t="str">
        <f t="shared" si="5"/>
        <v>carpinteria metalica 9893.94 kg</v>
      </c>
      <c r="O137" t="s">
        <v>213</v>
      </c>
      <c r="P137" t="s">
        <v>406</v>
      </c>
      <c r="R137" t="s">
        <v>857</v>
      </c>
      <c r="S137" t="s">
        <v>890</v>
      </c>
    </row>
    <row r="138" spans="1:19" x14ac:dyDescent="0.25">
      <c r="A138" t="s">
        <v>407</v>
      </c>
      <c r="B138" t="s">
        <v>1251</v>
      </c>
      <c r="C138" t="s">
        <v>979</v>
      </c>
      <c r="D138">
        <v>1</v>
      </c>
      <c r="F138" t="s">
        <v>58</v>
      </c>
      <c r="J138" t="str">
        <f t="shared" si="6"/>
        <v>C.EX.13.a</v>
      </c>
      <c r="L138" t="s">
        <v>407</v>
      </c>
      <c r="M138" t="s">
        <v>408</v>
      </c>
      <c r="N138" t="str">
        <f t="shared" si="5"/>
        <v>puertas nichos gas 40 cnt</v>
      </c>
      <c r="O138" t="s">
        <v>894</v>
      </c>
      <c r="P138">
        <v>40</v>
      </c>
      <c r="R138" t="s">
        <v>815</v>
      </c>
      <c r="S138" t="s">
        <v>58</v>
      </c>
    </row>
    <row r="139" spans="1:19" x14ac:dyDescent="0.25">
      <c r="A139" t="s">
        <v>409</v>
      </c>
      <c r="B139" t="s">
        <v>1252</v>
      </c>
      <c r="C139" t="s">
        <v>980</v>
      </c>
      <c r="D139">
        <v>1</v>
      </c>
      <c r="F139" t="s">
        <v>58</v>
      </c>
      <c r="J139" t="str">
        <f t="shared" si="6"/>
        <v>C.EX.14.a</v>
      </c>
      <c r="L139" t="s">
        <v>409</v>
      </c>
      <c r="M139" t="s">
        <v>410</v>
      </c>
      <c r="N139" t="str">
        <f t="shared" si="5"/>
        <v>impermeabilizacion cubierta 5896.6 m2</v>
      </c>
      <c r="O139" t="s">
        <v>114</v>
      </c>
      <c r="P139" t="s">
        <v>266</v>
      </c>
      <c r="R139" t="s">
        <v>858</v>
      </c>
      <c r="S139" t="s">
        <v>58</v>
      </c>
    </row>
    <row r="140" spans="1:19" x14ac:dyDescent="0.25">
      <c r="A140" t="s">
        <v>411</v>
      </c>
      <c r="B140" t="s">
        <v>1253</v>
      </c>
      <c r="C140" t="s">
        <v>981</v>
      </c>
      <c r="D140">
        <v>1</v>
      </c>
      <c r="F140" t="s">
        <v>890</v>
      </c>
      <c r="J140" t="str">
        <f t="shared" si="6"/>
        <v>C.EX.15.a</v>
      </c>
      <c r="L140" t="s">
        <v>411</v>
      </c>
      <c r="M140" t="s">
        <v>412</v>
      </c>
      <c r="N140" t="str">
        <f t="shared" si="5"/>
        <v>muebles (cocina, closet ecologico, puertas closet casas mov. reducida) 415 cnt</v>
      </c>
      <c r="O140" t="s">
        <v>894</v>
      </c>
      <c r="P140">
        <v>415</v>
      </c>
      <c r="R140" t="s">
        <v>859</v>
      </c>
      <c r="S140" t="s">
        <v>890</v>
      </c>
    </row>
    <row r="141" spans="1:19" x14ac:dyDescent="0.25">
      <c r="A141" t="s">
        <v>413</v>
      </c>
      <c r="B141" t="s">
        <v>1254</v>
      </c>
      <c r="C141" t="s">
        <v>982</v>
      </c>
      <c r="D141">
        <v>1</v>
      </c>
      <c r="F141" t="s">
        <v>58</v>
      </c>
      <c r="J141" t="str">
        <f t="shared" si="6"/>
        <v>C.EX.16.a</v>
      </c>
      <c r="L141" t="s">
        <v>413</v>
      </c>
      <c r="M141" t="s">
        <v>414</v>
      </c>
      <c r="N141" t="str">
        <f t="shared" si="5"/>
        <v>endurecedor superficial 14500.2 m2</v>
      </c>
      <c r="O141" t="s">
        <v>114</v>
      </c>
      <c r="P141" t="s">
        <v>415</v>
      </c>
      <c r="R141" t="s">
        <v>811</v>
      </c>
      <c r="S141" t="s">
        <v>58</v>
      </c>
    </row>
    <row r="142" spans="1:19" x14ac:dyDescent="0.25">
      <c r="A142" t="s">
        <v>416</v>
      </c>
      <c r="B142" t="s">
        <v>1255</v>
      </c>
      <c r="C142" t="s">
        <v>983</v>
      </c>
      <c r="D142">
        <v>1</v>
      </c>
      <c r="F142" t="s">
        <v>890</v>
      </c>
      <c r="J142" t="str">
        <f t="shared" si="6"/>
        <v>C.EX.17.a</v>
      </c>
      <c r="L142" t="s">
        <v>416</v>
      </c>
      <c r="M142" t="s">
        <v>417</v>
      </c>
      <c r="N142" t="str">
        <f t="shared" si="5"/>
        <v>estructura acera galvanizado tabiqueria 17374.23 m2</v>
      </c>
      <c r="O142" t="s">
        <v>114</v>
      </c>
      <c r="P142" t="s">
        <v>418</v>
      </c>
      <c r="R142" t="s">
        <v>860</v>
      </c>
      <c r="S142" t="s">
        <v>890</v>
      </c>
    </row>
    <row r="143" spans="1:19" x14ac:dyDescent="0.25">
      <c r="A143" t="s">
        <v>419</v>
      </c>
      <c r="B143" t="s">
        <v>1256</v>
      </c>
      <c r="C143" t="s">
        <v>895</v>
      </c>
      <c r="D143">
        <v>1</v>
      </c>
      <c r="J143" t="str">
        <f t="shared" si="6"/>
        <v>D.a</v>
      </c>
      <c r="L143" t="s">
        <v>419</v>
      </c>
      <c r="M143" t="s">
        <v>420</v>
      </c>
      <c r="N143" t="str">
        <f t="shared" si="5"/>
        <v/>
      </c>
      <c r="P143" t="s">
        <v>110</v>
      </c>
    </row>
    <row r="144" spans="1:19" x14ac:dyDescent="0.25">
      <c r="A144" t="s">
        <v>421</v>
      </c>
      <c r="B144" t="s">
        <v>1257</v>
      </c>
      <c r="C144" t="s">
        <v>895</v>
      </c>
      <c r="D144">
        <v>1</v>
      </c>
      <c r="J144" t="str">
        <f t="shared" si="6"/>
        <v>D.1.a</v>
      </c>
      <c r="L144" t="s">
        <v>421</v>
      </c>
      <c r="M144" t="s">
        <v>422</v>
      </c>
      <c r="N144" t="str">
        <f t="shared" si="5"/>
        <v/>
      </c>
      <c r="P144" t="s">
        <v>110</v>
      </c>
    </row>
    <row r="145" spans="1:19" x14ac:dyDescent="0.25">
      <c r="A145" t="s">
        <v>423</v>
      </c>
      <c r="B145" t="s">
        <v>1258</v>
      </c>
      <c r="C145" t="s">
        <v>984</v>
      </c>
      <c r="D145">
        <v>1</v>
      </c>
      <c r="F145" t="s">
        <v>891</v>
      </c>
      <c r="J145" t="str">
        <f t="shared" si="6"/>
        <v>D.1.1.a</v>
      </c>
      <c r="L145" t="s">
        <v>423</v>
      </c>
      <c r="M145" t="s">
        <v>424</v>
      </c>
      <c r="N145" t="str">
        <f t="shared" si="5"/>
        <v>wc 328 cnt</v>
      </c>
      <c r="O145" t="s">
        <v>894</v>
      </c>
      <c r="P145">
        <v>328</v>
      </c>
      <c r="R145" t="s">
        <v>861</v>
      </c>
      <c r="S145" t="s">
        <v>891</v>
      </c>
    </row>
    <row r="146" spans="1:19" x14ac:dyDescent="0.25">
      <c r="A146" t="s">
        <v>425</v>
      </c>
      <c r="B146" t="s">
        <v>1259</v>
      </c>
      <c r="C146" t="s">
        <v>985</v>
      </c>
      <c r="D146">
        <v>1</v>
      </c>
      <c r="F146" t="s">
        <v>891</v>
      </c>
      <c r="J146" t="str">
        <f t="shared" si="6"/>
        <v>D.1.2.a</v>
      </c>
      <c r="L146" t="s">
        <v>425</v>
      </c>
      <c r="M146" t="s">
        <v>426</v>
      </c>
      <c r="N146" t="str">
        <f t="shared" si="5"/>
        <v>lavamanos con pedestal 328 cnt</v>
      </c>
      <c r="O146" t="s">
        <v>894</v>
      </c>
      <c r="P146">
        <v>328</v>
      </c>
      <c r="R146" t="s">
        <v>808</v>
      </c>
      <c r="S146" t="s">
        <v>891</v>
      </c>
    </row>
    <row r="147" spans="1:19" x14ac:dyDescent="0.25">
      <c r="A147" t="s">
        <v>427</v>
      </c>
      <c r="B147" t="s">
        <v>1260</v>
      </c>
      <c r="C147" t="s">
        <v>986</v>
      </c>
      <c r="D147">
        <v>1</v>
      </c>
      <c r="F147" t="s">
        <v>892</v>
      </c>
      <c r="J147" t="str">
        <f t="shared" si="6"/>
        <v>D.1.3.a</v>
      </c>
      <c r="L147" t="s">
        <v>427</v>
      </c>
      <c r="M147" t="s">
        <v>428</v>
      </c>
      <c r="N147" t="str">
        <f t="shared" si="5"/>
        <v>lavamanos sin pedestal (viv. movilidad reducida) 2 cnt</v>
      </c>
      <c r="O147" t="s">
        <v>894</v>
      </c>
      <c r="P147">
        <v>2</v>
      </c>
      <c r="R147">
        <v>0</v>
      </c>
      <c r="S147" t="s">
        <v>892</v>
      </c>
    </row>
    <row r="148" spans="1:19" x14ac:dyDescent="0.25">
      <c r="A148" t="s">
        <v>429</v>
      </c>
      <c r="B148" t="s">
        <v>1261</v>
      </c>
      <c r="C148" t="s">
        <v>987</v>
      </c>
      <c r="D148">
        <v>1</v>
      </c>
      <c r="F148" t="s">
        <v>891</v>
      </c>
      <c r="J148" t="str">
        <f t="shared" si="6"/>
        <v>D.1.4.a</v>
      </c>
      <c r="L148" t="s">
        <v>429</v>
      </c>
      <c r="M148" t="s">
        <v>430</v>
      </c>
      <c r="N148" t="str">
        <f t="shared" si="5"/>
        <v>tina  328 cnt</v>
      </c>
      <c r="O148" t="s">
        <v>894</v>
      </c>
      <c r="P148">
        <v>328</v>
      </c>
      <c r="R148" t="s">
        <v>861</v>
      </c>
      <c r="S148" t="s">
        <v>891</v>
      </c>
    </row>
    <row r="149" spans="1:19" x14ac:dyDescent="0.25">
      <c r="A149" t="s">
        <v>431</v>
      </c>
      <c r="B149" t="s">
        <v>1262</v>
      </c>
      <c r="C149" t="s">
        <v>988</v>
      </c>
      <c r="D149">
        <v>1</v>
      </c>
      <c r="F149" t="s">
        <v>892</v>
      </c>
      <c r="J149" t="str">
        <f t="shared" si="6"/>
        <v>D.1.5.a</v>
      </c>
      <c r="L149" t="s">
        <v>431</v>
      </c>
      <c r="M149" t="s">
        <v>432</v>
      </c>
      <c r="N149" t="str">
        <f t="shared" si="5"/>
        <v>base ducha 2 cnt</v>
      </c>
      <c r="O149" t="s">
        <v>894</v>
      </c>
      <c r="P149">
        <v>2</v>
      </c>
      <c r="R149" t="s">
        <v>814</v>
      </c>
      <c r="S149" t="s">
        <v>892</v>
      </c>
    </row>
    <row r="150" spans="1:19" x14ac:dyDescent="0.25">
      <c r="A150" t="s">
        <v>433</v>
      </c>
      <c r="B150" t="s">
        <v>1263</v>
      </c>
      <c r="C150" t="s">
        <v>989</v>
      </c>
      <c r="D150">
        <v>1</v>
      </c>
      <c r="F150" t="s">
        <v>890</v>
      </c>
      <c r="J150" t="str">
        <f t="shared" si="6"/>
        <v>D.1.6.a</v>
      </c>
      <c r="L150" t="s">
        <v>433</v>
      </c>
      <c r="M150" t="s">
        <v>434</v>
      </c>
      <c r="N150" t="str">
        <f t="shared" si="5"/>
        <v>lavadero 330 cnt</v>
      </c>
      <c r="O150" t="s">
        <v>894</v>
      </c>
      <c r="P150">
        <v>330</v>
      </c>
      <c r="R150" t="s">
        <v>809</v>
      </c>
      <c r="S150" t="s">
        <v>890</v>
      </c>
    </row>
    <row r="151" spans="1:19" x14ac:dyDescent="0.25">
      <c r="A151" t="s">
        <v>435</v>
      </c>
      <c r="B151" t="s">
        <v>1264</v>
      </c>
      <c r="C151" t="s">
        <v>990</v>
      </c>
      <c r="D151">
        <v>1</v>
      </c>
      <c r="F151" t="s">
        <v>891</v>
      </c>
      <c r="J151" t="str">
        <f t="shared" si="6"/>
        <v>D.1.7.a</v>
      </c>
      <c r="L151" t="s">
        <v>435</v>
      </c>
      <c r="M151" t="s">
        <v>436</v>
      </c>
      <c r="N151" t="str">
        <f t="shared" si="5"/>
        <v>lavaplatos para mueble  328 cnt</v>
      </c>
      <c r="O151" t="s">
        <v>894</v>
      </c>
      <c r="P151">
        <v>328</v>
      </c>
      <c r="R151" t="s">
        <v>844</v>
      </c>
      <c r="S151" t="s">
        <v>891</v>
      </c>
    </row>
    <row r="152" spans="1:19" x14ac:dyDescent="0.25">
      <c r="A152" t="s">
        <v>437</v>
      </c>
      <c r="B152" t="s">
        <v>1265</v>
      </c>
      <c r="C152" t="s">
        <v>991</v>
      </c>
      <c r="D152">
        <v>1</v>
      </c>
      <c r="F152" t="s">
        <v>890</v>
      </c>
      <c r="J152" t="str">
        <f t="shared" si="6"/>
        <v>D.1.8.a</v>
      </c>
      <c r="L152" t="s">
        <v>437</v>
      </c>
      <c r="M152" t="s">
        <v>438</v>
      </c>
      <c r="N152" t="str">
        <f t="shared" si="5"/>
        <v>accesorios (portarrollo) 330 jgo</v>
      </c>
      <c r="O152" t="s">
        <v>439</v>
      </c>
      <c r="P152">
        <v>330</v>
      </c>
      <c r="R152" t="s">
        <v>810</v>
      </c>
      <c r="S152" t="s">
        <v>890</v>
      </c>
    </row>
    <row r="153" spans="1:19" x14ac:dyDescent="0.25">
      <c r="A153" t="s">
        <v>440</v>
      </c>
      <c r="B153" t="s">
        <v>1266</v>
      </c>
      <c r="C153" t="s">
        <v>992</v>
      </c>
      <c r="D153">
        <v>1</v>
      </c>
      <c r="F153" t="s">
        <v>892</v>
      </c>
      <c r="J153" t="str">
        <f t="shared" si="6"/>
        <v>D.1.9.a</v>
      </c>
      <c r="L153" t="s">
        <v>440</v>
      </c>
      <c r="M153" t="s">
        <v>441</v>
      </c>
      <c r="N153" t="str">
        <f t="shared" si="5"/>
        <v>barras w.c. 2 jgo</v>
      </c>
      <c r="O153" t="s">
        <v>439</v>
      </c>
      <c r="P153">
        <v>2</v>
      </c>
      <c r="R153">
        <v>0</v>
      </c>
      <c r="S153" t="s">
        <v>892</v>
      </c>
    </row>
    <row r="154" spans="1:19" x14ac:dyDescent="0.25">
      <c r="A154" t="s">
        <v>442</v>
      </c>
      <c r="B154" t="s">
        <v>1267</v>
      </c>
      <c r="C154" t="s">
        <v>993</v>
      </c>
      <c r="D154">
        <v>1</v>
      </c>
      <c r="F154" t="s">
        <v>893</v>
      </c>
      <c r="J154" t="str">
        <f t="shared" si="6"/>
        <v>D.1.10.a</v>
      </c>
      <c r="L154" t="s">
        <v>442</v>
      </c>
      <c r="M154" t="s">
        <v>443</v>
      </c>
      <c r="N154" t="str">
        <f t="shared" si="5"/>
        <v>barras ducha (discapacidad) 13 jgo</v>
      </c>
      <c r="O154" t="s">
        <v>439</v>
      </c>
      <c r="P154">
        <v>13</v>
      </c>
      <c r="R154" t="s">
        <v>814</v>
      </c>
      <c r="S154" t="s">
        <v>893</v>
      </c>
    </row>
    <row r="155" spans="1:19" x14ac:dyDescent="0.25">
      <c r="A155" t="s">
        <v>444</v>
      </c>
      <c r="B155" t="s">
        <v>1268</v>
      </c>
      <c r="C155" t="s">
        <v>895</v>
      </c>
      <c r="D155">
        <v>1</v>
      </c>
      <c r="J155" t="str">
        <f t="shared" si="6"/>
        <v>D.2.a</v>
      </c>
      <c r="L155" t="s">
        <v>444</v>
      </c>
      <c r="M155" t="s">
        <v>445</v>
      </c>
      <c r="N155" t="str">
        <f t="shared" si="5"/>
        <v/>
      </c>
      <c r="P155" t="s">
        <v>110</v>
      </c>
    </row>
    <row r="156" spans="1:19" x14ac:dyDescent="0.25">
      <c r="A156" t="s">
        <v>446</v>
      </c>
      <c r="B156" t="s">
        <v>1269</v>
      </c>
      <c r="C156" t="s">
        <v>994</v>
      </c>
      <c r="D156">
        <v>1</v>
      </c>
      <c r="F156" t="s">
        <v>889</v>
      </c>
      <c r="J156" t="str">
        <f t="shared" si="6"/>
        <v>D.2.1.a</v>
      </c>
      <c r="L156" t="s">
        <v>446</v>
      </c>
      <c r="M156" t="s">
        <v>447</v>
      </c>
      <c r="N156" t="str">
        <f t="shared" si="5"/>
        <v>map  1 cnt</v>
      </c>
      <c r="O156" t="s">
        <v>894</v>
      </c>
      <c r="P156">
        <v>1</v>
      </c>
      <c r="R156" t="s">
        <v>813</v>
      </c>
      <c r="S156" t="s">
        <v>889</v>
      </c>
    </row>
    <row r="157" spans="1:19" x14ac:dyDescent="0.25">
      <c r="A157" t="s">
        <v>448</v>
      </c>
      <c r="B157" t="s">
        <v>1270</v>
      </c>
      <c r="C157" t="s">
        <v>995</v>
      </c>
      <c r="D157">
        <v>1</v>
      </c>
      <c r="F157" t="s">
        <v>889</v>
      </c>
      <c r="J157" t="str">
        <f t="shared" si="6"/>
        <v>D.2.2.a</v>
      </c>
      <c r="L157" t="s">
        <v>448</v>
      </c>
      <c r="M157" t="s">
        <v>449</v>
      </c>
      <c r="N157" t="str">
        <f t="shared" si="5"/>
        <v>remarcadores (condominios y edificios) 1 cnt</v>
      </c>
      <c r="O157" t="s">
        <v>894</v>
      </c>
      <c r="P157">
        <v>1</v>
      </c>
      <c r="R157">
        <v>0</v>
      </c>
      <c r="S157" t="s">
        <v>889</v>
      </c>
    </row>
    <row r="158" spans="1:19" x14ac:dyDescent="0.25">
      <c r="A158" t="s">
        <v>450</v>
      </c>
      <c r="B158" t="s">
        <v>1271</v>
      </c>
      <c r="C158" t="s">
        <v>996</v>
      </c>
      <c r="D158">
        <v>1</v>
      </c>
      <c r="F158" t="s">
        <v>58</v>
      </c>
      <c r="J158" t="str">
        <f t="shared" si="6"/>
        <v>D.2.3.a</v>
      </c>
      <c r="L158" t="s">
        <v>450</v>
      </c>
      <c r="M158" t="s">
        <v>451</v>
      </c>
      <c r="N158" t="str">
        <f t="shared" si="5"/>
        <v>red  areas comunes (condominios y edificios) 330 cnt</v>
      </c>
      <c r="O158" t="s">
        <v>894</v>
      </c>
      <c r="P158">
        <v>330</v>
      </c>
      <c r="R158" t="s">
        <v>862</v>
      </c>
      <c r="S158" t="s">
        <v>58</v>
      </c>
    </row>
    <row r="159" spans="1:19" x14ac:dyDescent="0.25">
      <c r="A159" t="s">
        <v>452</v>
      </c>
      <c r="B159" t="s">
        <v>1272</v>
      </c>
      <c r="C159" t="s">
        <v>997</v>
      </c>
      <c r="D159">
        <v>1</v>
      </c>
      <c r="F159" t="s">
        <v>890</v>
      </c>
      <c r="J159" t="str">
        <f t="shared" si="6"/>
        <v>D.2.4.a</v>
      </c>
      <c r="L159" t="s">
        <v>452</v>
      </c>
      <c r="M159" t="s">
        <v>453</v>
      </c>
      <c r="N159" t="str">
        <f t="shared" si="5"/>
        <v>red interior agua fria 330 cnt</v>
      </c>
      <c r="O159" t="s">
        <v>894</v>
      </c>
      <c r="P159">
        <v>330</v>
      </c>
      <c r="R159" t="s">
        <v>863</v>
      </c>
      <c r="S159" t="s">
        <v>890</v>
      </c>
    </row>
    <row r="160" spans="1:19" x14ac:dyDescent="0.25">
      <c r="A160" t="s">
        <v>454</v>
      </c>
      <c r="B160" t="s">
        <v>1273</v>
      </c>
      <c r="C160" t="s">
        <v>998</v>
      </c>
      <c r="D160">
        <v>1</v>
      </c>
      <c r="F160" t="s">
        <v>890</v>
      </c>
      <c r="J160" t="str">
        <f t="shared" si="6"/>
        <v>D.2.5.a</v>
      </c>
      <c r="L160" t="s">
        <v>454</v>
      </c>
      <c r="M160" t="s">
        <v>455</v>
      </c>
      <c r="N160" t="str">
        <f t="shared" si="5"/>
        <v>red interior agua caliente 330 cnt</v>
      </c>
      <c r="O160" t="s">
        <v>894</v>
      </c>
      <c r="P160">
        <v>330</v>
      </c>
      <c r="R160" t="s">
        <v>864</v>
      </c>
      <c r="S160" t="s">
        <v>890</v>
      </c>
    </row>
    <row r="161" spans="1:19" x14ac:dyDescent="0.25">
      <c r="A161" t="s">
        <v>456</v>
      </c>
      <c r="B161" t="s">
        <v>1274</v>
      </c>
      <c r="C161" t="s">
        <v>895</v>
      </c>
      <c r="D161">
        <v>1</v>
      </c>
      <c r="J161" t="str">
        <f t="shared" si="6"/>
        <v>D.3.a</v>
      </c>
      <c r="L161" t="s">
        <v>456</v>
      </c>
      <c r="M161" t="s">
        <v>457</v>
      </c>
      <c r="N161" t="str">
        <f t="shared" si="5"/>
        <v/>
      </c>
      <c r="P161" t="s">
        <v>110</v>
      </c>
    </row>
    <row r="162" spans="1:19" x14ac:dyDescent="0.25">
      <c r="A162" t="s">
        <v>458</v>
      </c>
      <c r="B162" t="s">
        <v>1275</v>
      </c>
      <c r="C162" t="s">
        <v>999</v>
      </c>
      <c r="D162">
        <v>1</v>
      </c>
      <c r="F162" t="s">
        <v>48</v>
      </c>
      <c r="J162" t="str">
        <f t="shared" si="6"/>
        <v>D.3.1.a</v>
      </c>
      <c r="L162" t="s">
        <v>458</v>
      </c>
      <c r="M162" t="s">
        <v>459</v>
      </c>
      <c r="N162" t="str">
        <f t="shared" si="5"/>
        <v>ud 20 cnt</v>
      </c>
      <c r="O162" t="s">
        <v>894</v>
      </c>
      <c r="P162">
        <v>20</v>
      </c>
      <c r="R162" t="s">
        <v>832</v>
      </c>
      <c r="S162" t="s">
        <v>48</v>
      </c>
    </row>
    <row r="163" spans="1:19" x14ac:dyDescent="0.25">
      <c r="A163" t="s">
        <v>460</v>
      </c>
      <c r="B163" t="s">
        <v>1276</v>
      </c>
      <c r="C163" t="s">
        <v>1000</v>
      </c>
      <c r="D163">
        <v>1</v>
      </c>
      <c r="F163" t="s">
        <v>890</v>
      </c>
      <c r="J163" t="str">
        <f t="shared" si="6"/>
        <v>D.3.2.a</v>
      </c>
      <c r="L163" t="s">
        <v>460</v>
      </c>
      <c r="M163" t="s">
        <v>461</v>
      </c>
      <c r="N163" t="str">
        <f t="shared" si="5"/>
        <v>red interior  330 cnt</v>
      </c>
      <c r="O163" t="s">
        <v>894</v>
      </c>
      <c r="P163">
        <v>330</v>
      </c>
      <c r="R163" t="s">
        <v>865</v>
      </c>
      <c r="S163" t="s">
        <v>890</v>
      </c>
    </row>
    <row r="164" spans="1:19" x14ac:dyDescent="0.25">
      <c r="A164" t="s">
        <v>462</v>
      </c>
      <c r="B164" t="s">
        <v>1277</v>
      </c>
      <c r="C164" t="s">
        <v>1001</v>
      </c>
      <c r="D164">
        <v>1</v>
      </c>
      <c r="F164" t="s">
        <v>48</v>
      </c>
      <c r="J164" t="str">
        <f t="shared" si="6"/>
        <v>D.3.4.a</v>
      </c>
      <c r="L164" t="s">
        <v>462</v>
      </c>
      <c r="M164" t="s">
        <v>463</v>
      </c>
      <c r="N164" t="str">
        <f t="shared" si="5"/>
        <v>camara de inspeccion 20 cnt</v>
      </c>
      <c r="O164" t="s">
        <v>894</v>
      </c>
      <c r="P164">
        <v>20</v>
      </c>
      <c r="R164" t="s">
        <v>832</v>
      </c>
      <c r="S164" t="s">
        <v>48</v>
      </c>
    </row>
    <row r="165" spans="1:19" x14ac:dyDescent="0.25">
      <c r="A165" t="s">
        <v>464</v>
      </c>
      <c r="B165" t="s">
        <v>1278</v>
      </c>
      <c r="C165" t="s">
        <v>895</v>
      </c>
      <c r="D165">
        <v>1</v>
      </c>
      <c r="J165" t="str">
        <f t="shared" si="6"/>
        <v>D.4.a</v>
      </c>
      <c r="L165" t="s">
        <v>464</v>
      </c>
      <c r="M165" t="s">
        <v>465</v>
      </c>
      <c r="N165" t="str">
        <f t="shared" si="5"/>
        <v/>
      </c>
      <c r="P165" t="s">
        <v>110</v>
      </c>
    </row>
    <row r="166" spans="1:19" x14ac:dyDescent="0.25">
      <c r="A166" t="s">
        <v>466</v>
      </c>
      <c r="B166" t="s">
        <v>1279</v>
      </c>
      <c r="C166" t="s">
        <v>1002</v>
      </c>
      <c r="D166">
        <v>1</v>
      </c>
      <c r="F166" t="s">
        <v>58</v>
      </c>
      <c r="J166" t="str">
        <f t="shared" si="6"/>
        <v>D.4.1.a</v>
      </c>
      <c r="L166" t="s">
        <v>466</v>
      </c>
      <c r="M166" t="s">
        <v>467</v>
      </c>
      <c r="N166" t="str">
        <f t="shared" si="5"/>
        <v>medidor y empalmes 350 cnt</v>
      </c>
      <c r="O166" t="s">
        <v>894</v>
      </c>
      <c r="P166">
        <v>350</v>
      </c>
      <c r="R166" t="s">
        <v>866</v>
      </c>
      <c r="S166" t="s">
        <v>58</v>
      </c>
    </row>
    <row r="167" spans="1:19" x14ac:dyDescent="0.25">
      <c r="A167" t="s">
        <v>468</v>
      </c>
      <c r="B167" t="s">
        <v>1280</v>
      </c>
      <c r="C167" t="s">
        <v>1003</v>
      </c>
      <c r="D167">
        <v>1</v>
      </c>
      <c r="F167" t="s">
        <v>890</v>
      </c>
      <c r="J167" t="str">
        <f t="shared" si="6"/>
        <v>D.4.2.a</v>
      </c>
      <c r="L167" t="s">
        <v>468</v>
      </c>
      <c r="M167" t="s">
        <v>469</v>
      </c>
      <c r="N167" t="str">
        <f t="shared" si="5"/>
        <v>tablero (automaticos, protecciones, etc.) 350 cnt</v>
      </c>
      <c r="O167" t="s">
        <v>894</v>
      </c>
      <c r="P167">
        <v>350</v>
      </c>
      <c r="R167" t="s">
        <v>867</v>
      </c>
      <c r="S167" t="s">
        <v>890</v>
      </c>
    </row>
    <row r="168" spans="1:19" x14ac:dyDescent="0.25">
      <c r="A168" t="s">
        <v>470</v>
      </c>
      <c r="B168" t="s">
        <v>1281</v>
      </c>
      <c r="C168" t="s">
        <v>1004</v>
      </c>
      <c r="D168">
        <v>1</v>
      </c>
      <c r="F168" t="s">
        <v>48</v>
      </c>
      <c r="J168" t="str">
        <f t="shared" si="6"/>
        <v>D.4.4.a</v>
      </c>
      <c r="L168" t="s">
        <v>470</v>
      </c>
      <c r="M168" t="s">
        <v>471</v>
      </c>
      <c r="N168" t="str">
        <f t="shared" si="5"/>
        <v>puesta a tierra 20 cnt</v>
      </c>
      <c r="O168" t="s">
        <v>894</v>
      </c>
      <c r="P168">
        <v>20</v>
      </c>
      <c r="R168" t="s">
        <v>868</v>
      </c>
      <c r="S168" t="s">
        <v>48</v>
      </c>
    </row>
    <row r="169" spans="1:19" x14ac:dyDescent="0.25">
      <c r="A169" t="s">
        <v>472</v>
      </c>
      <c r="B169" t="s">
        <v>1282</v>
      </c>
      <c r="C169" t="s">
        <v>1005</v>
      </c>
      <c r="D169">
        <v>1</v>
      </c>
      <c r="F169" t="s">
        <v>890</v>
      </c>
      <c r="J169" t="str">
        <f t="shared" si="6"/>
        <v>D.4.5.a</v>
      </c>
      <c r="L169" t="s">
        <v>472</v>
      </c>
      <c r="M169" t="s">
        <v>473</v>
      </c>
      <c r="N169" t="str">
        <f t="shared" si="5"/>
        <v>red interior 330 cnt</v>
      </c>
      <c r="O169" t="s">
        <v>894</v>
      </c>
      <c r="P169">
        <v>330</v>
      </c>
      <c r="R169" t="s">
        <v>869</v>
      </c>
      <c r="S169" t="s">
        <v>890</v>
      </c>
    </row>
    <row r="170" spans="1:19" x14ac:dyDescent="0.25">
      <c r="A170" t="s">
        <v>474</v>
      </c>
      <c r="B170" t="s">
        <v>1283</v>
      </c>
      <c r="C170" t="s">
        <v>996</v>
      </c>
      <c r="D170">
        <v>1</v>
      </c>
      <c r="F170" t="s">
        <v>58</v>
      </c>
      <c r="J170" t="str">
        <f t="shared" si="6"/>
        <v>D.4.6.a</v>
      </c>
      <c r="L170" t="s">
        <v>474</v>
      </c>
      <c r="M170" t="s">
        <v>451</v>
      </c>
      <c r="N170" t="str">
        <f t="shared" si="5"/>
        <v>red  areas comunes (condominios y edificios) 330 cnt</v>
      </c>
      <c r="O170" t="s">
        <v>894</v>
      </c>
      <c r="P170">
        <v>330</v>
      </c>
      <c r="R170" t="s">
        <v>870</v>
      </c>
      <c r="S170" t="s">
        <v>58</v>
      </c>
    </row>
    <row r="171" spans="1:19" x14ac:dyDescent="0.25">
      <c r="A171" t="s">
        <v>475</v>
      </c>
      <c r="B171" t="s">
        <v>1284</v>
      </c>
      <c r="C171" t="s">
        <v>895</v>
      </c>
      <c r="D171">
        <v>1</v>
      </c>
      <c r="J171" t="str">
        <f t="shared" si="6"/>
        <v>D.5.a</v>
      </c>
      <c r="L171" t="s">
        <v>475</v>
      </c>
      <c r="M171" t="s">
        <v>476</v>
      </c>
      <c r="N171" t="str">
        <f t="shared" si="5"/>
        <v/>
      </c>
      <c r="P171" t="s">
        <v>110</v>
      </c>
    </row>
    <row r="172" spans="1:19" x14ac:dyDescent="0.25">
      <c r="A172" t="s">
        <v>477</v>
      </c>
      <c r="B172" t="s">
        <v>1285</v>
      </c>
      <c r="C172" t="s">
        <v>1005</v>
      </c>
      <c r="D172">
        <v>1</v>
      </c>
      <c r="F172" t="s">
        <v>890</v>
      </c>
      <c r="J172" t="str">
        <f t="shared" si="6"/>
        <v>D.5.3.a</v>
      </c>
      <c r="L172" t="s">
        <v>477</v>
      </c>
      <c r="M172" t="s">
        <v>473</v>
      </c>
      <c r="N172" t="str">
        <f t="shared" si="5"/>
        <v>red interior 330 cnt</v>
      </c>
      <c r="O172" t="s">
        <v>894</v>
      </c>
      <c r="P172">
        <v>330</v>
      </c>
      <c r="R172" t="s">
        <v>838</v>
      </c>
      <c r="S172" t="s">
        <v>890</v>
      </c>
    </row>
    <row r="173" spans="1:19" x14ac:dyDescent="0.25">
      <c r="A173" t="s">
        <v>478</v>
      </c>
      <c r="B173" t="s">
        <v>1286</v>
      </c>
      <c r="C173" t="s">
        <v>1006</v>
      </c>
      <c r="D173">
        <v>1</v>
      </c>
      <c r="F173" t="s">
        <v>890</v>
      </c>
      <c r="J173" t="str">
        <f t="shared" si="6"/>
        <v>D.5.4.a</v>
      </c>
      <c r="L173" t="s">
        <v>478</v>
      </c>
      <c r="M173" t="s">
        <v>479</v>
      </c>
      <c r="N173" t="str">
        <f t="shared" si="5"/>
        <v>calefon 330 cnt</v>
      </c>
      <c r="O173" t="s">
        <v>894</v>
      </c>
      <c r="P173">
        <v>330</v>
      </c>
      <c r="R173" t="s">
        <v>867</v>
      </c>
      <c r="S173" t="s">
        <v>890</v>
      </c>
    </row>
    <row r="174" spans="1:19" x14ac:dyDescent="0.25">
      <c r="A174" t="s">
        <v>480</v>
      </c>
      <c r="B174" t="s">
        <v>1287</v>
      </c>
      <c r="C174" t="s">
        <v>1007</v>
      </c>
      <c r="D174">
        <v>1</v>
      </c>
      <c r="F174" t="s">
        <v>58</v>
      </c>
      <c r="J174" t="str">
        <f t="shared" si="6"/>
        <v>D.5.8.a</v>
      </c>
      <c r="L174" t="s">
        <v>480</v>
      </c>
      <c r="M174" t="s">
        <v>481</v>
      </c>
      <c r="N174" t="str">
        <f t="shared" si="5"/>
        <v>red areas comunes (condominios y edificios) 85 cnt</v>
      </c>
      <c r="O174" t="s">
        <v>894</v>
      </c>
      <c r="P174">
        <v>85</v>
      </c>
      <c r="R174" t="s">
        <v>810</v>
      </c>
      <c r="S174" t="s">
        <v>58</v>
      </c>
    </row>
    <row r="175" spans="1:19" x14ac:dyDescent="0.25">
      <c r="A175" t="s">
        <v>482</v>
      </c>
      <c r="B175" t="s">
        <v>1288</v>
      </c>
      <c r="C175" t="s">
        <v>895</v>
      </c>
      <c r="D175">
        <v>1</v>
      </c>
      <c r="J175" t="str">
        <f t="shared" si="6"/>
        <v>D.7.a</v>
      </c>
      <c r="L175" t="s">
        <v>482</v>
      </c>
      <c r="M175" t="s">
        <v>483</v>
      </c>
      <c r="N175" t="str">
        <f t="shared" si="5"/>
        <v/>
      </c>
      <c r="P175" t="s">
        <v>110</v>
      </c>
    </row>
    <row r="176" spans="1:19" x14ac:dyDescent="0.25">
      <c r="A176" t="s">
        <v>484</v>
      </c>
      <c r="B176" t="s">
        <v>1289</v>
      </c>
      <c r="C176" t="s">
        <v>1008</v>
      </c>
      <c r="D176">
        <v>1</v>
      </c>
      <c r="F176" t="s">
        <v>58</v>
      </c>
      <c r="J176" t="str">
        <f t="shared" si="6"/>
        <v>D.7.1.a</v>
      </c>
      <c r="L176" t="s">
        <v>484</v>
      </c>
      <c r="M176" t="s">
        <v>485</v>
      </c>
      <c r="N176" t="str">
        <f t="shared" si="5"/>
        <v>ductos, tolvas y caseta. 85 cnt</v>
      </c>
      <c r="O176" t="s">
        <v>894</v>
      </c>
      <c r="P176">
        <v>85</v>
      </c>
      <c r="R176" t="s">
        <v>865</v>
      </c>
      <c r="S176" t="s">
        <v>58</v>
      </c>
    </row>
    <row r="177" spans="1:19" x14ac:dyDescent="0.25">
      <c r="A177" t="s">
        <v>486</v>
      </c>
      <c r="B177" t="s">
        <v>1290</v>
      </c>
      <c r="C177" t="s">
        <v>1009</v>
      </c>
      <c r="D177">
        <v>1</v>
      </c>
      <c r="F177" t="s">
        <v>48</v>
      </c>
      <c r="J177" t="str">
        <f t="shared" si="6"/>
        <v>D.7.2.a</v>
      </c>
      <c r="L177" t="s">
        <v>486</v>
      </c>
      <c r="M177" t="s">
        <v>487</v>
      </c>
      <c r="N177" t="str">
        <f t="shared" si="5"/>
        <v>contenedores y otros accesorios 20 cnt</v>
      </c>
      <c r="O177" t="s">
        <v>894</v>
      </c>
      <c r="P177">
        <v>20</v>
      </c>
      <c r="R177" t="s">
        <v>813</v>
      </c>
      <c r="S177" t="s">
        <v>48</v>
      </c>
    </row>
    <row r="178" spans="1:19" x14ac:dyDescent="0.25">
      <c r="A178" t="s">
        <v>488</v>
      </c>
      <c r="B178" t="s">
        <v>1291</v>
      </c>
      <c r="C178" t="s">
        <v>895</v>
      </c>
      <c r="D178">
        <v>1</v>
      </c>
      <c r="J178" t="str">
        <f t="shared" si="6"/>
        <v>D.EX.a</v>
      </c>
      <c r="L178" t="s">
        <v>488</v>
      </c>
      <c r="M178" t="s">
        <v>489</v>
      </c>
      <c r="N178" t="str">
        <f t="shared" si="5"/>
        <v/>
      </c>
      <c r="P178" t="s">
        <v>110</v>
      </c>
    </row>
    <row r="179" spans="1:19" x14ac:dyDescent="0.25">
      <c r="A179" t="s">
        <v>490</v>
      </c>
      <c r="B179" t="s">
        <v>1292</v>
      </c>
      <c r="C179" t="s">
        <v>1010</v>
      </c>
      <c r="D179">
        <v>1</v>
      </c>
      <c r="F179" t="s">
        <v>892</v>
      </c>
      <c r="J179" t="str">
        <f t="shared" si="6"/>
        <v>D.EX.1.a</v>
      </c>
      <c r="L179" t="s">
        <v>490</v>
      </c>
      <c r="M179" t="s">
        <v>491</v>
      </c>
      <c r="N179" t="str">
        <f t="shared" si="5"/>
        <v>wc movilidad reducida 2 cnt</v>
      </c>
      <c r="O179" t="s">
        <v>894</v>
      </c>
      <c r="P179">
        <v>2</v>
      </c>
      <c r="R179">
        <v>0</v>
      </c>
      <c r="S179" t="s">
        <v>892</v>
      </c>
    </row>
    <row r="180" spans="1:19" x14ac:dyDescent="0.25">
      <c r="A180" t="s">
        <v>492</v>
      </c>
      <c r="B180" t="s">
        <v>1293</v>
      </c>
      <c r="C180" t="s">
        <v>1011</v>
      </c>
      <c r="D180">
        <v>1</v>
      </c>
      <c r="F180" t="s">
        <v>892</v>
      </c>
      <c r="J180" t="str">
        <f t="shared" si="6"/>
        <v>D.EX.2.a</v>
      </c>
      <c r="L180" t="s">
        <v>492</v>
      </c>
      <c r="M180" t="s">
        <v>493</v>
      </c>
      <c r="N180" t="str">
        <f t="shared" si="5"/>
        <v>llave jardin 4 cnt</v>
      </c>
      <c r="O180" t="s">
        <v>894</v>
      </c>
      <c r="P180">
        <v>4</v>
      </c>
      <c r="R180">
        <v>0</v>
      </c>
      <c r="S180" t="s">
        <v>892</v>
      </c>
    </row>
    <row r="181" spans="1:19" x14ac:dyDescent="0.25">
      <c r="A181" t="s">
        <v>494</v>
      </c>
      <c r="B181" t="s">
        <v>1294</v>
      </c>
      <c r="C181" t="s">
        <v>1012</v>
      </c>
      <c r="D181">
        <v>1</v>
      </c>
      <c r="F181" t="s">
        <v>890</v>
      </c>
      <c r="J181" t="str">
        <f t="shared" si="6"/>
        <v>D.EX.3.a</v>
      </c>
      <c r="L181" t="s">
        <v>494</v>
      </c>
      <c r="M181" t="s">
        <v>495</v>
      </c>
      <c r="N181" t="str">
        <f t="shared" si="5"/>
        <v>llave lavadora 330 Jgo</v>
      </c>
      <c r="O181" t="s">
        <v>496</v>
      </c>
      <c r="P181">
        <v>330</v>
      </c>
      <c r="R181" t="s">
        <v>871</v>
      </c>
      <c r="S181" t="s">
        <v>890</v>
      </c>
    </row>
    <row r="182" spans="1:19" x14ac:dyDescent="0.25">
      <c r="A182" t="s">
        <v>497</v>
      </c>
      <c r="B182" t="s">
        <v>1295</v>
      </c>
      <c r="C182" t="s">
        <v>1013</v>
      </c>
      <c r="D182">
        <v>1</v>
      </c>
      <c r="F182" t="s">
        <v>890</v>
      </c>
      <c r="J182" t="str">
        <f t="shared" si="6"/>
        <v>D.EX.4.a</v>
      </c>
      <c r="L182" t="s">
        <v>497</v>
      </c>
      <c r="M182" t="s">
        <v>498</v>
      </c>
      <c r="N182" t="str">
        <f t="shared" si="5"/>
        <v>extraccion forzada de banos 330 cnt</v>
      </c>
      <c r="O182" t="s">
        <v>894</v>
      </c>
      <c r="P182">
        <v>330</v>
      </c>
      <c r="R182" t="s">
        <v>872</v>
      </c>
      <c r="S182" t="s">
        <v>890</v>
      </c>
    </row>
    <row r="183" spans="1:19" x14ac:dyDescent="0.25">
      <c r="A183" t="s">
        <v>499</v>
      </c>
      <c r="B183" t="s">
        <v>1296</v>
      </c>
      <c r="C183" t="s">
        <v>1014</v>
      </c>
      <c r="D183">
        <v>1</v>
      </c>
      <c r="F183" t="s">
        <v>48</v>
      </c>
      <c r="J183" t="str">
        <f t="shared" si="6"/>
        <v>D.EX.5.a</v>
      </c>
      <c r="L183" t="s">
        <v>499</v>
      </c>
      <c r="M183" t="s">
        <v>500</v>
      </c>
      <c r="N183" t="str">
        <f t="shared" si="5"/>
        <v>lavamanos con pedestal (sala de basura) 20 cnt</v>
      </c>
      <c r="O183" t="s">
        <v>894</v>
      </c>
      <c r="P183">
        <v>20</v>
      </c>
      <c r="R183" t="s">
        <v>814</v>
      </c>
      <c r="S183" t="s">
        <v>48</v>
      </c>
    </row>
    <row r="184" spans="1:19" x14ac:dyDescent="0.25">
      <c r="A184" t="s">
        <v>501</v>
      </c>
      <c r="B184" t="s">
        <v>1297</v>
      </c>
      <c r="C184" t="s">
        <v>1015</v>
      </c>
      <c r="D184">
        <v>1</v>
      </c>
      <c r="F184" t="s">
        <v>892</v>
      </c>
      <c r="J184" t="str">
        <f t="shared" si="6"/>
        <v>D.EX.6.a</v>
      </c>
      <c r="L184" t="s">
        <v>501</v>
      </c>
      <c r="M184" t="s">
        <v>502</v>
      </c>
      <c r="N184" t="str">
        <f t="shared" si="5"/>
        <v>sistema timbre luz  2 cnt</v>
      </c>
      <c r="O184" t="s">
        <v>894</v>
      </c>
      <c r="P184">
        <v>2</v>
      </c>
      <c r="R184">
        <v>0</v>
      </c>
      <c r="S184" t="s">
        <v>892</v>
      </c>
    </row>
    <row r="185" spans="1:19" x14ac:dyDescent="0.25">
      <c r="A185" t="s">
        <v>503</v>
      </c>
      <c r="B185" t="s">
        <v>1298</v>
      </c>
      <c r="C185" t="s">
        <v>1016</v>
      </c>
      <c r="D185">
        <v>1</v>
      </c>
      <c r="F185" t="s">
        <v>893</v>
      </c>
      <c r="J185" t="str">
        <f t="shared" si="6"/>
        <v>D.EX.7.a</v>
      </c>
      <c r="L185" t="s">
        <v>503</v>
      </c>
      <c r="M185" t="s">
        <v>504</v>
      </c>
      <c r="N185" t="str">
        <f t="shared" si="5"/>
        <v>sensor de humo por vivienda 26 Jgo</v>
      </c>
      <c r="O185" t="s">
        <v>496</v>
      </c>
      <c r="P185">
        <v>26</v>
      </c>
      <c r="R185" t="s">
        <v>814</v>
      </c>
      <c r="S185" t="s">
        <v>893</v>
      </c>
    </row>
    <row r="186" spans="1:19" x14ac:dyDescent="0.25">
      <c r="A186" t="s">
        <v>505</v>
      </c>
      <c r="B186" t="s">
        <v>1299</v>
      </c>
      <c r="C186" t="s">
        <v>1017</v>
      </c>
      <c r="D186">
        <v>1</v>
      </c>
      <c r="F186" t="s">
        <v>893</v>
      </c>
      <c r="J186" t="str">
        <f t="shared" si="6"/>
        <v>D.EX.8.a</v>
      </c>
      <c r="L186" t="s">
        <v>505</v>
      </c>
      <c r="M186" t="s">
        <v>506</v>
      </c>
      <c r="N186" t="str">
        <f t="shared" si="5"/>
        <v>llave seguro gas 13 Jgo</v>
      </c>
      <c r="O186" t="s">
        <v>496</v>
      </c>
      <c r="P186">
        <v>13</v>
      </c>
      <c r="R186">
        <v>0</v>
      </c>
      <c r="S186" t="s">
        <v>893</v>
      </c>
    </row>
    <row r="187" spans="1:19" x14ac:dyDescent="0.25">
      <c r="A187" t="s">
        <v>507</v>
      </c>
      <c r="B187" t="s">
        <v>1300</v>
      </c>
      <c r="C187" t="s">
        <v>1018</v>
      </c>
      <c r="D187">
        <v>1</v>
      </c>
      <c r="F187" t="s">
        <v>893</v>
      </c>
      <c r="J187" t="str">
        <f t="shared" si="6"/>
        <v>D.EX.9.a</v>
      </c>
      <c r="L187" t="s">
        <v>507</v>
      </c>
      <c r="M187" t="s">
        <v>508</v>
      </c>
      <c r="N187" t="str">
        <f t="shared" si="5"/>
        <v>cerraduras exteriores en puerta interior 52 cnt</v>
      </c>
      <c r="O187" t="s">
        <v>894</v>
      </c>
      <c r="P187">
        <v>52</v>
      </c>
      <c r="R187" t="s">
        <v>810</v>
      </c>
      <c r="S187" t="s">
        <v>893</v>
      </c>
    </row>
    <row r="188" spans="1:19" x14ac:dyDescent="0.25">
      <c r="A188" t="s">
        <v>509</v>
      </c>
      <c r="B188" t="s">
        <v>1301</v>
      </c>
      <c r="C188" t="s">
        <v>1019</v>
      </c>
      <c r="D188">
        <v>1</v>
      </c>
      <c r="F188" t="s">
        <v>893</v>
      </c>
      <c r="J188" t="str">
        <f t="shared" si="6"/>
        <v>D.EX.10.a</v>
      </c>
      <c r="L188" t="s">
        <v>509</v>
      </c>
      <c r="M188" t="s">
        <v>510</v>
      </c>
      <c r="N188" t="str">
        <f t="shared" si="5"/>
        <v>protector enchufe 13 cnt</v>
      </c>
      <c r="O188" t="s">
        <v>894</v>
      </c>
      <c r="P188">
        <v>13</v>
      </c>
      <c r="R188" t="s">
        <v>810</v>
      </c>
      <c r="S188" t="s">
        <v>893</v>
      </c>
    </row>
    <row r="189" spans="1:19" x14ac:dyDescent="0.25">
      <c r="A189" t="s">
        <v>511</v>
      </c>
      <c r="B189" t="s">
        <v>1302</v>
      </c>
      <c r="C189" t="s">
        <v>1020</v>
      </c>
      <c r="D189">
        <v>1</v>
      </c>
      <c r="F189" t="s">
        <v>890</v>
      </c>
      <c r="J189" t="str">
        <f t="shared" si="6"/>
        <v>D.EX.11.a</v>
      </c>
      <c r="L189" t="s">
        <v>511</v>
      </c>
      <c r="M189" t="s">
        <v>512</v>
      </c>
      <c r="N189" t="str">
        <f t="shared" si="5"/>
        <v>lamina proteccion vidrio  288.24 m2</v>
      </c>
      <c r="O189" t="s">
        <v>114</v>
      </c>
      <c r="P189" t="s">
        <v>513</v>
      </c>
      <c r="R189" t="s">
        <v>854</v>
      </c>
      <c r="S189" t="s">
        <v>890</v>
      </c>
    </row>
    <row r="190" spans="1:19" x14ac:dyDescent="0.25">
      <c r="A190" t="s">
        <v>514</v>
      </c>
      <c r="B190" t="s">
        <v>1303</v>
      </c>
      <c r="C190" t="s">
        <v>1021</v>
      </c>
      <c r="D190">
        <v>1</v>
      </c>
      <c r="F190" t="s">
        <v>48</v>
      </c>
      <c r="J190" t="str">
        <f t="shared" si="6"/>
        <v>D.EX.12.a</v>
      </c>
      <c r="L190" t="s">
        <v>514</v>
      </c>
      <c r="M190" t="s">
        <v>515</v>
      </c>
      <c r="N190" t="str">
        <f t="shared" si="5"/>
        <v>red seca 20 cnt</v>
      </c>
      <c r="O190" t="s">
        <v>894</v>
      </c>
      <c r="P190">
        <v>20</v>
      </c>
      <c r="R190" t="s">
        <v>873</v>
      </c>
      <c r="S190" t="s">
        <v>48</v>
      </c>
    </row>
    <row r="191" spans="1:19" x14ac:dyDescent="0.25">
      <c r="A191" t="s">
        <v>516</v>
      </c>
      <c r="B191" t="s">
        <v>1304</v>
      </c>
      <c r="C191" t="s">
        <v>1022</v>
      </c>
      <c r="D191">
        <v>1</v>
      </c>
      <c r="F191" t="s">
        <v>892</v>
      </c>
      <c r="J191" t="str">
        <f t="shared" si="6"/>
        <v>D.EX.13.a</v>
      </c>
      <c r="L191" t="s">
        <v>516</v>
      </c>
      <c r="M191" t="s">
        <v>517</v>
      </c>
      <c r="N191" t="str">
        <f t="shared" si="5"/>
        <v>lavaplatos movilidad reducida 2 cnt</v>
      </c>
      <c r="O191" t="s">
        <v>894</v>
      </c>
      <c r="P191">
        <v>2</v>
      </c>
      <c r="R191">
        <v>0</v>
      </c>
      <c r="S191" t="s">
        <v>892</v>
      </c>
    </row>
    <row r="192" spans="1:19" x14ac:dyDescent="0.25">
      <c r="A192" t="s">
        <v>518</v>
      </c>
      <c r="B192" t="s">
        <v>1305</v>
      </c>
      <c r="C192" t="s">
        <v>1023</v>
      </c>
      <c r="D192">
        <v>1</v>
      </c>
      <c r="F192" t="s">
        <v>893</v>
      </c>
      <c r="J192" t="str">
        <f t="shared" si="6"/>
        <v>D.EX.14.a</v>
      </c>
      <c r="L192" t="s">
        <v>518</v>
      </c>
      <c r="M192" t="s">
        <v>519</v>
      </c>
      <c r="N192" t="str">
        <f t="shared" si="5"/>
        <v>doble cerraduras puerta principal 13 cnt</v>
      </c>
      <c r="O192" t="s">
        <v>894</v>
      </c>
      <c r="P192">
        <v>13</v>
      </c>
      <c r="R192" t="s">
        <v>814</v>
      </c>
      <c r="S192" t="s">
        <v>893</v>
      </c>
    </row>
    <row r="193" spans="1:19" x14ac:dyDescent="0.25">
      <c r="A193" t="s">
        <v>520</v>
      </c>
      <c r="B193" t="s">
        <v>1306</v>
      </c>
      <c r="C193" t="s">
        <v>895</v>
      </c>
      <c r="D193">
        <v>1</v>
      </c>
      <c r="J193" t="str">
        <f t="shared" si="6"/>
        <v>E.a</v>
      </c>
      <c r="L193" t="s">
        <v>520</v>
      </c>
      <c r="M193" t="s">
        <v>521</v>
      </c>
      <c r="N193" t="str">
        <f t="shared" si="5"/>
        <v/>
      </c>
      <c r="P193" t="s">
        <v>110</v>
      </c>
    </row>
    <row r="194" spans="1:19" x14ac:dyDescent="0.25">
      <c r="A194" t="s">
        <v>522</v>
      </c>
      <c r="B194" t="s">
        <v>1307</v>
      </c>
      <c r="C194" t="s">
        <v>895</v>
      </c>
      <c r="D194">
        <v>1</v>
      </c>
      <c r="J194" t="str">
        <f t="shared" si="6"/>
        <v>E.1.a</v>
      </c>
      <c r="L194" t="s">
        <v>522</v>
      </c>
      <c r="M194" t="s">
        <v>523</v>
      </c>
      <c r="N194" t="str">
        <f t="shared" si="5"/>
        <v/>
      </c>
      <c r="P194" t="s">
        <v>110</v>
      </c>
    </row>
    <row r="195" spans="1:19" x14ac:dyDescent="0.25">
      <c r="A195" t="s">
        <v>524</v>
      </c>
      <c r="B195" t="s">
        <v>1308</v>
      </c>
      <c r="C195" t="s">
        <v>1024</v>
      </c>
      <c r="D195">
        <v>1</v>
      </c>
      <c r="F195" t="s">
        <v>889</v>
      </c>
      <c r="J195" t="str">
        <f t="shared" si="6"/>
        <v>E.1.1.a</v>
      </c>
      <c r="L195" t="s">
        <v>524</v>
      </c>
      <c r="M195" t="s">
        <v>525</v>
      </c>
      <c r="N195" t="str">
        <f t="shared" ref="N195:N258" si="7">IF(P195="NULL","",CONCATENATE(LOWER(M195)," ",P195," ",O195) )</f>
        <v>excavacion y relleno 15852.91 m3</v>
      </c>
      <c r="O195" t="s">
        <v>130</v>
      </c>
      <c r="P195" t="s">
        <v>526</v>
      </c>
      <c r="R195" t="s">
        <v>874</v>
      </c>
      <c r="S195" t="s">
        <v>889</v>
      </c>
    </row>
    <row r="196" spans="1:19" x14ac:dyDescent="0.25">
      <c r="A196" t="s">
        <v>527</v>
      </c>
      <c r="B196" t="s">
        <v>1309</v>
      </c>
      <c r="C196" t="s">
        <v>1025</v>
      </c>
      <c r="D196">
        <v>1</v>
      </c>
      <c r="F196" t="s">
        <v>889</v>
      </c>
      <c r="J196" t="str">
        <f t="shared" si="6"/>
        <v>E.1.3.a</v>
      </c>
      <c r="L196" t="s">
        <v>527</v>
      </c>
      <c r="M196" t="s">
        <v>190</v>
      </c>
      <c r="N196" t="str">
        <f t="shared" si="7"/>
        <v>aceras 1308.25 m2</v>
      </c>
      <c r="O196" t="s">
        <v>114</v>
      </c>
      <c r="P196" t="s">
        <v>528</v>
      </c>
      <c r="R196" t="s">
        <v>861</v>
      </c>
      <c r="S196" t="s">
        <v>889</v>
      </c>
    </row>
    <row r="197" spans="1:19" x14ac:dyDescent="0.25">
      <c r="A197" t="s">
        <v>529</v>
      </c>
      <c r="B197" t="s">
        <v>1310</v>
      </c>
      <c r="C197" t="s">
        <v>1026</v>
      </c>
      <c r="D197">
        <v>1</v>
      </c>
      <c r="F197" t="s">
        <v>889</v>
      </c>
      <c r="J197" t="str">
        <f t="shared" ref="J197:J260" si="8">CONCATENATE(A197,".a")</f>
        <v>E.1.4.a</v>
      </c>
      <c r="L197" t="s">
        <v>529</v>
      </c>
      <c r="M197" t="s">
        <v>530</v>
      </c>
      <c r="N197" t="str">
        <f t="shared" si="7"/>
        <v>base estabilizada  1906.65 m3</v>
      </c>
      <c r="O197" t="s">
        <v>130</v>
      </c>
      <c r="P197" t="s">
        <v>531</v>
      </c>
      <c r="R197" t="s">
        <v>875</v>
      </c>
      <c r="S197" t="s">
        <v>889</v>
      </c>
    </row>
    <row r="198" spans="1:19" x14ac:dyDescent="0.25">
      <c r="A198" t="s">
        <v>532</v>
      </c>
      <c r="B198" t="s">
        <v>1311</v>
      </c>
      <c r="C198" t="s">
        <v>1027</v>
      </c>
      <c r="D198">
        <v>1</v>
      </c>
      <c r="F198" t="s">
        <v>889</v>
      </c>
      <c r="J198" t="str">
        <f t="shared" si="8"/>
        <v>E.1.7.a</v>
      </c>
      <c r="L198" t="s">
        <v>532</v>
      </c>
      <c r="M198" t="s">
        <v>533</v>
      </c>
      <c r="N198" t="str">
        <f t="shared" si="7"/>
        <v>calzada concreto asfaltico  9723.29 m2</v>
      </c>
      <c r="O198" t="s">
        <v>114</v>
      </c>
      <c r="P198" t="s">
        <v>534</v>
      </c>
      <c r="R198" t="s">
        <v>876</v>
      </c>
      <c r="S198" t="s">
        <v>889</v>
      </c>
    </row>
    <row r="199" spans="1:19" x14ac:dyDescent="0.25">
      <c r="A199" t="s">
        <v>535</v>
      </c>
      <c r="B199" t="s">
        <v>1312</v>
      </c>
      <c r="C199" t="s">
        <v>1028</v>
      </c>
      <c r="D199">
        <v>1</v>
      </c>
      <c r="F199" t="s">
        <v>889</v>
      </c>
      <c r="J199" t="str">
        <f t="shared" si="8"/>
        <v>E.1.9.a</v>
      </c>
      <c r="L199" t="s">
        <v>535</v>
      </c>
      <c r="M199" t="s">
        <v>193</v>
      </c>
      <c r="N199" t="str">
        <f t="shared" si="7"/>
        <v>soleras 1058.98 ml</v>
      </c>
      <c r="O199" t="s">
        <v>120</v>
      </c>
      <c r="P199" t="s">
        <v>536</v>
      </c>
      <c r="R199" t="s">
        <v>808</v>
      </c>
      <c r="S199" t="s">
        <v>889</v>
      </c>
    </row>
    <row r="200" spans="1:19" x14ac:dyDescent="0.25">
      <c r="A200" t="s">
        <v>537</v>
      </c>
      <c r="B200" t="s">
        <v>1313</v>
      </c>
      <c r="C200" t="s">
        <v>1029</v>
      </c>
      <c r="D200">
        <v>1</v>
      </c>
      <c r="F200" t="s">
        <v>889</v>
      </c>
      <c r="J200" t="str">
        <f t="shared" si="8"/>
        <v>E.1.10.a</v>
      </c>
      <c r="L200" t="s">
        <v>537</v>
      </c>
      <c r="M200" t="s">
        <v>538</v>
      </c>
      <c r="N200" t="str">
        <f t="shared" si="7"/>
        <v>solerillas 1170.00 ml</v>
      </c>
      <c r="O200" t="s">
        <v>120</v>
      </c>
      <c r="P200" t="s">
        <v>539</v>
      </c>
      <c r="R200" t="s">
        <v>871</v>
      </c>
      <c r="S200" t="s">
        <v>889</v>
      </c>
    </row>
    <row r="201" spans="1:19" x14ac:dyDescent="0.25">
      <c r="A201" t="s">
        <v>540</v>
      </c>
      <c r="B201" t="s">
        <v>1314</v>
      </c>
      <c r="C201" t="s">
        <v>895</v>
      </c>
      <c r="D201">
        <v>1</v>
      </c>
      <c r="J201" t="str">
        <f t="shared" si="8"/>
        <v>E.2.a</v>
      </c>
      <c r="L201" t="s">
        <v>540</v>
      </c>
      <c r="M201" t="s">
        <v>541</v>
      </c>
      <c r="N201" t="str">
        <f t="shared" si="7"/>
        <v/>
      </c>
      <c r="P201" t="s">
        <v>110</v>
      </c>
    </row>
    <row r="202" spans="1:19" x14ac:dyDescent="0.25">
      <c r="A202" t="s">
        <v>542</v>
      </c>
      <c r="B202" t="s">
        <v>1315</v>
      </c>
      <c r="C202" t="s">
        <v>895</v>
      </c>
      <c r="D202">
        <v>1</v>
      </c>
      <c r="J202" t="str">
        <f t="shared" si="8"/>
        <v>E.2.1.a</v>
      </c>
      <c r="L202" t="s">
        <v>542</v>
      </c>
      <c r="M202" t="s">
        <v>543</v>
      </c>
      <c r="N202" t="str">
        <f t="shared" si="7"/>
        <v/>
      </c>
      <c r="P202" t="s">
        <v>110</v>
      </c>
    </row>
    <row r="203" spans="1:19" x14ac:dyDescent="0.25">
      <c r="A203" t="s">
        <v>544</v>
      </c>
      <c r="B203" t="s">
        <v>1316</v>
      </c>
      <c r="C203" t="s">
        <v>1030</v>
      </c>
      <c r="D203">
        <v>1</v>
      </c>
      <c r="F203" t="s">
        <v>889</v>
      </c>
      <c r="J203" t="str">
        <f t="shared" si="8"/>
        <v>E.2.1.4.a</v>
      </c>
      <c r="L203" t="s">
        <v>544</v>
      </c>
      <c r="M203" t="s">
        <v>545</v>
      </c>
      <c r="N203" t="str">
        <f t="shared" si="7"/>
        <v>tubo circular de pvc hidraulico - hdpe 880.72 ml</v>
      </c>
      <c r="O203" t="s">
        <v>120</v>
      </c>
      <c r="P203" t="s">
        <v>546</v>
      </c>
      <c r="R203" t="s">
        <v>809</v>
      </c>
      <c r="S203" t="s">
        <v>889</v>
      </c>
    </row>
    <row r="204" spans="1:19" x14ac:dyDescent="0.25">
      <c r="A204" t="s">
        <v>547</v>
      </c>
      <c r="B204" t="s">
        <v>1317</v>
      </c>
      <c r="C204" t="s">
        <v>895</v>
      </c>
      <c r="D204">
        <v>1</v>
      </c>
      <c r="J204" t="str">
        <f t="shared" si="8"/>
        <v>E.2.3.a</v>
      </c>
      <c r="L204" t="s">
        <v>547</v>
      </c>
      <c r="M204" t="s">
        <v>548</v>
      </c>
      <c r="N204" t="str">
        <f t="shared" si="7"/>
        <v/>
      </c>
      <c r="P204" t="s">
        <v>110</v>
      </c>
    </row>
    <row r="205" spans="1:19" x14ac:dyDescent="0.25">
      <c r="A205" t="s">
        <v>549</v>
      </c>
      <c r="B205" t="s">
        <v>1318</v>
      </c>
      <c r="C205" t="s">
        <v>1031</v>
      </c>
      <c r="D205">
        <v>1</v>
      </c>
      <c r="F205" t="s">
        <v>889</v>
      </c>
      <c r="J205" t="str">
        <f t="shared" si="8"/>
        <v>E.2..3.1.a</v>
      </c>
      <c r="L205" t="s">
        <v>549</v>
      </c>
      <c r="M205" t="s">
        <v>550</v>
      </c>
      <c r="N205" t="str">
        <f t="shared" si="7"/>
        <v>relleno grava drenes 27.75 m3</v>
      </c>
      <c r="O205" t="s">
        <v>130</v>
      </c>
      <c r="P205" t="s">
        <v>551</v>
      </c>
      <c r="R205" t="s">
        <v>814</v>
      </c>
      <c r="S205" t="s">
        <v>889</v>
      </c>
    </row>
    <row r="206" spans="1:19" x14ac:dyDescent="0.25">
      <c r="A206" t="s">
        <v>552</v>
      </c>
      <c r="B206" t="s">
        <v>1319</v>
      </c>
      <c r="C206" t="s">
        <v>1032</v>
      </c>
      <c r="D206">
        <v>1</v>
      </c>
      <c r="F206" t="s">
        <v>889</v>
      </c>
      <c r="J206" t="str">
        <f t="shared" si="8"/>
        <v>E.2..3.2.a</v>
      </c>
      <c r="L206" t="s">
        <v>552</v>
      </c>
      <c r="M206" t="s">
        <v>553</v>
      </c>
      <c r="N206" t="str">
        <f t="shared" si="7"/>
        <v>excavacion de drenes 27.75 m3</v>
      </c>
      <c r="O206" t="s">
        <v>130</v>
      </c>
      <c r="P206" t="s">
        <v>551</v>
      </c>
      <c r="R206">
        <v>0</v>
      </c>
      <c r="S206" t="s">
        <v>889</v>
      </c>
    </row>
    <row r="207" spans="1:19" x14ac:dyDescent="0.25">
      <c r="A207" t="s">
        <v>554</v>
      </c>
      <c r="B207" t="s">
        <v>1320</v>
      </c>
      <c r="C207" t="s">
        <v>895</v>
      </c>
      <c r="D207">
        <v>1</v>
      </c>
      <c r="J207" t="str">
        <f t="shared" si="8"/>
        <v>E.3.a</v>
      </c>
      <c r="L207" t="s">
        <v>554</v>
      </c>
      <c r="M207" t="s">
        <v>555</v>
      </c>
      <c r="N207" t="str">
        <f t="shared" si="7"/>
        <v/>
      </c>
      <c r="P207" t="s">
        <v>110</v>
      </c>
    </row>
    <row r="208" spans="1:19" x14ac:dyDescent="0.25">
      <c r="A208" t="s">
        <v>556</v>
      </c>
      <c r="B208" t="s">
        <v>1321</v>
      </c>
      <c r="C208" t="s">
        <v>1033</v>
      </c>
      <c r="D208">
        <v>1</v>
      </c>
      <c r="F208" t="s">
        <v>889</v>
      </c>
      <c r="J208" t="str">
        <f t="shared" si="8"/>
        <v>E.3.1.a</v>
      </c>
      <c r="L208" t="s">
        <v>556</v>
      </c>
      <c r="M208" t="s">
        <v>557</v>
      </c>
      <c r="N208" t="str">
        <f t="shared" si="7"/>
        <v>red de agua  1579.00 ml</v>
      </c>
      <c r="O208" t="s">
        <v>120</v>
      </c>
      <c r="P208" t="s">
        <v>558</v>
      </c>
      <c r="R208" t="s">
        <v>877</v>
      </c>
      <c r="S208" t="s">
        <v>889</v>
      </c>
    </row>
    <row r="209" spans="1:19" x14ac:dyDescent="0.25">
      <c r="A209" t="s">
        <v>559</v>
      </c>
      <c r="B209" t="s">
        <v>1322</v>
      </c>
      <c r="C209" t="s">
        <v>1034</v>
      </c>
      <c r="D209">
        <v>1</v>
      </c>
      <c r="F209" t="s">
        <v>889</v>
      </c>
      <c r="J209" t="str">
        <f t="shared" si="8"/>
        <v>E.3.2.a</v>
      </c>
      <c r="L209" t="s">
        <v>559</v>
      </c>
      <c r="M209" t="s">
        <v>560</v>
      </c>
      <c r="N209" t="str">
        <f t="shared" si="7"/>
        <v>sistema de impulsion de agua 1 cnt</v>
      </c>
      <c r="O209" t="s">
        <v>894</v>
      </c>
      <c r="P209">
        <v>1</v>
      </c>
      <c r="R209" t="s">
        <v>878</v>
      </c>
      <c r="S209" t="s">
        <v>889</v>
      </c>
    </row>
    <row r="210" spans="1:19" x14ac:dyDescent="0.25">
      <c r="A210" t="s">
        <v>561</v>
      </c>
      <c r="B210" t="s">
        <v>1323</v>
      </c>
      <c r="C210" t="s">
        <v>895</v>
      </c>
      <c r="D210">
        <v>1</v>
      </c>
      <c r="J210" t="str">
        <f t="shared" si="8"/>
        <v>E.4.a</v>
      </c>
      <c r="L210" t="s">
        <v>561</v>
      </c>
      <c r="M210" t="s">
        <v>562</v>
      </c>
      <c r="N210" t="str">
        <f t="shared" si="7"/>
        <v/>
      </c>
      <c r="P210" t="s">
        <v>110</v>
      </c>
    </row>
    <row r="211" spans="1:19" x14ac:dyDescent="0.25">
      <c r="A211" t="s">
        <v>563</v>
      </c>
      <c r="B211" t="s">
        <v>1324</v>
      </c>
      <c r="C211" t="s">
        <v>895</v>
      </c>
      <c r="D211">
        <v>1</v>
      </c>
      <c r="J211" t="str">
        <f t="shared" si="8"/>
        <v>E.4.1.a</v>
      </c>
      <c r="L211" t="s">
        <v>563</v>
      </c>
      <c r="M211" t="s">
        <v>564</v>
      </c>
      <c r="N211" t="str">
        <f t="shared" si="7"/>
        <v/>
      </c>
      <c r="P211" t="s">
        <v>110</v>
      </c>
    </row>
    <row r="212" spans="1:19" x14ac:dyDescent="0.25">
      <c r="A212" t="s">
        <v>565</v>
      </c>
      <c r="B212" t="s">
        <v>1325</v>
      </c>
      <c r="C212" t="s">
        <v>1035</v>
      </c>
      <c r="D212">
        <v>1</v>
      </c>
      <c r="F212" t="s">
        <v>889</v>
      </c>
      <c r="J212" t="str">
        <f t="shared" si="8"/>
        <v>E.4.1.1.a</v>
      </c>
      <c r="L212" t="s">
        <v>565</v>
      </c>
      <c r="M212" t="s">
        <v>566</v>
      </c>
      <c r="N212" t="str">
        <f t="shared" si="7"/>
        <v>tuberia  390.7 ml</v>
      </c>
      <c r="O212" t="s">
        <v>120</v>
      </c>
      <c r="P212" t="s">
        <v>567</v>
      </c>
      <c r="R212" t="s">
        <v>843</v>
      </c>
      <c r="S212" t="s">
        <v>889</v>
      </c>
    </row>
    <row r="213" spans="1:19" x14ac:dyDescent="0.25">
      <c r="A213" t="s">
        <v>568</v>
      </c>
      <c r="B213" t="s">
        <v>1326</v>
      </c>
      <c r="C213" t="s">
        <v>1036</v>
      </c>
      <c r="D213">
        <v>1</v>
      </c>
      <c r="F213" t="s">
        <v>889</v>
      </c>
      <c r="J213" t="str">
        <f t="shared" si="8"/>
        <v>E.4.1.3.a</v>
      </c>
      <c r="L213" t="s">
        <v>568</v>
      </c>
      <c r="M213" t="s">
        <v>569</v>
      </c>
      <c r="N213" t="str">
        <f t="shared" si="7"/>
        <v>camaras tipo a 16 cnt</v>
      </c>
      <c r="O213" t="s">
        <v>894</v>
      </c>
      <c r="P213">
        <v>16</v>
      </c>
      <c r="R213" t="s">
        <v>879</v>
      </c>
      <c r="S213" t="s">
        <v>889</v>
      </c>
    </row>
    <row r="214" spans="1:19" x14ac:dyDescent="0.25">
      <c r="A214" t="s">
        <v>570</v>
      </c>
      <c r="B214" t="s">
        <v>1327</v>
      </c>
      <c r="C214" t="s">
        <v>1037</v>
      </c>
      <c r="D214">
        <v>1</v>
      </c>
      <c r="F214" t="s">
        <v>889</v>
      </c>
      <c r="J214" t="str">
        <f t="shared" si="8"/>
        <v>E.4.1.4.a</v>
      </c>
      <c r="L214" t="s">
        <v>570</v>
      </c>
      <c r="M214" t="s">
        <v>571</v>
      </c>
      <c r="N214" t="str">
        <f t="shared" si="7"/>
        <v>camaras tipo b 3 cnt</v>
      </c>
      <c r="O214" t="s">
        <v>894</v>
      </c>
      <c r="P214">
        <v>3</v>
      </c>
      <c r="R214" t="s">
        <v>813</v>
      </c>
      <c r="S214" t="s">
        <v>889</v>
      </c>
    </row>
    <row r="215" spans="1:19" x14ac:dyDescent="0.25">
      <c r="A215" t="s">
        <v>572</v>
      </c>
      <c r="B215" t="s">
        <v>1328</v>
      </c>
      <c r="C215" t="s">
        <v>1038</v>
      </c>
      <c r="D215">
        <v>1</v>
      </c>
      <c r="F215" t="s">
        <v>889</v>
      </c>
      <c r="J215" t="str">
        <f t="shared" si="8"/>
        <v>E.4.1.6.a</v>
      </c>
      <c r="L215" t="s">
        <v>572</v>
      </c>
      <c r="M215" t="s">
        <v>573</v>
      </c>
      <c r="N215" t="str">
        <f t="shared" si="7"/>
        <v>tapa camara metalica 19 cnt</v>
      </c>
      <c r="O215" t="s">
        <v>894</v>
      </c>
      <c r="P215">
        <v>19</v>
      </c>
      <c r="R215" t="s">
        <v>845</v>
      </c>
      <c r="S215" t="s">
        <v>889</v>
      </c>
    </row>
    <row r="216" spans="1:19" x14ac:dyDescent="0.25">
      <c r="A216" t="s">
        <v>574</v>
      </c>
      <c r="B216" t="s">
        <v>1329</v>
      </c>
      <c r="C216" t="s">
        <v>1039</v>
      </c>
      <c r="D216">
        <v>1</v>
      </c>
      <c r="F216" t="s">
        <v>889</v>
      </c>
      <c r="J216" t="str">
        <f t="shared" si="8"/>
        <v>E.4.1.7.a</v>
      </c>
      <c r="L216" t="s">
        <v>574</v>
      </c>
      <c r="M216" t="s">
        <v>575</v>
      </c>
      <c r="N216" t="str">
        <f t="shared" si="7"/>
        <v>cama de arena (indicar espesor) 103.32 m3</v>
      </c>
      <c r="O216" t="s">
        <v>130</v>
      </c>
      <c r="P216" t="s">
        <v>576</v>
      </c>
      <c r="R216" t="s">
        <v>810</v>
      </c>
      <c r="S216" t="s">
        <v>889</v>
      </c>
    </row>
    <row r="217" spans="1:19" x14ac:dyDescent="0.25">
      <c r="A217" t="s">
        <v>577</v>
      </c>
      <c r="B217" t="s">
        <v>1330</v>
      </c>
      <c r="C217" t="s">
        <v>1040</v>
      </c>
      <c r="D217">
        <v>1</v>
      </c>
      <c r="F217" t="s">
        <v>889</v>
      </c>
      <c r="J217" t="str">
        <f t="shared" si="8"/>
        <v>E.4.3.a</v>
      </c>
      <c r="L217" t="s">
        <v>577</v>
      </c>
      <c r="M217" t="s">
        <v>578</v>
      </c>
      <c r="N217" t="str">
        <f t="shared" si="7"/>
        <v>plantas elevadoras aguas servidas 1 cnt</v>
      </c>
      <c r="O217" t="s">
        <v>894</v>
      </c>
      <c r="P217">
        <v>1</v>
      </c>
      <c r="R217" t="s">
        <v>837</v>
      </c>
      <c r="S217" t="s">
        <v>889</v>
      </c>
    </row>
    <row r="218" spans="1:19" x14ac:dyDescent="0.25">
      <c r="A218" t="s">
        <v>579</v>
      </c>
      <c r="B218" t="s">
        <v>1331</v>
      </c>
      <c r="C218" t="s">
        <v>895</v>
      </c>
      <c r="D218">
        <v>1</v>
      </c>
      <c r="J218" t="str">
        <f t="shared" si="8"/>
        <v>E.5.a</v>
      </c>
      <c r="L218" t="s">
        <v>579</v>
      </c>
      <c r="M218" t="s">
        <v>580</v>
      </c>
      <c r="N218" t="str">
        <f t="shared" si="7"/>
        <v/>
      </c>
      <c r="P218" t="s">
        <v>110</v>
      </c>
    </row>
    <row r="219" spans="1:19" x14ac:dyDescent="0.25">
      <c r="A219" t="s">
        <v>581</v>
      </c>
      <c r="B219" t="s">
        <v>1332</v>
      </c>
      <c r="C219" t="s">
        <v>1041</v>
      </c>
      <c r="D219">
        <v>1</v>
      </c>
      <c r="F219" t="s">
        <v>889</v>
      </c>
      <c r="J219" t="str">
        <f t="shared" si="8"/>
        <v>E.5.1.a</v>
      </c>
      <c r="L219" t="s">
        <v>581</v>
      </c>
      <c r="M219" t="s">
        <v>582</v>
      </c>
      <c r="N219" t="str">
        <f t="shared" si="7"/>
        <v>red electrica de distribucion y alumbrado publico 913 ml</v>
      </c>
      <c r="O219" t="s">
        <v>120</v>
      </c>
      <c r="P219">
        <v>913</v>
      </c>
      <c r="R219" t="s">
        <v>880</v>
      </c>
      <c r="S219" t="s">
        <v>889</v>
      </c>
    </row>
    <row r="220" spans="1:19" x14ac:dyDescent="0.25">
      <c r="A220" t="s">
        <v>583</v>
      </c>
      <c r="B220" t="s">
        <v>1333</v>
      </c>
      <c r="C220" t="s">
        <v>1042</v>
      </c>
      <c r="D220">
        <v>1</v>
      </c>
      <c r="F220" t="s">
        <v>889</v>
      </c>
      <c r="J220" t="str">
        <f t="shared" si="8"/>
        <v>E.5.2.a</v>
      </c>
      <c r="L220" t="s">
        <v>583</v>
      </c>
      <c r="M220" t="s">
        <v>584</v>
      </c>
      <c r="N220" t="str">
        <f t="shared" si="7"/>
        <v>postacion 46 cnt</v>
      </c>
      <c r="O220" t="s">
        <v>894</v>
      </c>
      <c r="P220">
        <v>46</v>
      </c>
      <c r="R220" t="s">
        <v>881</v>
      </c>
      <c r="S220" t="s">
        <v>889</v>
      </c>
    </row>
    <row r="221" spans="1:19" x14ac:dyDescent="0.25">
      <c r="A221" t="s">
        <v>585</v>
      </c>
      <c r="B221" t="s">
        <v>1334</v>
      </c>
      <c r="C221" t="s">
        <v>1043</v>
      </c>
      <c r="D221">
        <v>1</v>
      </c>
      <c r="F221" t="s">
        <v>889</v>
      </c>
      <c r="J221" t="str">
        <f t="shared" si="8"/>
        <v>E.5.3.a</v>
      </c>
      <c r="L221" t="s">
        <v>585</v>
      </c>
      <c r="M221" t="s">
        <v>586</v>
      </c>
      <c r="N221" t="str">
        <f t="shared" si="7"/>
        <v>iluminacion 46 cnt</v>
      </c>
      <c r="O221" t="s">
        <v>894</v>
      </c>
      <c r="P221">
        <v>46</v>
      </c>
      <c r="R221" t="s">
        <v>882</v>
      </c>
      <c r="S221" t="s">
        <v>889</v>
      </c>
    </row>
    <row r="222" spans="1:19" x14ac:dyDescent="0.25">
      <c r="A222" t="s">
        <v>587</v>
      </c>
      <c r="B222" t="s">
        <v>1335</v>
      </c>
      <c r="C222" t="s">
        <v>895</v>
      </c>
      <c r="D222">
        <v>1</v>
      </c>
      <c r="J222" t="str">
        <f t="shared" si="8"/>
        <v>E.6.a</v>
      </c>
      <c r="L222" t="s">
        <v>587</v>
      </c>
      <c r="M222" t="s">
        <v>588</v>
      </c>
      <c r="N222" t="str">
        <f t="shared" si="7"/>
        <v/>
      </c>
      <c r="P222" t="s">
        <v>110</v>
      </c>
    </row>
    <row r="223" spans="1:19" x14ac:dyDescent="0.25">
      <c r="A223" t="s">
        <v>589</v>
      </c>
      <c r="B223" t="s">
        <v>1336</v>
      </c>
      <c r="C223" t="s">
        <v>1044</v>
      </c>
      <c r="D223">
        <v>1</v>
      </c>
      <c r="F223" t="s">
        <v>889</v>
      </c>
      <c r="J223" t="str">
        <f t="shared" si="8"/>
        <v>E.6.1.a</v>
      </c>
      <c r="L223" t="s">
        <v>589</v>
      </c>
      <c r="M223" t="s">
        <v>590</v>
      </c>
      <c r="N223" t="str">
        <f t="shared" si="7"/>
        <v>senalizacion de calles y pasajes 9587.32 m2</v>
      </c>
      <c r="O223" t="s">
        <v>114</v>
      </c>
      <c r="P223" t="s">
        <v>591</v>
      </c>
      <c r="R223" t="s">
        <v>853</v>
      </c>
      <c r="S223" t="s">
        <v>889</v>
      </c>
    </row>
    <row r="224" spans="1:19" x14ac:dyDescent="0.25">
      <c r="A224" t="s">
        <v>592</v>
      </c>
      <c r="B224" t="s">
        <v>1337</v>
      </c>
      <c r="C224" t="s">
        <v>895</v>
      </c>
      <c r="D224">
        <v>1</v>
      </c>
      <c r="J224" t="str">
        <f t="shared" si="8"/>
        <v>E.EX.a</v>
      </c>
      <c r="L224" t="s">
        <v>592</v>
      </c>
      <c r="M224" t="s">
        <v>593</v>
      </c>
      <c r="N224" t="str">
        <f t="shared" si="7"/>
        <v/>
      </c>
      <c r="P224" t="s">
        <v>110</v>
      </c>
    </row>
    <row r="225" spans="1:19" x14ac:dyDescent="0.25">
      <c r="A225" t="s">
        <v>594</v>
      </c>
      <c r="B225" t="s">
        <v>1338</v>
      </c>
      <c r="C225" t="s">
        <v>1045</v>
      </c>
      <c r="D225">
        <v>1</v>
      </c>
      <c r="F225" t="s">
        <v>889</v>
      </c>
      <c r="J225" t="str">
        <f t="shared" si="8"/>
        <v>E.EX.1.a</v>
      </c>
      <c r="L225" t="s">
        <v>594</v>
      </c>
      <c r="M225" t="s">
        <v>595</v>
      </c>
      <c r="N225" t="str">
        <f t="shared" si="7"/>
        <v>eistu 6449.55 m2</v>
      </c>
      <c r="O225" t="s">
        <v>114</v>
      </c>
      <c r="P225" t="s">
        <v>596</v>
      </c>
      <c r="R225" t="s">
        <v>883</v>
      </c>
      <c r="S225" t="s">
        <v>889</v>
      </c>
    </row>
    <row r="226" spans="1:19" x14ac:dyDescent="0.25">
      <c r="A226" t="s">
        <v>597</v>
      </c>
      <c r="B226" t="s">
        <v>1339</v>
      </c>
      <c r="C226" t="s">
        <v>1046</v>
      </c>
      <c r="D226">
        <v>1</v>
      </c>
      <c r="F226" t="s">
        <v>889</v>
      </c>
      <c r="J226" t="str">
        <f t="shared" si="8"/>
        <v>E.EX.2.a</v>
      </c>
      <c r="L226" t="s">
        <v>597</v>
      </c>
      <c r="M226" t="s">
        <v>598</v>
      </c>
      <c r="N226" t="str">
        <f t="shared" si="7"/>
        <v>dispositivos de rodados 8 cnt</v>
      </c>
      <c r="O226" t="s">
        <v>894</v>
      </c>
      <c r="P226">
        <v>8</v>
      </c>
      <c r="R226" t="s">
        <v>810</v>
      </c>
      <c r="S226" t="s">
        <v>889</v>
      </c>
    </row>
    <row r="227" spans="1:19" x14ac:dyDescent="0.25">
      <c r="A227" t="s">
        <v>599</v>
      </c>
      <c r="B227" t="s">
        <v>1340</v>
      </c>
      <c r="C227" t="s">
        <v>895</v>
      </c>
      <c r="D227">
        <v>1</v>
      </c>
      <c r="J227" t="str">
        <f t="shared" si="8"/>
        <v>F.a</v>
      </c>
      <c r="L227" t="s">
        <v>599</v>
      </c>
      <c r="M227" t="s">
        <v>600</v>
      </c>
      <c r="N227" t="str">
        <f t="shared" si="7"/>
        <v/>
      </c>
      <c r="P227" t="s">
        <v>110</v>
      </c>
    </row>
    <row r="228" spans="1:19" x14ac:dyDescent="0.25">
      <c r="A228" t="s">
        <v>601</v>
      </c>
      <c r="B228" t="s">
        <v>1341</v>
      </c>
      <c r="C228" t="s">
        <v>895</v>
      </c>
      <c r="D228">
        <v>1</v>
      </c>
      <c r="J228" t="str">
        <f t="shared" si="8"/>
        <v>F.1.a</v>
      </c>
      <c r="L228" t="s">
        <v>601</v>
      </c>
      <c r="M228" t="s">
        <v>602</v>
      </c>
      <c r="N228" t="str">
        <f t="shared" si="7"/>
        <v/>
      </c>
      <c r="P228" t="s">
        <v>110</v>
      </c>
    </row>
    <row r="229" spans="1:19" x14ac:dyDescent="0.25">
      <c r="A229" t="s">
        <v>603</v>
      </c>
      <c r="B229" t="s">
        <v>1342</v>
      </c>
      <c r="C229" t="s">
        <v>1047</v>
      </c>
      <c r="D229">
        <v>1</v>
      </c>
      <c r="F229" t="s">
        <v>48</v>
      </c>
      <c r="J229" t="str">
        <f t="shared" si="8"/>
        <v>F.1.1.a</v>
      </c>
      <c r="L229" t="s">
        <v>603</v>
      </c>
      <c r="M229" t="s">
        <v>604</v>
      </c>
      <c r="N229" t="str">
        <f t="shared" si="7"/>
        <v>excavacion en corte a mano (0 a 1m) 24927.76 m3</v>
      </c>
      <c r="O229" t="s">
        <v>130</v>
      </c>
      <c r="P229" t="s">
        <v>605</v>
      </c>
      <c r="R229" t="s">
        <v>884</v>
      </c>
      <c r="S229" t="s">
        <v>48</v>
      </c>
    </row>
    <row r="230" spans="1:19" x14ac:dyDescent="0.25">
      <c r="A230" t="s">
        <v>606</v>
      </c>
      <c r="B230" t="s">
        <v>1343</v>
      </c>
      <c r="C230" t="s">
        <v>1048</v>
      </c>
      <c r="D230">
        <v>1</v>
      </c>
      <c r="F230" t="s">
        <v>48</v>
      </c>
      <c r="J230" t="str">
        <f t="shared" si="8"/>
        <v>F.1.4.a</v>
      </c>
      <c r="L230" t="s">
        <v>606</v>
      </c>
      <c r="M230" t="s">
        <v>607</v>
      </c>
      <c r="N230" t="str">
        <f t="shared" si="7"/>
        <v>extraccion de escombros 17545.92 m3</v>
      </c>
      <c r="O230" t="s">
        <v>130</v>
      </c>
      <c r="P230" t="s">
        <v>608</v>
      </c>
      <c r="R230" t="s">
        <v>885</v>
      </c>
      <c r="S230" t="s">
        <v>48</v>
      </c>
    </row>
    <row r="231" spans="1:19" x14ac:dyDescent="0.25">
      <c r="A231" t="s">
        <v>609</v>
      </c>
      <c r="B231" t="s">
        <v>1344</v>
      </c>
      <c r="C231" t="s">
        <v>895</v>
      </c>
      <c r="D231">
        <v>1</v>
      </c>
      <c r="J231" t="str">
        <f t="shared" si="8"/>
        <v>F.4.a</v>
      </c>
      <c r="L231" t="s">
        <v>609</v>
      </c>
      <c r="M231" t="s">
        <v>610</v>
      </c>
      <c r="N231" t="str">
        <f t="shared" si="7"/>
        <v/>
      </c>
      <c r="P231" t="s">
        <v>110</v>
      </c>
    </row>
    <row r="232" spans="1:19" x14ac:dyDescent="0.25">
      <c r="A232" t="s">
        <v>611</v>
      </c>
      <c r="B232" t="s">
        <v>1345</v>
      </c>
      <c r="C232" t="s">
        <v>895</v>
      </c>
      <c r="D232">
        <v>1</v>
      </c>
      <c r="J232" t="str">
        <f t="shared" si="8"/>
        <v>F.4.1.a</v>
      </c>
      <c r="L232" t="s">
        <v>611</v>
      </c>
      <c r="M232" t="s">
        <v>612</v>
      </c>
      <c r="N232" t="str">
        <f t="shared" si="7"/>
        <v/>
      </c>
      <c r="P232" t="s">
        <v>110</v>
      </c>
    </row>
    <row r="233" spans="1:19" x14ac:dyDescent="0.25">
      <c r="A233" t="s">
        <v>613</v>
      </c>
      <c r="B233" t="s">
        <v>1346</v>
      </c>
      <c r="C233" t="s">
        <v>1049</v>
      </c>
      <c r="D233">
        <v>1</v>
      </c>
      <c r="F233" t="s">
        <v>48</v>
      </c>
      <c r="J233" t="str">
        <f t="shared" si="8"/>
        <v>F.4.1.2.a</v>
      </c>
      <c r="L233" t="s">
        <v>613</v>
      </c>
      <c r="M233" t="s">
        <v>614</v>
      </c>
      <c r="N233" t="str">
        <f t="shared" si="7"/>
        <v>polietileno 300 micras y capa de arena sobre sello 10851.00 m2</v>
      </c>
      <c r="O233" t="s">
        <v>114</v>
      </c>
      <c r="P233" t="s">
        <v>615</v>
      </c>
      <c r="R233" t="s">
        <v>811</v>
      </c>
      <c r="S233" t="s">
        <v>48</v>
      </c>
    </row>
    <row r="234" spans="1:19" x14ac:dyDescent="0.25">
      <c r="A234" t="s">
        <v>616</v>
      </c>
      <c r="B234" t="s">
        <v>1347</v>
      </c>
      <c r="C234" t="s">
        <v>1050</v>
      </c>
      <c r="D234">
        <v>1</v>
      </c>
      <c r="F234" t="s">
        <v>48</v>
      </c>
      <c r="J234" t="str">
        <f t="shared" si="8"/>
        <v>F.4.1.3.a</v>
      </c>
      <c r="L234" t="s">
        <v>616</v>
      </c>
      <c r="M234" t="s">
        <v>617</v>
      </c>
      <c r="N234" t="str">
        <f t="shared" si="7"/>
        <v>relleno mejoramiento estructural 31446.39 m3</v>
      </c>
      <c r="O234" t="s">
        <v>130</v>
      </c>
      <c r="P234" t="s">
        <v>618</v>
      </c>
      <c r="R234" t="s">
        <v>886</v>
      </c>
      <c r="S234" t="s">
        <v>48</v>
      </c>
    </row>
    <row r="235" spans="1:19" x14ac:dyDescent="0.25">
      <c r="A235" t="s">
        <v>619</v>
      </c>
      <c r="B235" t="s">
        <v>1348</v>
      </c>
      <c r="C235" t="s">
        <v>895</v>
      </c>
      <c r="D235">
        <v>1</v>
      </c>
      <c r="J235" t="str">
        <f t="shared" si="8"/>
        <v>G.a</v>
      </c>
      <c r="L235" t="s">
        <v>619</v>
      </c>
      <c r="M235" t="s">
        <v>620</v>
      </c>
      <c r="N235" t="str">
        <f t="shared" si="7"/>
        <v/>
      </c>
      <c r="P235" t="s">
        <v>110</v>
      </c>
    </row>
    <row r="236" spans="1:19" x14ac:dyDescent="0.25">
      <c r="A236" t="s">
        <v>621</v>
      </c>
      <c r="B236" t="s">
        <v>1349</v>
      </c>
      <c r="C236" t="s">
        <v>895</v>
      </c>
      <c r="D236">
        <v>1</v>
      </c>
      <c r="J236" t="str">
        <f t="shared" si="8"/>
        <v>G.B.a</v>
      </c>
      <c r="L236" t="s">
        <v>621</v>
      </c>
      <c r="M236" t="s">
        <v>622</v>
      </c>
      <c r="N236" t="str">
        <f t="shared" si="7"/>
        <v/>
      </c>
      <c r="P236" t="s">
        <v>110</v>
      </c>
    </row>
    <row r="237" spans="1:19" x14ac:dyDescent="0.25">
      <c r="A237" t="s">
        <v>623</v>
      </c>
      <c r="B237" t="s">
        <v>1350</v>
      </c>
      <c r="C237" t="s">
        <v>895</v>
      </c>
      <c r="D237">
        <v>1</v>
      </c>
      <c r="J237" t="str">
        <f t="shared" si="8"/>
        <v>G.B.1.a</v>
      </c>
      <c r="L237" t="s">
        <v>623</v>
      </c>
      <c r="M237" t="s">
        <v>198</v>
      </c>
      <c r="N237" t="str">
        <f t="shared" si="7"/>
        <v/>
      </c>
      <c r="P237" t="s">
        <v>110</v>
      </c>
    </row>
    <row r="238" spans="1:19" x14ac:dyDescent="0.25">
      <c r="A238" t="s">
        <v>624</v>
      </c>
      <c r="B238" t="s">
        <v>1351</v>
      </c>
      <c r="C238" t="s">
        <v>1051</v>
      </c>
      <c r="D238">
        <v>1</v>
      </c>
      <c r="F238" t="s">
        <v>49</v>
      </c>
      <c r="J238" t="str">
        <f t="shared" si="8"/>
        <v>G.B.1.1.a</v>
      </c>
      <c r="L238" t="s">
        <v>624</v>
      </c>
      <c r="M238" t="s">
        <v>200</v>
      </c>
      <c r="N238" t="str">
        <f t="shared" si="7"/>
        <v>replanteo, trazado y niveles 3 cnt</v>
      </c>
      <c r="O238" t="s">
        <v>894</v>
      </c>
      <c r="P238">
        <v>3</v>
      </c>
      <c r="R238">
        <v>0</v>
      </c>
      <c r="S238" t="s">
        <v>49</v>
      </c>
    </row>
    <row r="239" spans="1:19" x14ac:dyDescent="0.25">
      <c r="A239" t="s">
        <v>625</v>
      </c>
      <c r="B239" t="s">
        <v>1352</v>
      </c>
      <c r="C239" t="s">
        <v>1052</v>
      </c>
      <c r="D239">
        <v>1</v>
      </c>
      <c r="F239" t="s">
        <v>49</v>
      </c>
      <c r="J239" t="str">
        <f t="shared" si="8"/>
        <v>G.B.1.2.a</v>
      </c>
      <c r="L239" t="s">
        <v>625</v>
      </c>
      <c r="M239" t="s">
        <v>203</v>
      </c>
      <c r="N239" t="str">
        <f t="shared" si="7"/>
        <v>excavacion 8.58 m3</v>
      </c>
      <c r="O239" t="s">
        <v>130</v>
      </c>
      <c r="P239" t="s">
        <v>626</v>
      </c>
      <c r="R239">
        <v>0</v>
      </c>
      <c r="S239" t="s">
        <v>49</v>
      </c>
    </row>
    <row r="240" spans="1:19" x14ac:dyDescent="0.25">
      <c r="A240" t="s">
        <v>627</v>
      </c>
      <c r="B240" t="s">
        <v>1353</v>
      </c>
      <c r="C240" t="s">
        <v>1053</v>
      </c>
      <c r="D240">
        <v>1</v>
      </c>
      <c r="F240" t="s">
        <v>49</v>
      </c>
      <c r="J240" t="str">
        <f t="shared" si="8"/>
        <v>G.B.1.3.a</v>
      </c>
      <c r="L240" t="s">
        <v>627</v>
      </c>
      <c r="M240" t="s">
        <v>206</v>
      </c>
      <c r="N240" t="str">
        <f t="shared" si="7"/>
        <v>emplantillado 0.54 m3</v>
      </c>
      <c r="O240" t="s">
        <v>130</v>
      </c>
      <c r="P240" t="s">
        <v>628</v>
      </c>
      <c r="R240">
        <v>0</v>
      </c>
      <c r="S240" t="s">
        <v>49</v>
      </c>
    </row>
    <row r="241" spans="1:19" x14ac:dyDescent="0.25">
      <c r="A241" t="s">
        <v>629</v>
      </c>
      <c r="B241" t="s">
        <v>1354</v>
      </c>
      <c r="C241" t="s">
        <v>1054</v>
      </c>
      <c r="D241">
        <v>1</v>
      </c>
      <c r="F241" t="s">
        <v>49</v>
      </c>
      <c r="J241" t="str">
        <f t="shared" si="8"/>
        <v>G.B.1.4.a</v>
      </c>
      <c r="L241" t="s">
        <v>629</v>
      </c>
      <c r="M241" t="s">
        <v>630</v>
      </c>
      <c r="N241" t="str">
        <f t="shared" si="7"/>
        <v>hormigon cimientos 14.03 m3</v>
      </c>
      <c r="O241" t="s">
        <v>130</v>
      </c>
      <c r="P241" t="s">
        <v>631</v>
      </c>
      <c r="R241" t="s">
        <v>814</v>
      </c>
      <c r="S241" t="s">
        <v>49</v>
      </c>
    </row>
    <row r="242" spans="1:19" x14ac:dyDescent="0.25">
      <c r="A242" t="s">
        <v>632</v>
      </c>
      <c r="B242" t="s">
        <v>1355</v>
      </c>
      <c r="C242" t="s">
        <v>1055</v>
      </c>
      <c r="D242">
        <v>1</v>
      </c>
      <c r="F242" t="s">
        <v>49</v>
      </c>
      <c r="J242" t="str">
        <f t="shared" si="8"/>
        <v>G.B.1.6.a</v>
      </c>
      <c r="L242" t="s">
        <v>632</v>
      </c>
      <c r="M242" t="s">
        <v>212</v>
      </c>
      <c r="N242" t="str">
        <f t="shared" si="7"/>
        <v>enfierradura 1386.57 kg</v>
      </c>
      <c r="O242" t="s">
        <v>213</v>
      </c>
      <c r="P242" t="s">
        <v>633</v>
      </c>
      <c r="R242" t="s">
        <v>810</v>
      </c>
      <c r="S242" t="s">
        <v>49</v>
      </c>
    </row>
    <row r="243" spans="1:19" x14ac:dyDescent="0.25">
      <c r="A243" t="s">
        <v>634</v>
      </c>
      <c r="B243" t="s">
        <v>1356</v>
      </c>
      <c r="C243" t="s">
        <v>1056</v>
      </c>
      <c r="D243">
        <v>1</v>
      </c>
      <c r="F243" t="s">
        <v>49</v>
      </c>
      <c r="J243" t="str">
        <f t="shared" si="8"/>
        <v>G.B.1.7.a</v>
      </c>
      <c r="L243" t="s">
        <v>634</v>
      </c>
      <c r="M243" t="s">
        <v>216</v>
      </c>
      <c r="N243" t="str">
        <f t="shared" si="7"/>
        <v>moldajes 38.31 m2</v>
      </c>
      <c r="O243" t="s">
        <v>114</v>
      </c>
      <c r="P243" t="s">
        <v>635</v>
      </c>
      <c r="R243">
        <v>0</v>
      </c>
      <c r="S243" t="s">
        <v>49</v>
      </c>
    </row>
    <row r="244" spans="1:19" x14ac:dyDescent="0.25">
      <c r="A244" t="s">
        <v>636</v>
      </c>
      <c r="B244" t="s">
        <v>1357</v>
      </c>
      <c r="C244" t="s">
        <v>895</v>
      </c>
      <c r="D244">
        <v>1</v>
      </c>
      <c r="J244" t="str">
        <f t="shared" si="8"/>
        <v>G.B.3.5.a</v>
      </c>
      <c r="L244" t="s">
        <v>636</v>
      </c>
      <c r="M244" t="s">
        <v>637</v>
      </c>
      <c r="N244" t="str">
        <f t="shared" si="7"/>
        <v/>
      </c>
      <c r="P244" t="s">
        <v>110</v>
      </c>
    </row>
    <row r="245" spans="1:19" x14ac:dyDescent="0.25">
      <c r="A245" t="s">
        <v>638</v>
      </c>
      <c r="B245" t="s">
        <v>1358</v>
      </c>
      <c r="C245" t="s">
        <v>1057</v>
      </c>
      <c r="D245">
        <v>1</v>
      </c>
      <c r="F245" t="s">
        <v>49</v>
      </c>
      <c r="J245" t="str">
        <f t="shared" si="8"/>
        <v>G.B.3.5.1.a</v>
      </c>
      <c r="L245" t="s">
        <v>638</v>
      </c>
      <c r="M245" t="s">
        <v>639</v>
      </c>
      <c r="N245" t="str">
        <f t="shared" si="7"/>
        <v>estructurales 112.93 m2</v>
      </c>
      <c r="O245" t="s">
        <v>114</v>
      </c>
      <c r="P245" t="s">
        <v>640</v>
      </c>
      <c r="R245" t="s">
        <v>854</v>
      </c>
      <c r="S245" t="s">
        <v>49</v>
      </c>
    </row>
    <row r="246" spans="1:19" x14ac:dyDescent="0.25">
      <c r="A246" t="s">
        <v>641</v>
      </c>
      <c r="B246" t="s">
        <v>1359</v>
      </c>
      <c r="C246" t="s">
        <v>1058</v>
      </c>
      <c r="D246">
        <v>1</v>
      </c>
      <c r="F246" t="s">
        <v>49</v>
      </c>
      <c r="J246" t="str">
        <f t="shared" si="8"/>
        <v>G.B.3.5.2.a</v>
      </c>
      <c r="L246" t="s">
        <v>641</v>
      </c>
      <c r="M246" t="s">
        <v>642</v>
      </c>
      <c r="N246" t="str">
        <f t="shared" si="7"/>
        <v>tabiquerias 24.06 m2</v>
      </c>
      <c r="O246" t="s">
        <v>114</v>
      </c>
      <c r="P246" t="s">
        <v>643</v>
      </c>
      <c r="R246" t="s">
        <v>814</v>
      </c>
      <c r="S246" t="s">
        <v>49</v>
      </c>
    </row>
    <row r="247" spans="1:19" x14ac:dyDescent="0.25">
      <c r="A247" t="s">
        <v>644</v>
      </c>
      <c r="B247" t="s">
        <v>1360</v>
      </c>
      <c r="C247" t="s">
        <v>895</v>
      </c>
      <c r="D247">
        <v>1</v>
      </c>
      <c r="J247" t="str">
        <f t="shared" si="8"/>
        <v>G.B.6.a</v>
      </c>
      <c r="L247" t="s">
        <v>644</v>
      </c>
      <c r="M247" t="s">
        <v>253</v>
      </c>
      <c r="N247" t="str">
        <f t="shared" si="7"/>
        <v/>
      </c>
      <c r="P247" t="s">
        <v>110</v>
      </c>
    </row>
    <row r="248" spans="1:19" x14ac:dyDescent="0.25">
      <c r="A248" t="s">
        <v>645</v>
      </c>
      <c r="B248" t="s">
        <v>1361</v>
      </c>
      <c r="C248" t="s">
        <v>895</v>
      </c>
      <c r="D248">
        <v>1</v>
      </c>
      <c r="J248" t="str">
        <f t="shared" si="8"/>
        <v>G.B.6.1.a</v>
      </c>
      <c r="L248" t="s">
        <v>645</v>
      </c>
      <c r="M248" t="s">
        <v>646</v>
      </c>
      <c r="N248" t="str">
        <f t="shared" si="7"/>
        <v/>
      </c>
      <c r="P248" t="s">
        <v>110</v>
      </c>
    </row>
    <row r="249" spans="1:19" x14ac:dyDescent="0.25">
      <c r="A249" t="s">
        <v>647</v>
      </c>
      <c r="B249" t="s">
        <v>1362</v>
      </c>
      <c r="C249" t="s">
        <v>1059</v>
      </c>
      <c r="D249">
        <v>1</v>
      </c>
      <c r="F249" t="s">
        <v>49</v>
      </c>
      <c r="J249" t="str">
        <f t="shared" si="8"/>
        <v>G.B.6.1.2.a</v>
      </c>
      <c r="L249" t="s">
        <v>647</v>
      </c>
      <c r="M249" t="s">
        <v>648</v>
      </c>
      <c r="N249" t="str">
        <f t="shared" si="7"/>
        <v>acero 110.2 m2</v>
      </c>
      <c r="O249" t="s">
        <v>114</v>
      </c>
      <c r="P249" t="s">
        <v>649</v>
      </c>
      <c r="R249" t="s">
        <v>855</v>
      </c>
      <c r="S249" t="s">
        <v>49</v>
      </c>
    </row>
    <row r="250" spans="1:19" x14ac:dyDescent="0.25">
      <c r="A250" t="s">
        <v>650</v>
      </c>
      <c r="B250" t="s">
        <v>1363</v>
      </c>
      <c r="C250" t="s">
        <v>895</v>
      </c>
      <c r="D250">
        <v>1</v>
      </c>
      <c r="F250" t="s">
        <v>49</v>
      </c>
      <c r="J250" t="str">
        <f t="shared" si="8"/>
        <v>G.B.6.2.a</v>
      </c>
      <c r="L250" t="s">
        <v>650</v>
      </c>
      <c r="M250" t="s">
        <v>651</v>
      </c>
      <c r="N250" t="str">
        <f t="shared" si="7"/>
        <v/>
      </c>
      <c r="O250" t="s">
        <v>213</v>
      </c>
      <c r="P250" t="s">
        <v>110</v>
      </c>
      <c r="S250" t="s">
        <v>49</v>
      </c>
    </row>
    <row r="251" spans="1:19" x14ac:dyDescent="0.25">
      <c r="A251" t="s">
        <v>652</v>
      </c>
      <c r="B251" t="s">
        <v>1364</v>
      </c>
      <c r="C251" t="s">
        <v>1060</v>
      </c>
      <c r="D251">
        <v>1</v>
      </c>
      <c r="F251" t="s">
        <v>49</v>
      </c>
      <c r="J251" t="str">
        <f t="shared" si="8"/>
        <v>G.B.6.2.1.a</v>
      </c>
      <c r="L251" t="s">
        <v>652</v>
      </c>
      <c r="M251" t="s">
        <v>653</v>
      </c>
      <c r="N251" t="str">
        <f t="shared" si="7"/>
        <v>acero galvanizado 110.34 m2</v>
      </c>
      <c r="O251" t="s">
        <v>114</v>
      </c>
      <c r="P251" t="s">
        <v>654</v>
      </c>
      <c r="R251" t="s">
        <v>814</v>
      </c>
      <c r="S251" t="s">
        <v>49</v>
      </c>
    </row>
    <row r="252" spans="1:19" x14ac:dyDescent="0.25">
      <c r="A252" t="s">
        <v>655</v>
      </c>
      <c r="B252" t="s">
        <v>1365</v>
      </c>
      <c r="C252" t="s">
        <v>895</v>
      </c>
      <c r="D252">
        <v>1</v>
      </c>
      <c r="J252" t="str">
        <f t="shared" si="8"/>
        <v>G.B.6.3.a</v>
      </c>
      <c r="L252" t="s">
        <v>655</v>
      </c>
      <c r="M252" t="s">
        <v>656</v>
      </c>
      <c r="N252" t="str">
        <f t="shared" si="7"/>
        <v/>
      </c>
      <c r="P252" t="s">
        <v>110</v>
      </c>
    </row>
    <row r="253" spans="1:19" x14ac:dyDescent="0.25">
      <c r="A253" t="s">
        <v>657</v>
      </c>
      <c r="B253" t="s">
        <v>1366</v>
      </c>
      <c r="C253" t="s">
        <v>1061</v>
      </c>
      <c r="D253">
        <v>1</v>
      </c>
      <c r="F253" t="s">
        <v>49</v>
      </c>
      <c r="J253" t="str">
        <f t="shared" si="8"/>
        <v>G.B.6.3.1.a</v>
      </c>
      <c r="L253" t="s">
        <v>657</v>
      </c>
      <c r="M253" t="s">
        <v>658</v>
      </c>
      <c r="N253" t="str">
        <f t="shared" si="7"/>
        <v>canales 34.7 ml</v>
      </c>
      <c r="O253" t="s">
        <v>120</v>
      </c>
      <c r="P253" t="s">
        <v>659</v>
      </c>
      <c r="R253" t="s">
        <v>814</v>
      </c>
      <c r="S253" t="s">
        <v>49</v>
      </c>
    </row>
    <row r="254" spans="1:19" x14ac:dyDescent="0.25">
      <c r="A254" t="s">
        <v>660</v>
      </c>
      <c r="B254" t="s">
        <v>1367</v>
      </c>
      <c r="C254" t="s">
        <v>1062</v>
      </c>
      <c r="D254">
        <v>1</v>
      </c>
      <c r="F254" t="s">
        <v>49</v>
      </c>
      <c r="J254" t="str">
        <f t="shared" si="8"/>
        <v>G.B.6.3.2.a</v>
      </c>
      <c r="L254" t="s">
        <v>660</v>
      </c>
      <c r="M254" t="s">
        <v>257</v>
      </c>
      <c r="N254" t="str">
        <f t="shared" si="7"/>
        <v>bajadas 8.34 ml</v>
      </c>
      <c r="O254" t="s">
        <v>120</v>
      </c>
      <c r="P254" t="s">
        <v>661</v>
      </c>
      <c r="R254" t="s">
        <v>814</v>
      </c>
      <c r="S254" t="s">
        <v>49</v>
      </c>
    </row>
    <row r="255" spans="1:19" x14ac:dyDescent="0.25">
      <c r="A255" t="s">
        <v>662</v>
      </c>
      <c r="B255" t="s">
        <v>1368</v>
      </c>
      <c r="C255" t="s">
        <v>895</v>
      </c>
      <c r="D255">
        <v>1</v>
      </c>
      <c r="J255" t="str">
        <f t="shared" si="8"/>
        <v>G.B.EX.a</v>
      </c>
      <c r="L255" t="s">
        <v>662</v>
      </c>
      <c r="M255" t="s">
        <v>263</v>
      </c>
      <c r="N255" t="str">
        <f t="shared" si="7"/>
        <v/>
      </c>
      <c r="P255" t="s">
        <v>110</v>
      </c>
    </row>
    <row r="256" spans="1:19" x14ac:dyDescent="0.25">
      <c r="A256" t="s">
        <v>663</v>
      </c>
      <c r="B256" t="s">
        <v>1369</v>
      </c>
      <c r="C256" t="s">
        <v>1063</v>
      </c>
      <c r="D256">
        <v>1</v>
      </c>
      <c r="F256" t="s">
        <v>49</v>
      </c>
      <c r="J256" t="str">
        <f t="shared" si="8"/>
        <v>G.B.EX.1.a</v>
      </c>
      <c r="L256" t="s">
        <v>663</v>
      </c>
      <c r="M256" t="s">
        <v>664</v>
      </c>
      <c r="N256" t="str">
        <f t="shared" si="7"/>
        <v>pergola 3 cnt</v>
      </c>
      <c r="O256" t="s">
        <v>894</v>
      </c>
      <c r="P256">
        <v>3</v>
      </c>
      <c r="R256" t="s">
        <v>814</v>
      </c>
      <c r="S256" t="s">
        <v>49</v>
      </c>
    </row>
    <row r="257" spans="1:19" x14ac:dyDescent="0.25">
      <c r="A257" t="s">
        <v>665</v>
      </c>
      <c r="B257" t="s">
        <v>1370</v>
      </c>
      <c r="C257" t="s">
        <v>895</v>
      </c>
      <c r="D257">
        <v>1</v>
      </c>
      <c r="J257" t="str">
        <f t="shared" si="8"/>
        <v>G.C.a</v>
      </c>
      <c r="L257" t="s">
        <v>665</v>
      </c>
      <c r="M257" t="s">
        <v>666</v>
      </c>
      <c r="N257" t="str">
        <f t="shared" si="7"/>
        <v/>
      </c>
      <c r="P257" t="s">
        <v>110</v>
      </c>
    </row>
    <row r="258" spans="1:19" x14ac:dyDescent="0.25">
      <c r="A258" t="s">
        <v>667</v>
      </c>
      <c r="B258" t="s">
        <v>1371</v>
      </c>
      <c r="C258" t="s">
        <v>895</v>
      </c>
      <c r="D258">
        <v>1</v>
      </c>
      <c r="J258" t="str">
        <f t="shared" si="8"/>
        <v>G.C1.a</v>
      </c>
      <c r="L258" t="s">
        <v>667</v>
      </c>
      <c r="M258" t="s">
        <v>272</v>
      </c>
      <c r="N258" t="str">
        <f t="shared" si="7"/>
        <v/>
      </c>
      <c r="P258" t="s">
        <v>110</v>
      </c>
    </row>
    <row r="259" spans="1:19" x14ac:dyDescent="0.25">
      <c r="A259" t="s">
        <v>668</v>
      </c>
      <c r="B259" t="s">
        <v>1372</v>
      </c>
      <c r="C259" t="s">
        <v>895</v>
      </c>
      <c r="D259">
        <v>1</v>
      </c>
      <c r="J259" t="str">
        <f t="shared" si="8"/>
        <v>G.C.1.1.a</v>
      </c>
      <c r="L259" t="s">
        <v>668</v>
      </c>
      <c r="M259" t="s">
        <v>274</v>
      </c>
      <c r="N259" t="str">
        <f t="shared" ref="N259:N322" si="9">IF(P259="NULL","",CONCATENATE(LOWER(M259)," ",P259," ",O259) )</f>
        <v/>
      </c>
      <c r="P259" t="s">
        <v>110</v>
      </c>
    </row>
    <row r="260" spans="1:19" x14ac:dyDescent="0.25">
      <c r="A260" t="s">
        <v>669</v>
      </c>
      <c r="B260" t="s">
        <v>1373</v>
      </c>
      <c r="C260" t="s">
        <v>1064</v>
      </c>
      <c r="D260">
        <v>1</v>
      </c>
      <c r="F260" t="s">
        <v>49</v>
      </c>
      <c r="J260" t="str">
        <f t="shared" si="8"/>
        <v>G.C.1.1.5.a</v>
      </c>
      <c r="L260" t="s">
        <v>669</v>
      </c>
      <c r="M260" t="s">
        <v>670</v>
      </c>
      <c r="N260" t="str">
        <f t="shared" si="9"/>
        <v>sidding 298.88 m2</v>
      </c>
      <c r="O260" t="s">
        <v>114</v>
      </c>
      <c r="P260" t="s">
        <v>671</v>
      </c>
      <c r="R260" t="s">
        <v>845</v>
      </c>
      <c r="S260" t="s">
        <v>49</v>
      </c>
    </row>
    <row r="261" spans="1:19" x14ac:dyDescent="0.25">
      <c r="A261" t="s">
        <v>672</v>
      </c>
      <c r="B261" t="s">
        <v>1374</v>
      </c>
      <c r="C261" t="s">
        <v>895</v>
      </c>
      <c r="D261">
        <v>1</v>
      </c>
      <c r="J261" t="str">
        <f t="shared" ref="J261:J324" si="10">CONCATENATE(A261,".a")</f>
        <v>G.C.1.2.a</v>
      </c>
      <c r="L261" t="s">
        <v>672</v>
      </c>
      <c r="M261" t="s">
        <v>279</v>
      </c>
      <c r="N261" t="str">
        <f t="shared" si="9"/>
        <v/>
      </c>
      <c r="P261" t="s">
        <v>110</v>
      </c>
    </row>
    <row r="262" spans="1:19" x14ac:dyDescent="0.25">
      <c r="A262" t="s">
        <v>673</v>
      </c>
      <c r="B262" t="s">
        <v>1375</v>
      </c>
      <c r="C262" t="s">
        <v>1065</v>
      </c>
      <c r="D262">
        <v>1</v>
      </c>
      <c r="F262" t="s">
        <v>49</v>
      </c>
      <c r="J262" t="str">
        <f t="shared" si="10"/>
        <v>G.C.1.2.2.a</v>
      </c>
      <c r="L262" t="s">
        <v>673</v>
      </c>
      <c r="M262" t="s">
        <v>283</v>
      </c>
      <c r="N262" t="str">
        <f t="shared" si="9"/>
        <v>yeso carton 96.05 m2</v>
      </c>
      <c r="O262" t="s">
        <v>114</v>
      </c>
      <c r="P262" t="s">
        <v>674</v>
      </c>
      <c r="R262" t="s">
        <v>810</v>
      </c>
      <c r="S262" t="s">
        <v>49</v>
      </c>
    </row>
    <row r="263" spans="1:19" x14ac:dyDescent="0.25">
      <c r="A263" t="s">
        <v>675</v>
      </c>
      <c r="B263" t="s">
        <v>1376</v>
      </c>
      <c r="C263" t="s">
        <v>895</v>
      </c>
      <c r="D263">
        <v>1</v>
      </c>
      <c r="J263" t="str">
        <f t="shared" si="10"/>
        <v>G.C.1.3.a</v>
      </c>
      <c r="L263" t="s">
        <v>675</v>
      </c>
      <c r="M263" t="s">
        <v>286</v>
      </c>
      <c r="N263" t="str">
        <f t="shared" si="9"/>
        <v/>
      </c>
      <c r="P263" t="s">
        <v>110</v>
      </c>
    </row>
    <row r="264" spans="1:19" x14ac:dyDescent="0.25">
      <c r="A264" t="s">
        <v>676</v>
      </c>
      <c r="B264" t="s">
        <v>1377</v>
      </c>
      <c r="C264" t="s">
        <v>1066</v>
      </c>
      <c r="D264">
        <v>1</v>
      </c>
      <c r="F264" t="s">
        <v>49</v>
      </c>
      <c r="J264" t="str">
        <f t="shared" si="10"/>
        <v>G.C.1.3.3.a</v>
      </c>
      <c r="L264" t="s">
        <v>676</v>
      </c>
      <c r="M264" t="s">
        <v>288</v>
      </c>
      <c r="N264" t="str">
        <f t="shared" si="9"/>
        <v>yeso carton rh 78.25 m2</v>
      </c>
      <c r="O264" t="s">
        <v>114</v>
      </c>
      <c r="P264" t="s">
        <v>677</v>
      </c>
      <c r="R264" t="s">
        <v>810</v>
      </c>
      <c r="S264" t="s">
        <v>49</v>
      </c>
    </row>
    <row r="265" spans="1:19" x14ac:dyDescent="0.25">
      <c r="A265" t="s">
        <v>678</v>
      </c>
      <c r="B265" t="s">
        <v>1378</v>
      </c>
      <c r="C265" t="s">
        <v>895</v>
      </c>
      <c r="D265">
        <v>1</v>
      </c>
      <c r="J265" t="str">
        <f t="shared" si="10"/>
        <v>G.C.3.3.a</v>
      </c>
      <c r="L265" t="s">
        <v>678</v>
      </c>
      <c r="M265" t="s">
        <v>679</v>
      </c>
      <c r="N265" t="str">
        <f t="shared" si="9"/>
        <v/>
      </c>
      <c r="P265" t="s">
        <v>110</v>
      </c>
    </row>
    <row r="266" spans="1:19" x14ac:dyDescent="0.25">
      <c r="A266" t="s">
        <v>680</v>
      </c>
      <c r="B266" t="s">
        <v>1379</v>
      </c>
      <c r="C266" t="s">
        <v>1067</v>
      </c>
      <c r="D266">
        <v>1</v>
      </c>
      <c r="F266" t="s">
        <v>49</v>
      </c>
      <c r="J266" t="str">
        <f t="shared" si="10"/>
        <v>G.C.3.3.1.a</v>
      </c>
      <c r="L266" t="s">
        <v>680</v>
      </c>
      <c r="M266" t="s">
        <v>283</v>
      </c>
      <c r="N266" t="str">
        <f t="shared" si="9"/>
        <v>yeso carton 108.02 m2</v>
      </c>
      <c r="O266" t="s">
        <v>114</v>
      </c>
      <c r="P266" t="s">
        <v>681</v>
      </c>
      <c r="R266" t="s">
        <v>810</v>
      </c>
      <c r="S266" t="s">
        <v>49</v>
      </c>
    </row>
    <row r="267" spans="1:19" x14ac:dyDescent="0.25">
      <c r="A267" t="s">
        <v>682</v>
      </c>
      <c r="B267" t="s">
        <v>1380</v>
      </c>
      <c r="C267" t="s">
        <v>895</v>
      </c>
      <c r="D267">
        <v>1</v>
      </c>
      <c r="J267" t="str">
        <f t="shared" si="10"/>
        <v>G.C.4.a</v>
      </c>
      <c r="L267" t="s">
        <v>682</v>
      </c>
      <c r="M267" t="s">
        <v>296</v>
      </c>
      <c r="N267" t="str">
        <f t="shared" si="9"/>
        <v/>
      </c>
      <c r="P267" t="s">
        <v>110</v>
      </c>
    </row>
    <row r="268" spans="1:19" x14ac:dyDescent="0.25">
      <c r="A268" t="s">
        <v>683</v>
      </c>
      <c r="B268" t="s">
        <v>1381</v>
      </c>
      <c r="C268" t="s">
        <v>1068</v>
      </c>
      <c r="D268">
        <v>1</v>
      </c>
      <c r="F268" t="s">
        <v>49</v>
      </c>
      <c r="J268" t="str">
        <f t="shared" si="10"/>
        <v>G.C.4.1.a</v>
      </c>
      <c r="L268" t="s">
        <v>683</v>
      </c>
      <c r="M268" t="s">
        <v>298</v>
      </c>
      <c r="N268" t="str">
        <f t="shared" si="9"/>
        <v>poliestireno expandido 110.2 m2</v>
      </c>
      <c r="O268" t="s">
        <v>114</v>
      </c>
      <c r="P268" t="s">
        <v>649</v>
      </c>
      <c r="R268" t="s">
        <v>814</v>
      </c>
      <c r="S268" t="s">
        <v>49</v>
      </c>
    </row>
    <row r="269" spans="1:19" x14ac:dyDescent="0.25">
      <c r="A269" t="s">
        <v>684</v>
      </c>
      <c r="B269" t="s">
        <v>1382</v>
      </c>
      <c r="C269" t="s">
        <v>895</v>
      </c>
      <c r="D269">
        <v>1</v>
      </c>
      <c r="J269" t="str">
        <f t="shared" si="10"/>
        <v>G.C.5.a</v>
      </c>
      <c r="L269" t="s">
        <v>684</v>
      </c>
      <c r="M269" t="s">
        <v>300</v>
      </c>
      <c r="N269" t="str">
        <f t="shared" si="9"/>
        <v/>
      </c>
      <c r="P269" t="s">
        <v>110</v>
      </c>
    </row>
    <row r="270" spans="1:19" x14ac:dyDescent="0.25">
      <c r="A270" t="s">
        <v>685</v>
      </c>
      <c r="B270" t="s">
        <v>1383</v>
      </c>
      <c r="C270" t="s">
        <v>1069</v>
      </c>
      <c r="D270">
        <v>1</v>
      </c>
      <c r="F270" t="s">
        <v>49</v>
      </c>
      <c r="J270" t="str">
        <f t="shared" si="10"/>
        <v>G.C.5.1.a</v>
      </c>
      <c r="L270" t="s">
        <v>685</v>
      </c>
      <c r="M270" t="s">
        <v>302</v>
      </c>
      <c r="N270" t="str">
        <f t="shared" si="9"/>
        <v>ceramica 108.02 m2</v>
      </c>
      <c r="O270" t="s">
        <v>114</v>
      </c>
      <c r="P270" t="s">
        <v>681</v>
      </c>
      <c r="R270" t="s">
        <v>810</v>
      </c>
      <c r="S270" t="s">
        <v>49</v>
      </c>
    </row>
    <row r="271" spans="1:19" x14ac:dyDescent="0.25">
      <c r="A271" t="s">
        <v>686</v>
      </c>
      <c r="B271" t="s">
        <v>1384</v>
      </c>
      <c r="C271" t="s">
        <v>895</v>
      </c>
      <c r="D271">
        <v>1</v>
      </c>
      <c r="J271" t="str">
        <f t="shared" si="10"/>
        <v>G.C.9.a</v>
      </c>
      <c r="L271" t="s">
        <v>686</v>
      </c>
      <c r="M271" t="s">
        <v>309</v>
      </c>
      <c r="N271" t="str">
        <f t="shared" si="9"/>
        <v/>
      </c>
      <c r="P271" t="s">
        <v>110</v>
      </c>
    </row>
    <row r="272" spans="1:19" x14ac:dyDescent="0.25">
      <c r="A272" t="s">
        <v>687</v>
      </c>
      <c r="B272" t="s">
        <v>1385</v>
      </c>
      <c r="C272" t="s">
        <v>895</v>
      </c>
      <c r="D272">
        <v>1</v>
      </c>
      <c r="J272" t="str">
        <f t="shared" si="10"/>
        <v>G.C.9.1.a</v>
      </c>
      <c r="L272" t="s">
        <v>687</v>
      </c>
      <c r="M272" t="s">
        <v>311</v>
      </c>
      <c r="N272" t="str">
        <f t="shared" si="9"/>
        <v/>
      </c>
      <c r="P272" t="s">
        <v>110</v>
      </c>
    </row>
    <row r="273" spans="1:19" x14ac:dyDescent="0.25">
      <c r="A273" t="s">
        <v>688</v>
      </c>
      <c r="B273" t="s">
        <v>1386</v>
      </c>
      <c r="C273" t="s">
        <v>1070</v>
      </c>
      <c r="D273">
        <v>1</v>
      </c>
      <c r="F273" t="s">
        <v>49</v>
      </c>
      <c r="J273" t="str">
        <f t="shared" si="10"/>
        <v>G.C.9.1.1.a</v>
      </c>
      <c r="L273" t="s">
        <v>688</v>
      </c>
      <c r="M273" t="s">
        <v>145</v>
      </c>
      <c r="N273" t="str">
        <f t="shared" si="9"/>
        <v>madera 9 cnt</v>
      </c>
      <c r="O273" t="s">
        <v>894</v>
      </c>
      <c r="P273">
        <v>9</v>
      </c>
      <c r="R273">
        <v>0</v>
      </c>
      <c r="S273" t="s">
        <v>49</v>
      </c>
    </row>
    <row r="274" spans="1:19" x14ac:dyDescent="0.25">
      <c r="A274" t="s">
        <v>689</v>
      </c>
      <c r="B274" t="s">
        <v>1387</v>
      </c>
      <c r="C274" t="s">
        <v>895</v>
      </c>
      <c r="D274">
        <v>1</v>
      </c>
      <c r="J274" t="str">
        <f t="shared" si="10"/>
        <v>G.C.9.2.a</v>
      </c>
      <c r="L274" t="s">
        <v>689</v>
      </c>
      <c r="M274" t="s">
        <v>315</v>
      </c>
      <c r="N274" t="str">
        <f t="shared" si="9"/>
        <v/>
      </c>
      <c r="P274" t="s">
        <v>110</v>
      </c>
    </row>
    <row r="275" spans="1:19" x14ac:dyDescent="0.25">
      <c r="A275" t="s">
        <v>690</v>
      </c>
      <c r="B275" t="s">
        <v>1388</v>
      </c>
      <c r="C275" t="s">
        <v>1071</v>
      </c>
      <c r="D275">
        <v>1</v>
      </c>
      <c r="F275" t="s">
        <v>49</v>
      </c>
      <c r="J275" t="str">
        <f t="shared" si="10"/>
        <v>G.C.9.2.1.a</v>
      </c>
      <c r="L275" t="s">
        <v>690</v>
      </c>
      <c r="M275" t="s">
        <v>317</v>
      </c>
      <c r="N275" t="str">
        <f t="shared" si="9"/>
        <v>puerta ancho 70 3 cnt</v>
      </c>
      <c r="O275" t="s">
        <v>894</v>
      </c>
      <c r="P275">
        <v>3</v>
      </c>
      <c r="R275">
        <v>0</v>
      </c>
      <c r="S275" t="s">
        <v>49</v>
      </c>
    </row>
    <row r="276" spans="1:19" x14ac:dyDescent="0.25">
      <c r="A276" t="s">
        <v>691</v>
      </c>
      <c r="B276" t="s">
        <v>1389</v>
      </c>
      <c r="C276" t="s">
        <v>1072</v>
      </c>
      <c r="D276">
        <v>1</v>
      </c>
      <c r="F276" t="s">
        <v>49</v>
      </c>
      <c r="J276" t="str">
        <f t="shared" si="10"/>
        <v>G.C.9.2.4.a</v>
      </c>
      <c r="L276" t="s">
        <v>691</v>
      </c>
      <c r="M276" t="s">
        <v>322</v>
      </c>
      <c r="N276" t="str">
        <f t="shared" si="9"/>
        <v>puerta ancho 85 6 cnt</v>
      </c>
      <c r="O276" t="s">
        <v>894</v>
      </c>
      <c r="P276">
        <v>6</v>
      </c>
      <c r="R276" t="s">
        <v>814</v>
      </c>
      <c r="S276" t="s">
        <v>49</v>
      </c>
    </row>
    <row r="277" spans="1:19" x14ac:dyDescent="0.25">
      <c r="A277" t="s">
        <v>692</v>
      </c>
      <c r="B277" t="s">
        <v>1390</v>
      </c>
      <c r="C277" t="s">
        <v>895</v>
      </c>
      <c r="D277">
        <v>1</v>
      </c>
      <c r="J277" t="str">
        <f t="shared" si="10"/>
        <v>G.C.9.3.a</v>
      </c>
      <c r="L277" t="s">
        <v>692</v>
      </c>
      <c r="M277" t="s">
        <v>320</v>
      </c>
      <c r="N277" t="str">
        <f t="shared" si="9"/>
        <v/>
      </c>
      <c r="P277" t="s">
        <v>110</v>
      </c>
    </row>
    <row r="278" spans="1:19" x14ac:dyDescent="0.25">
      <c r="A278" t="s">
        <v>693</v>
      </c>
      <c r="B278" t="s">
        <v>1391</v>
      </c>
      <c r="C278" t="s">
        <v>1073</v>
      </c>
      <c r="D278">
        <v>1</v>
      </c>
      <c r="F278" t="s">
        <v>49</v>
      </c>
      <c r="J278" t="str">
        <f t="shared" si="10"/>
        <v>G.C.9.3.3.a</v>
      </c>
      <c r="L278" t="s">
        <v>693</v>
      </c>
      <c r="M278" t="s">
        <v>324</v>
      </c>
      <c r="N278" t="str">
        <f t="shared" si="9"/>
        <v>puerta ventana 3 cnt</v>
      </c>
      <c r="O278" t="s">
        <v>894</v>
      </c>
      <c r="P278">
        <v>3</v>
      </c>
      <c r="R278">
        <v>0</v>
      </c>
      <c r="S278" t="s">
        <v>49</v>
      </c>
    </row>
    <row r="279" spans="1:19" x14ac:dyDescent="0.25">
      <c r="A279" t="s">
        <v>694</v>
      </c>
      <c r="B279" t="s">
        <v>1392</v>
      </c>
      <c r="C279" t="s">
        <v>895</v>
      </c>
      <c r="D279">
        <v>1</v>
      </c>
      <c r="J279" t="str">
        <f t="shared" si="10"/>
        <v>G.C.9.4.a</v>
      </c>
      <c r="L279" t="s">
        <v>694</v>
      </c>
      <c r="M279" t="s">
        <v>326</v>
      </c>
      <c r="N279" t="str">
        <f t="shared" si="9"/>
        <v/>
      </c>
      <c r="P279" t="s">
        <v>110</v>
      </c>
    </row>
    <row r="280" spans="1:19" x14ac:dyDescent="0.25">
      <c r="A280" t="s">
        <v>695</v>
      </c>
      <c r="B280" t="s">
        <v>1393</v>
      </c>
      <c r="C280" t="s">
        <v>1074</v>
      </c>
      <c r="D280">
        <v>1</v>
      </c>
      <c r="F280" t="s">
        <v>49</v>
      </c>
      <c r="J280" t="str">
        <f t="shared" si="10"/>
        <v>G.C.9.4.2.a</v>
      </c>
      <c r="L280" t="s">
        <v>695</v>
      </c>
      <c r="M280" t="s">
        <v>330</v>
      </c>
      <c r="N280" t="str">
        <f t="shared" si="9"/>
        <v>bano 6 cnt</v>
      </c>
      <c r="O280" t="s">
        <v>894</v>
      </c>
      <c r="P280">
        <v>6</v>
      </c>
      <c r="R280">
        <v>0</v>
      </c>
      <c r="S280" t="s">
        <v>49</v>
      </c>
    </row>
    <row r="281" spans="1:19" x14ac:dyDescent="0.25">
      <c r="A281" t="s">
        <v>696</v>
      </c>
      <c r="B281" t="s">
        <v>1394</v>
      </c>
      <c r="C281" t="s">
        <v>1075</v>
      </c>
      <c r="D281">
        <v>1</v>
      </c>
      <c r="F281" t="s">
        <v>49</v>
      </c>
      <c r="J281" t="str">
        <f t="shared" si="10"/>
        <v>G.C.9.4.3.a</v>
      </c>
      <c r="L281" t="s">
        <v>696</v>
      </c>
      <c r="M281" t="s">
        <v>332</v>
      </c>
      <c r="N281" t="str">
        <f t="shared" si="9"/>
        <v>interior 3 cnt</v>
      </c>
      <c r="O281" t="s">
        <v>894</v>
      </c>
      <c r="P281">
        <v>3</v>
      </c>
      <c r="R281">
        <v>0</v>
      </c>
      <c r="S281" t="s">
        <v>49</v>
      </c>
    </row>
    <row r="282" spans="1:19" x14ac:dyDescent="0.25">
      <c r="A282" t="s">
        <v>697</v>
      </c>
      <c r="B282" t="s">
        <v>1395</v>
      </c>
      <c r="C282" t="s">
        <v>895</v>
      </c>
      <c r="D282">
        <v>1</v>
      </c>
      <c r="J282" t="str">
        <f t="shared" si="10"/>
        <v>G.C.9.5.a</v>
      </c>
      <c r="L282" t="s">
        <v>697</v>
      </c>
      <c r="M282" t="s">
        <v>334</v>
      </c>
      <c r="N282" t="str">
        <f t="shared" si="9"/>
        <v/>
      </c>
      <c r="P282" t="s">
        <v>110</v>
      </c>
    </row>
    <row r="283" spans="1:19" x14ac:dyDescent="0.25">
      <c r="A283" t="s">
        <v>698</v>
      </c>
      <c r="B283" t="s">
        <v>1396</v>
      </c>
      <c r="C283" t="s">
        <v>1076</v>
      </c>
      <c r="D283">
        <v>1</v>
      </c>
      <c r="F283" t="s">
        <v>49</v>
      </c>
      <c r="J283" t="str">
        <f t="shared" si="10"/>
        <v>G.C.9.5.1.a</v>
      </c>
      <c r="L283" t="s">
        <v>698</v>
      </c>
      <c r="M283" t="s">
        <v>336</v>
      </c>
      <c r="N283" t="str">
        <f t="shared" si="9"/>
        <v>aluminio 34.74 m2</v>
      </c>
      <c r="O283" t="s">
        <v>114</v>
      </c>
      <c r="P283" t="s">
        <v>699</v>
      </c>
      <c r="R283" t="s">
        <v>854</v>
      </c>
      <c r="S283" t="s">
        <v>49</v>
      </c>
    </row>
    <row r="284" spans="1:19" x14ac:dyDescent="0.25">
      <c r="A284" t="s">
        <v>700</v>
      </c>
      <c r="B284" t="s">
        <v>1397</v>
      </c>
      <c r="C284" t="s">
        <v>895</v>
      </c>
      <c r="D284">
        <v>1</v>
      </c>
      <c r="J284" t="str">
        <f t="shared" si="10"/>
        <v>G.C.10.a</v>
      </c>
      <c r="L284" t="s">
        <v>700</v>
      </c>
      <c r="M284" t="s">
        <v>345</v>
      </c>
      <c r="N284" t="str">
        <f t="shared" si="9"/>
        <v/>
      </c>
      <c r="P284" t="s">
        <v>110</v>
      </c>
    </row>
    <row r="285" spans="1:19" x14ac:dyDescent="0.25">
      <c r="A285" t="s">
        <v>701</v>
      </c>
      <c r="B285" t="s">
        <v>1398</v>
      </c>
      <c r="C285" t="s">
        <v>1077</v>
      </c>
      <c r="D285">
        <v>1</v>
      </c>
      <c r="F285" t="s">
        <v>49</v>
      </c>
      <c r="J285" t="str">
        <f t="shared" si="10"/>
        <v>G.C.10.1.a</v>
      </c>
      <c r="L285" t="s">
        <v>701</v>
      </c>
      <c r="M285" t="s">
        <v>702</v>
      </c>
      <c r="N285" t="str">
        <f t="shared" si="9"/>
        <v>guardapolvos 68.2 ml</v>
      </c>
      <c r="O285" t="s">
        <v>120</v>
      </c>
      <c r="P285" t="s">
        <v>703</v>
      </c>
      <c r="R285">
        <v>0</v>
      </c>
      <c r="S285" t="s">
        <v>49</v>
      </c>
    </row>
    <row r="286" spans="1:19" x14ac:dyDescent="0.25">
      <c r="A286" t="s">
        <v>704</v>
      </c>
      <c r="B286" t="s">
        <v>1399</v>
      </c>
      <c r="C286" t="s">
        <v>1078</v>
      </c>
      <c r="D286">
        <v>1</v>
      </c>
      <c r="F286" t="s">
        <v>49</v>
      </c>
      <c r="J286" t="str">
        <f t="shared" si="10"/>
        <v>G.C.10.2.a</v>
      </c>
      <c r="L286" t="s">
        <v>704</v>
      </c>
      <c r="M286" t="s">
        <v>347</v>
      </c>
      <c r="N286" t="str">
        <f t="shared" si="9"/>
        <v>cornizas 68.2 ml</v>
      </c>
      <c r="O286" t="s">
        <v>120</v>
      </c>
      <c r="P286" t="s">
        <v>703</v>
      </c>
      <c r="R286">
        <v>0</v>
      </c>
      <c r="S286" t="s">
        <v>49</v>
      </c>
    </row>
    <row r="287" spans="1:19" x14ac:dyDescent="0.25">
      <c r="A287" t="s">
        <v>705</v>
      </c>
      <c r="B287" t="s">
        <v>1400</v>
      </c>
      <c r="C287" t="s">
        <v>895</v>
      </c>
      <c r="D287">
        <v>1</v>
      </c>
      <c r="J287" t="str">
        <f t="shared" si="10"/>
        <v>G.C.11.a</v>
      </c>
      <c r="L287" t="s">
        <v>705</v>
      </c>
      <c r="M287" t="s">
        <v>350</v>
      </c>
      <c r="N287" t="str">
        <f t="shared" si="9"/>
        <v/>
      </c>
      <c r="P287" t="s">
        <v>110</v>
      </c>
    </row>
    <row r="288" spans="1:19" x14ac:dyDescent="0.25">
      <c r="A288" t="s">
        <v>706</v>
      </c>
      <c r="B288" t="s">
        <v>1401</v>
      </c>
      <c r="C288" t="s">
        <v>1079</v>
      </c>
      <c r="D288">
        <v>1</v>
      </c>
      <c r="F288" t="s">
        <v>49</v>
      </c>
      <c r="J288" t="str">
        <f t="shared" si="10"/>
        <v>G.C.11.2.a</v>
      </c>
      <c r="L288" t="s">
        <v>706</v>
      </c>
      <c r="M288" t="s">
        <v>355</v>
      </c>
      <c r="N288" t="str">
        <f t="shared" si="9"/>
        <v>esmalte 233.77 m2</v>
      </c>
      <c r="O288" t="s">
        <v>114</v>
      </c>
      <c r="P288" t="s">
        <v>707</v>
      </c>
      <c r="R288" t="s">
        <v>814</v>
      </c>
      <c r="S288" t="s">
        <v>49</v>
      </c>
    </row>
    <row r="289" spans="1:19" x14ac:dyDescent="0.25">
      <c r="A289" t="s">
        <v>708</v>
      </c>
      <c r="B289" t="s">
        <v>1402</v>
      </c>
      <c r="C289" t="s">
        <v>895</v>
      </c>
      <c r="D289">
        <v>1</v>
      </c>
      <c r="J289" t="str">
        <f t="shared" si="10"/>
        <v>G.C.12.a</v>
      </c>
      <c r="L289" t="s">
        <v>708</v>
      </c>
      <c r="M289" t="s">
        <v>367</v>
      </c>
      <c r="N289" t="str">
        <f t="shared" si="9"/>
        <v/>
      </c>
      <c r="P289" t="s">
        <v>110</v>
      </c>
    </row>
    <row r="290" spans="1:19" x14ac:dyDescent="0.25">
      <c r="A290" t="s">
        <v>709</v>
      </c>
      <c r="B290" t="s">
        <v>1403</v>
      </c>
      <c r="C290" t="s">
        <v>895</v>
      </c>
      <c r="D290">
        <v>1</v>
      </c>
      <c r="J290" t="str">
        <f t="shared" si="10"/>
        <v>G.C.12.1.a</v>
      </c>
      <c r="L290" t="s">
        <v>709</v>
      </c>
      <c r="M290" t="s">
        <v>710</v>
      </c>
      <c r="N290" t="str">
        <f t="shared" si="9"/>
        <v/>
      </c>
      <c r="P290" t="s">
        <v>110</v>
      </c>
    </row>
    <row r="291" spans="1:19" x14ac:dyDescent="0.25">
      <c r="A291" t="s">
        <v>711</v>
      </c>
      <c r="B291" t="s">
        <v>1404</v>
      </c>
      <c r="C291" t="s">
        <v>1080</v>
      </c>
      <c r="D291">
        <v>1</v>
      </c>
      <c r="F291" t="s">
        <v>49</v>
      </c>
      <c r="J291" t="str">
        <f t="shared" si="10"/>
        <v>G.C.12.1.3.a</v>
      </c>
      <c r="L291" t="s">
        <v>711</v>
      </c>
      <c r="M291" t="s">
        <v>712</v>
      </c>
      <c r="N291" t="str">
        <f t="shared" si="9"/>
        <v>rampa acceso vivienda (incluye baranda doble altura) 3 cnt</v>
      </c>
      <c r="O291" t="s">
        <v>894</v>
      </c>
      <c r="P291">
        <v>3</v>
      </c>
      <c r="R291">
        <v>0</v>
      </c>
      <c r="S291" t="s">
        <v>49</v>
      </c>
    </row>
    <row r="292" spans="1:19" x14ac:dyDescent="0.25">
      <c r="A292" t="s">
        <v>713</v>
      </c>
      <c r="B292" t="s">
        <v>1405</v>
      </c>
      <c r="C292" t="s">
        <v>895</v>
      </c>
      <c r="D292">
        <v>1</v>
      </c>
      <c r="J292" t="str">
        <f t="shared" si="10"/>
        <v>G.C.EX.a</v>
      </c>
      <c r="L292" t="s">
        <v>713</v>
      </c>
      <c r="M292" t="s">
        <v>379</v>
      </c>
      <c r="N292" t="str">
        <f t="shared" si="9"/>
        <v/>
      </c>
      <c r="P292" t="s">
        <v>110</v>
      </c>
    </row>
    <row r="293" spans="1:19" x14ac:dyDescent="0.25">
      <c r="A293" t="s">
        <v>714</v>
      </c>
      <c r="B293" t="s">
        <v>1406</v>
      </c>
      <c r="C293" t="s">
        <v>1081</v>
      </c>
      <c r="D293">
        <v>1</v>
      </c>
      <c r="F293" t="s">
        <v>49</v>
      </c>
      <c r="J293" t="str">
        <f t="shared" si="10"/>
        <v>G.C.EX.1.a</v>
      </c>
      <c r="L293" t="s">
        <v>714</v>
      </c>
      <c r="M293" t="s">
        <v>715</v>
      </c>
      <c r="N293" t="str">
        <f t="shared" si="9"/>
        <v>pintura fibrocemento 298.88 m2</v>
      </c>
      <c r="O293" t="s">
        <v>114</v>
      </c>
      <c r="P293" t="s">
        <v>671</v>
      </c>
      <c r="R293" t="s">
        <v>814</v>
      </c>
      <c r="S293" t="s">
        <v>49</v>
      </c>
    </row>
    <row r="294" spans="1:19" x14ac:dyDescent="0.25">
      <c r="A294" t="s">
        <v>716</v>
      </c>
      <c r="B294" t="s">
        <v>1407</v>
      </c>
      <c r="C294" t="s">
        <v>1082</v>
      </c>
      <c r="D294">
        <v>1</v>
      </c>
      <c r="F294" t="s">
        <v>49</v>
      </c>
      <c r="J294" t="str">
        <f t="shared" si="10"/>
        <v>G.C.EX.2.a</v>
      </c>
      <c r="L294" t="s">
        <v>716</v>
      </c>
      <c r="M294" t="s">
        <v>717</v>
      </c>
      <c r="N294" t="str">
        <f t="shared" si="9"/>
        <v>pintura hojalateria, numeracion, aseo final y luminaria 1 cnt</v>
      </c>
      <c r="O294" t="s">
        <v>894</v>
      </c>
      <c r="P294">
        <v>1</v>
      </c>
      <c r="R294" t="s">
        <v>810</v>
      </c>
      <c r="S294" t="s">
        <v>49</v>
      </c>
    </row>
    <row r="295" spans="1:19" x14ac:dyDescent="0.25">
      <c r="A295" t="s">
        <v>718</v>
      </c>
      <c r="B295" t="s">
        <v>1408</v>
      </c>
      <c r="C295" t="s">
        <v>895</v>
      </c>
      <c r="D295">
        <v>1</v>
      </c>
      <c r="J295" t="str">
        <f t="shared" si="10"/>
        <v>G.D.a</v>
      </c>
      <c r="L295" t="s">
        <v>718</v>
      </c>
      <c r="M295" t="s">
        <v>420</v>
      </c>
      <c r="N295" t="str">
        <f t="shared" si="9"/>
        <v/>
      </c>
      <c r="P295" t="s">
        <v>110</v>
      </c>
    </row>
    <row r="296" spans="1:19" x14ac:dyDescent="0.25">
      <c r="A296" t="s">
        <v>719</v>
      </c>
      <c r="B296" t="s">
        <v>1409</v>
      </c>
      <c r="C296" t="s">
        <v>895</v>
      </c>
      <c r="D296">
        <v>1</v>
      </c>
      <c r="J296" t="str">
        <f t="shared" si="10"/>
        <v>G.D.1.a</v>
      </c>
      <c r="L296" t="s">
        <v>719</v>
      </c>
      <c r="M296" t="s">
        <v>422</v>
      </c>
      <c r="N296" t="str">
        <f t="shared" si="9"/>
        <v/>
      </c>
      <c r="P296" t="s">
        <v>110</v>
      </c>
    </row>
    <row r="297" spans="1:19" x14ac:dyDescent="0.25">
      <c r="A297" t="s">
        <v>720</v>
      </c>
      <c r="B297" t="s">
        <v>1410</v>
      </c>
      <c r="C297" t="s">
        <v>1083</v>
      </c>
      <c r="D297">
        <v>1</v>
      </c>
      <c r="F297" t="s">
        <v>49</v>
      </c>
      <c r="J297" t="str">
        <f t="shared" si="10"/>
        <v>G.D.1.1.a</v>
      </c>
      <c r="L297" t="s">
        <v>720</v>
      </c>
      <c r="M297" t="s">
        <v>424</v>
      </c>
      <c r="N297" t="str">
        <f t="shared" si="9"/>
        <v>wc 3 cnt</v>
      </c>
      <c r="O297" t="s">
        <v>894</v>
      </c>
      <c r="P297">
        <v>3</v>
      </c>
      <c r="R297">
        <v>0</v>
      </c>
      <c r="S297" t="s">
        <v>49</v>
      </c>
    </row>
    <row r="298" spans="1:19" x14ac:dyDescent="0.25">
      <c r="A298" t="s">
        <v>721</v>
      </c>
      <c r="B298" t="s">
        <v>1411</v>
      </c>
      <c r="C298" t="s">
        <v>1084</v>
      </c>
      <c r="D298">
        <v>1</v>
      </c>
      <c r="F298" t="s">
        <v>49</v>
      </c>
      <c r="J298" t="str">
        <f t="shared" si="10"/>
        <v>G.D.1.2.a</v>
      </c>
      <c r="L298" t="s">
        <v>721</v>
      </c>
      <c r="M298" t="s">
        <v>426</v>
      </c>
      <c r="N298" t="str">
        <f t="shared" si="9"/>
        <v>lavamanos con pedestal 3 cnt</v>
      </c>
      <c r="O298" t="s">
        <v>894</v>
      </c>
      <c r="P298">
        <v>3</v>
      </c>
      <c r="R298">
        <v>0</v>
      </c>
      <c r="S298" t="s">
        <v>49</v>
      </c>
    </row>
    <row r="299" spans="1:19" x14ac:dyDescent="0.25">
      <c r="A299" t="s">
        <v>722</v>
      </c>
      <c r="B299" t="s">
        <v>1412</v>
      </c>
      <c r="C299" t="s">
        <v>1085</v>
      </c>
      <c r="D299">
        <v>1</v>
      </c>
      <c r="F299" t="s">
        <v>49</v>
      </c>
      <c r="J299" t="str">
        <f t="shared" si="10"/>
        <v>G.D.1.3.a</v>
      </c>
      <c r="L299" t="s">
        <v>722</v>
      </c>
      <c r="M299" t="s">
        <v>723</v>
      </c>
      <c r="N299" t="str">
        <f t="shared" si="9"/>
        <v>lavamanos sin pedestal (viv. discapacidad) 3 cnt</v>
      </c>
      <c r="O299" t="s">
        <v>894</v>
      </c>
      <c r="P299">
        <v>3</v>
      </c>
      <c r="R299" t="s">
        <v>814</v>
      </c>
      <c r="S299" t="s">
        <v>49</v>
      </c>
    </row>
    <row r="300" spans="1:19" x14ac:dyDescent="0.25">
      <c r="A300" t="s">
        <v>724</v>
      </c>
      <c r="B300" t="s">
        <v>1413</v>
      </c>
      <c r="C300" t="s">
        <v>1086</v>
      </c>
      <c r="D300">
        <v>1</v>
      </c>
      <c r="F300" t="s">
        <v>49</v>
      </c>
      <c r="J300" t="str">
        <f t="shared" si="10"/>
        <v>G.D.1.7.a</v>
      </c>
      <c r="L300" t="s">
        <v>724</v>
      </c>
      <c r="M300" t="s">
        <v>725</v>
      </c>
      <c r="N300" t="str">
        <f t="shared" si="9"/>
        <v>lavaplatos con mueble  3 cnt</v>
      </c>
      <c r="O300" t="s">
        <v>894</v>
      </c>
      <c r="P300">
        <v>3</v>
      </c>
      <c r="R300">
        <v>0</v>
      </c>
      <c r="S300" t="s">
        <v>49</v>
      </c>
    </row>
    <row r="301" spans="1:19" x14ac:dyDescent="0.25">
      <c r="A301" t="s">
        <v>726</v>
      </c>
      <c r="B301" t="s">
        <v>1414</v>
      </c>
      <c r="C301" t="s">
        <v>1087</v>
      </c>
      <c r="D301">
        <v>1</v>
      </c>
      <c r="F301" t="s">
        <v>49</v>
      </c>
      <c r="J301" t="str">
        <f t="shared" si="10"/>
        <v>G.D.1.9.a</v>
      </c>
      <c r="L301" t="s">
        <v>726</v>
      </c>
      <c r="M301" t="s">
        <v>441</v>
      </c>
      <c r="N301" t="str">
        <f t="shared" si="9"/>
        <v>barras w.c. 3 Jgo</v>
      </c>
      <c r="O301" t="s">
        <v>496</v>
      </c>
      <c r="P301">
        <v>3</v>
      </c>
      <c r="R301">
        <v>0</v>
      </c>
      <c r="S301" t="s">
        <v>49</v>
      </c>
    </row>
    <row r="302" spans="1:19" x14ac:dyDescent="0.25">
      <c r="A302" t="s">
        <v>727</v>
      </c>
      <c r="B302" t="s">
        <v>1415</v>
      </c>
      <c r="C302" t="s">
        <v>895</v>
      </c>
      <c r="D302">
        <v>1</v>
      </c>
      <c r="J302" t="str">
        <f t="shared" si="10"/>
        <v>G.D.2.a</v>
      </c>
      <c r="L302" t="s">
        <v>727</v>
      </c>
      <c r="M302" t="s">
        <v>445</v>
      </c>
      <c r="N302" t="str">
        <f t="shared" si="9"/>
        <v/>
      </c>
      <c r="P302" t="s">
        <v>110</v>
      </c>
    </row>
    <row r="303" spans="1:19" x14ac:dyDescent="0.25">
      <c r="A303" t="s">
        <v>728</v>
      </c>
      <c r="B303" t="s">
        <v>1416</v>
      </c>
      <c r="C303" t="s">
        <v>1088</v>
      </c>
      <c r="D303">
        <v>1</v>
      </c>
      <c r="F303" t="s">
        <v>49</v>
      </c>
      <c r="J303" t="str">
        <f t="shared" si="10"/>
        <v>G.D.2.1.a</v>
      </c>
      <c r="L303" t="s">
        <v>728</v>
      </c>
      <c r="M303" t="s">
        <v>447</v>
      </c>
      <c r="N303" t="str">
        <f t="shared" si="9"/>
        <v>map  3 cnt</v>
      </c>
      <c r="O303" t="s">
        <v>894</v>
      </c>
      <c r="P303">
        <v>3</v>
      </c>
      <c r="R303">
        <v>0</v>
      </c>
      <c r="S303" t="s">
        <v>49</v>
      </c>
    </row>
    <row r="304" spans="1:19" x14ac:dyDescent="0.25">
      <c r="A304" t="s">
        <v>729</v>
      </c>
      <c r="B304" t="s">
        <v>1417</v>
      </c>
      <c r="C304" t="s">
        <v>1089</v>
      </c>
      <c r="D304">
        <v>1</v>
      </c>
      <c r="F304" t="s">
        <v>49</v>
      </c>
      <c r="J304" t="str">
        <f t="shared" si="10"/>
        <v>G.D.2.2.a</v>
      </c>
      <c r="L304" t="s">
        <v>729</v>
      </c>
      <c r="M304" t="s">
        <v>453</v>
      </c>
      <c r="N304" t="str">
        <f t="shared" si="9"/>
        <v>red interior agua fria 3 cnt</v>
      </c>
      <c r="O304" t="s">
        <v>894</v>
      </c>
      <c r="P304">
        <v>3</v>
      </c>
      <c r="R304">
        <v>0</v>
      </c>
      <c r="S304" t="s">
        <v>49</v>
      </c>
    </row>
    <row r="305" spans="1:19" x14ac:dyDescent="0.25">
      <c r="A305" t="s">
        <v>730</v>
      </c>
      <c r="B305" t="s">
        <v>1418</v>
      </c>
      <c r="C305" t="s">
        <v>895</v>
      </c>
      <c r="D305">
        <v>1</v>
      </c>
      <c r="J305" t="str">
        <f t="shared" si="10"/>
        <v>G.D.3.a</v>
      </c>
      <c r="L305" t="s">
        <v>730</v>
      </c>
      <c r="M305" t="s">
        <v>457</v>
      </c>
      <c r="N305" t="str">
        <f t="shared" si="9"/>
        <v/>
      </c>
      <c r="P305" t="s">
        <v>110</v>
      </c>
    </row>
    <row r="306" spans="1:19" x14ac:dyDescent="0.25">
      <c r="A306" t="s">
        <v>731</v>
      </c>
      <c r="B306" t="s">
        <v>1419</v>
      </c>
      <c r="C306" t="s">
        <v>1090</v>
      </c>
      <c r="D306">
        <v>1</v>
      </c>
      <c r="F306" t="s">
        <v>49</v>
      </c>
      <c r="J306" t="str">
        <f t="shared" si="10"/>
        <v>G.D.3.2.a</v>
      </c>
      <c r="L306" t="s">
        <v>731</v>
      </c>
      <c r="M306" t="s">
        <v>461</v>
      </c>
      <c r="N306" t="str">
        <f t="shared" si="9"/>
        <v>red interior  3 cnt</v>
      </c>
      <c r="O306" t="s">
        <v>894</v>
      </c>
      <c r="P306">
        <v>3</v>
      </c>
      <c r="R306">
        <v>0</v>
      </c>
      <c r="S306" t="s">
        <v>49</v>
      </c>
    </row>
    <row r="307" spans="1:19" x14ac:dyDescent="0.25">
      <c r="A307" t="s">
        <v>732</v>
      </c>
      <c r="B307" t="s">
        <v>1420</v>
      </c>
      <c r="C307" t="s">
        <v>895</v>
      </c>
      <c r="D307">
        <v>1</v>
      </c>
      <c r="J307" t="str">
        <f t="shared" si="10"/>
        <v>G.D.4.a</v>
      </c>
      <c r="L307" t="s">
        <v>732</v>
      </c>
      <c r="M307" t="s">
        <v>733</v>
      </c>
      <c r="N307" t="str">
        <f t="shared" si="9"/>
        <v/>
      </c>
      <c r="P307" t="s">
        <v>110</v>
      </c>
    </row>
    <row r="308" spans="1:19" x14ac:dyDescent="0.25">
      <c r="A308" t="s">
        <v>734</v>
      </c>
      <c r="B308" t="s">
        <v>1421</v>
      </c>
      <c r="C308" t="s">
        <v>1091</v>
      </c>
      <c r="D308">
        <v>1</v>
      </c>
      <c r="F308" t="s">
        <v>49</v>
      </c>
      <c r="J308" t="str">
        <f t="shared" si="10"/>
        <v>G.D.4.1.a</v>
      </c>
      <c r="L308" t="s">
        <v>734</v>
      </c>
      <c r="M308" t="s">
        <v>467</v>
      </c>
      <c r="N308" t="str">
        <f t="shared" si="9"/>
        <v>medidor y empalmes 3 cnt</v>
      </c>
      <c r="O308" t="s">
        <v>894</v>
      </c>
      <c r="P308">
        <v>3</v>
      </c>
      <c r="R308">
        <v>0</v>
      </c>
      <c r="S308" t="s">
        <v>49</v>
      </c>
    </row>
    <row r="309" spans="1:19" x14ac:dyDescent="0.25">
      <c r="A309" t="s">
        <v>735</v>
      </c>
      <c r="B309" t="s">
        <v>1422</v>
      </c>
      <c r="C309" t="s">
        <v>1092</v>
      </c>
      <c r="D309">
        <v>1</v>
      </c>
      <c r="F309" t="s">
        <v>49</v>
      </c>
      <c r="J309" t="str">
        <f t="shared" si="10"/>
        <v>G.D.4.2.a</v>
      </c>
      <c r="L309" t="s">
        <v>735</v>
      </c>
      <c r="M309" t="s">
        <v>736</v>
      </c>
      <c r="N309" t="str">
        <f t="shared" si="9"/>
        <v>tablero (automaticos, protecciones, etc) 3 cnt</v>
      </c>
      <c r="O309" t="s">
        <v>894</v>
      </c>
      <c r="P309">
        <v>3</v>
      </c>
      <c r="R309">
        <v>0</v>
      </c>
      <c r="S309" t="s">
        <v>49</v>
      </c>
    </row>
    <row r="310" spans="1:19" x14ac:dyDescent="0.25">
      <c r="A310" t="s">
        <v>737</v>
      </c>
      <c r="B310" t="s">
        <v>1423</v>
      </c>
      <c r="C310" t="s">
        <v>1093</v>
      </c>
      <c r="D310">
        <v>1</v>
      </c>
      <c r="F310" t="s">
        <v>49</v>
      </c>
      <c r="J310" t="str">
        <f t="shared" si="10"/>
        <v>G.D.4.5.a</v>
      </c>
      <c r="L310" t="s">
        <v>737</v>
      </c>
      <c r="M310" t="s">
        <v>473</v>
      </c>
      <c r="N310" t="str">
        <f t="shared" si="9"/>
        <v>red interior 3 cnt</v>
      </c>
      <c r="O310" t="s">
        <v>894</v>
      </c>
      <c r="P310">
        <v>3</v>
      </c>
      <c r="R310">
        <v>0</v>
      </c>
      <c r="S310" t="s">
        <v>49</v>
      </c>
    </row>
    <row r="311" spans="1:19" x14ac:dyDescent="0.25">
      <c r="A311" t="s">
        <v>738</v>
      </c>
      <c r="B311" t="s">
        <v>1424</v>
      </c>
      <c r="C311" t="s">
        <v>895</v>
      </c>
      <c r="D311">
        <v>1</v>
      </c>
      <c r="J311" t="str">
        <f t="shared" si="10"/>
        <v>G.D.5.a</v>
      </c>
      <c r="L311" t="s">
        <v>738</v>
      </c>
      <c r="M311" t="s">
        <v>476</v>
      </c>
      <c r="N311" t="str">
        <f t="shared" si="9"/>
        <v/>
      </c>
      <c r="P311" t="s">
        <v>110</v>
      </c>
    </row>
    <row r="312" spans="1:19" x14ac:dyDescent="0.25">
      <c r="A312" t="s">
        <v>739</v>
      </c>
      <c r="B312" t="s">
        <v>1425</v>
      </c>
      <c r="C312" t="s">
        <v>1093</v>
      </c>
      <c r="D312">
        <v>1</v>
      </c>
      <c r="F312" t="s">
        <v>49</v>
      </c>
      <c r="J312" t="str">
        <f t="shared" si="10"/>
        <v>G.D.5.2.a</v>
      </c>
      <c r="L312" t="s">
        <v>739</v>
      </c>
      <c r="M312" t="s">
        <v>473</v>
      </c>
      <c r="N312" t="str">
        <f t="shared" si="9"/>
        <v>red interior 3 cnt</v>
      </c>
      <c r="O312" t="s">
        <v>894</v>
      </c>
      <c r="P312">
        <v>3</v>
      </c>
      <c r="R312" t="s">
        <v>814</v>
      </c>
      <c r="S312" t="s">
        <v>49</v>
      </c>
    </row>
    <row r="313" spans="1:19" x14ac:dyDescent="0.25">
      <c r="A313" t="s">
        <v>740</v>
      </c>
      <c r="B313" t="s">
        <v>1426</v>
      </c>
      <c r="C313" t="s">
        <v>895</v>
      </c>
      <c r="D313">
        <v>1</v>
      </c>
      <c r="J313" t="str">
        <f t="shared" si="10"/>
        <v>G.D.EX.a</v>
      </c>
      <c r="L313" t="s">
        <v>740</v>
      </c>
      <c r="M313" t="s">
        <v>489</v>
      </c>
      <c r="N313" t="str">
        <f t="shared" si="9"/>
        <v/>
      </c>
      <c r="P313" t="s">
        <v>110</v>
      </c>
    </row>
    <row r="314" spans="1:19" x14ac:dyDescent="0.25">
      <c r="A314" t="s">
        <v>741</v>
      </c>
      <c r="B314" t="s">
        <v>1427</v>
      </c>
      <c r="C314" t="s">
        <v>1094</v>
      </c>
      <c r="D314">
        <v>1</v>
      </c>
      <c r="F314" t="s">
        <v>49</v>
      </c>
      <c r="J314" t="str">
        <f t="shared" si="10"/>
        <v>G.D.EX.1.a</v>
      </c>
      <c r="L314" t="s">
        <v>741</v>
      </c>
      <c r="M314" t="s">
        <v>742</v>
      </c>
      <c r="N314" t="str">
        <f t="shared" si="9"/>
        <v>wc movilidad reducida 3 cnt</v>
      </c>
      <c r="O314" t="s">
        <v>894</v>
      </c>
      <c r="P314">
        <v>3</v>
      </c>
      <c r="R314">
        <v>0</v>
      </c>
      <c r="S314" t="s">
        <v>49</v>
      </c>
    </row>
    <row r="315" spans="1:19" x14ac:dyDescent="0.25">
      <c r="A315" t="s">
        <v>66</v>
      </c>
      <c r="B315" t="s">
        <v>1428</v>
      </c>
      <c r="C315" t="s">
        <v>895</v>
      </c>
      <c r="D315">
        <v>1</v>
      </c>
      <c r="J315" t="str">
        <f t="shared" si="10"/>
        <v>H.a</v>
      </c>
      <c r="L315" t="s">
        <v>66</v>
      </c>
      <c r="M315" t="s">
        <v>743</v>
      </c>
      <c r="N315" t="str">
        <f t="shared" si="9"/>
        <v/>
      </c>
      <c r="P315" t="s">
        <v>110</v>
      </c>
    </row>
    <row r="316" spans="1:19" x14ac:dyDescent="0.25">
      <c r="A316" t="s">
        <v>744</v>
      </c>
      <c r="B316" t="s">
        <v>1429</v>
      </c>
      <c r="C316" t="s">
        <v>895</v>
      </c>
      <c r="D316">
        <v>1</v>
      </c>
      <c r="J316" t="str">
        <f t="shared" si="10"/>
        <v>H.1.a</v>
      </c>
      <c r="L316" t="s">
        <v>744</v>
      </c>
      <c r="M316" t="s">
        <v>745</v>
      </c>
      <c r="N316" t="str">
        <f t="shared" si="9"/>
        <v/>
      </c>
      <c r="P316" t="s">
        <v>110</v>
      </c>
    </row>
    <row r="317" spans="1:19" x14ac:dyDescent="0.25">
      <c r="A317" t="s">
        <v>746</v>
      </c>
      <c r="B317" t="s">
        <v>1430</v>
      </c>
      <c r="C317" t="s">
        <v>1095</v>
      </c>
      <c r="D317">
        <v>1</v>
      </c>
      <c r="F317" t="s">
        <v>50</v>
      </c>
      <c r="J317" t="str">
        <f t="shared" si="10"/>
        <v>H.1.1.a</v>
      </c>
      <c r="L317" t="s">
        <v>746</v>
      </c>
      <c r="M317" t="s">
        <v>747</v>
      </c>
      <c r="N317" t="str">
        <f t="shared" si="9"/>
        <v>escarpes 199.23 m3</v>
      </c>
      <c r="O317" t="s">
        <v>130</v>
      </c>
      <c r="P317" t="s">
        <v>748</v>
      </c>
      <c r="R317" t="s">
        <v>815</v>
      </c>
      <c r="S317" t="s">
        <v>50</v>
      </c>
    </row>
    <row r="318" spans="1:19" x14ac:dyDescent="0.25">
      <c r="A318" t="s">
        <v>749</v>
      </c>
      <c r="B318" t="s">
        <v>1431</v>
      </c>
      <c r="C318" t="s">
        <v>1096</v>
      </c>
      <c r="D318">
        <v>1</v>
      </c>
      <c r="F318" t="s">
        <v>50</v>
      </c>
      <c r="J318" t="str">
        <f t="shared" si="10"/>
        <v>H.1.3.a</v>
      </c>
      <c r="L318" t="s">
        <v>749</v>
      </c>
      <c r="M318" t="s">
        <v>538</v>
      </c>
      <c r="N318" t="str">
        <f t="shared" si="9"/>
        <v>solerillas 185.24 ml</v>
      </c>
      <c r="O318" t="s">
        <v>120</v>
      </c>
      <c r="P318" t="s">
        <v>750</v>
      </c>
      <c r="R318" t="s">
        <v>810</v>
      </c>
      <c r="S318" t="s">
        <v>50</v>
      </c>
    </row>
    <row r="319" spans="1:19" x14ac:dyDescent="0.25">
      <c r="A319" t="s">
        <v>751</v>
      </c>
      <c r="B319" t="s">
        <v>1432</v>
      </c>
      <c r="C319" t="s">
        <v>1097</v>
      </c>
      <c r="D319">
        <v>1</v>
      </c>
      <c r="F319" t="s">
        <v>50</v>
      </c>
      <c r="J319" t="str">
        <f t="shared" si="10"/>
        <v>H.1.5.a</v>
      </c>
      <c r="L319" t="s">
        <v>751</v>
      </c>
      <c r="M319" t="s">
        <v>752</v>
      </c>
      <c r="N319" t="str">
        <f t="shared" si="9"/>
        <v>base estabilizada  118.77 m3</v>
      </c>
      <c r="O319" t="s">
        <v>130</v>
      </c>
      <c r="P319" t="s">
        <v>753</v>
      </c>
      <c r="R319" t="s">
        <v>810</v>
      </c>
      <c r="S319" t="s">
        <v>50</v>
      </c>
    </row>
    <row r="320" spans="1:19" x14ac:dyDescent="0.25">
      <c r="A320" t="s">
        <v>754</v>
      </c>
      <c r="B320" t="s">
        <v>1433</v>
      </c>
      <c r="C320" t="s">
        <v>895</v>
      </c>
      <c r="D320">
        <v>1</v>
      </c>
      <c r="J320" t="str">
        <f t="shared" si="10"/>
        <v>H.1.6.a</v>
      </c>
      <c r="L320" t="s">
        <v>754</v>
      </c>
      <c r="M320" t="s">
        <v>755</v>
      </c>
      <c r="N320" t="str">
        <f t="shared" si="9"/>
        <v/>
      </c>
      <c r="P320" t="s">
        <v>110</v>
      </c>
    </row>
    <row r="321" spans="1:19" x14ac:dyDescent="0.25">
      <c r="A321" t="s">
        <v>756</v>
      </c>
      <c r="B321" t="s">
        <v>1434</v>
      </c>
      <c r="C321" t="s">
        <v>1098</v>
      </c>
      <c r="D321">
        <v>1</v>
      </c>
      <c r="F321" t="s">
        <v>50</v>
      </c>
      <c r="J321" t="str">
        <f t="shared" si="10"/>
        <v>H.1.6.1.a</v>
      </c>
      <c r="L321" t="s">
        <v>756</v>
      </c>
      <c r="M321" t="s">
        <v>147</v>
      </c>
      <c r="N321" t="str">
        <f t="shared" si="9"/>
        <v>hormigon 1696.66 m2</v>
      </c>
      <c r="O321" t="s">
        <v>114</v>
      </c>
      <c r="P321" t="s">
        <v>372</v>
      </c>
      <c r="R321" t="s">
        <v>842</v>
      </c>
      <c r="S321" t="s">
        <v>50</v>
      </c>
    </row>
    <row r="322" spans="1:19" x14ac:dyDescent="0.25">
      <c r="A322" t="s">
        <v>757</v>
      </c>
      <c r="B322" t="s">
        <v>1435</v>
      </c>
      <c r="C322" t="s">
        <v>895</v>
      </c>
      <c r="D322">
        <v>1</v>
      </c>
      <c r="J322" t="str">
        <f t="shared" si="10"/>
        <v>H.1.7.a</v>
      </c>
      <c r="L322" t="s">
        <v>757</v>
      </c>
      <c r="M322" t="s">
        <v>758</v>
      </c>
      <c r="N322" t="str">
        <f t="shared" si="9"/>
        <v/>
      </c>
      <c r="P322" t="s">
        <v>110</v>
      </c>
    </row>
    <row r="323" spans="1:19" x14ac:dyDescent="0.25">
      <c r="A323" t="s">
        <v>759</v>
      </c>
      <c r="B323" t="s">
        <v>1436</v>
      </c>
      <c r="C323" t="s">
        <v>1099</v>
      </c>
      <c r="D323">
        <v>1</v>
      </c>
      <c r="F323" t="s">
        <v>50</v>
      </c>
      <c r="J323" t="str">
        <f t="shared" si="10"/>
        <v>H.1.7.1.a</v>
      </c>
      <c r="L323" t="s">
        <v>759</v>
      </c>
      <c r="M323" t="s">
        <v>760</v>
      </c>
      <c r="N323" t="str">
        <f t="shared" ref="N323:N345" si="11">IF(P323="NULL","",CONCATENATE(LOWER(M323)," ",P323," ",O323) )</f>
        <v>jardineras 72 cnt</v>
      </c>
      <c r="O323" t="s">
        <v>894</v>
      </c>
      <c r="P323">
        <v>72</v>
      </c>
      <c r="R323" t="s">
        <v>887</v>
      </c>
      <c r="S323" t="s">
        <v>50</v>
      </c>
    </row>
    <row r="324" spans="1:19" x14ac:dyDescent="0.25">
      <c r="A324" t="s">
        <v>761</v>
      </c>
      <c r="B324" t="s">
        <v>1437</v>
      </c>
      <c r="C324" t="s">
        <v>1100</v>
      </c>
      <c r="D324">
        <v>1</v>
      </c>
      <c r="F324" t="s">
        <v>50</v>
      </c>
      <c r="J324" t="str">
        <f t="shared" si="10"/>
        <v>H.1.7.4.a</v>
      </c>
      <c r="L324" t="s">
        <v>761</v>
      </c>
      <c r="M324" t="s">
        <v>762</v>
      </c>
      <c r="N324" t="str">
        <f t="shared" si="11"/>
        <v>sombreaderos 3 cnt</v>
      </c>
      <c r="O324" t="s">
        <v>894</v>
      </c>
      <c r="P324">
        <v>3</v>
      </c>
      <c r="R324" t="s">
        <v>813</v>
      </c>
      <c r="S324" t="s">
        <v>50</v>
      </c>
    </row>
    <row r="325" spans="1:19" x14ac:dyDescent="0.25">
      <c r="A325" t="s">
        <v>763</v>
      </c>
      <c r="B325" t="s">
        <v>1438</v>
      </c>
      <c r="C325" t="s">
        <v>895</v>
      </c>
      <c r="D325">
        <v>1</v>
      </c>
      <c r="J325" t="str">
        <f t="shared" ref="J325:J345" si="12">CONCATENATE(A325,".a")</f>
        <v>H.2.a</v>
      </c>
      <c r="L325" t="s">
        <v>763</v>
      </c>
      <c r="M325" t="s">
        <v>764</v>
      </c>
      <c r="N325" t="str">
        <f t="shared" si="11"/>
        <v/>
      </c>
      <c r="P325" t="s">
        <v>110</v>
      </c>
    </row>
    <row r="326" spans="1:19" x14ac:dyDescent="0.25">
      <c r="A326" t="s">
        <v>765</v>
      </c>
      <c r="B326" t="s">
        <v>1439</v>
      </c>
      <c r="C326" t="s">
        <v>1101</v>
      </c>
      <c r="D326">
        <v>1</v>
      </c>
      <c r="F326" t="s">
        <v>50</v>
      </c>
      <c r="J326" t="str">
        <f t="shared" si="12"/>
        <v>H.2.1.a</v>
      </c>
      <c r="L326" t="s">
        <v>765</v>
      </c>
      <c r="M326" t="s">
        <v>766</v>
      </c>
      <c r="N326" t="str">
        <f t="shared" si="11"/>
        <v>empalme y medidor 3 cnt</v>
      </c>
      <c r="O326" t="s">
        <v>894</v>
      </c>
      <c r="P326">
        <v>3</v>
      </c>
      <c r="R326" t="s">
        <v>814</v>
      </c>
      <c r="S326" t="s">
        <v>50</v>
      </c>
    </row>
    <row r="327" spans="1:19" x14ac:dyDescent="0.25">
      <c r="A327" t="s">
        <v>767</v>
      </c>
      <c r="B327" t="s">
        <v>1440</v>
      </c>
      <c r="C327" t="s">
        <v>1102</v>
      </c>
      <c r="D327">
        <v>1</v>
      </c>
      <c r="F327" t="s">
        <v>50</v>
      </c>
      <c r="J327" t="str">
        <f t="shared" si="12"/>
        <v>H.2.2.a</v>
      </c>
      <c r="L327" t="s">
        <v>767</v>
      </c>
      <c r="M327" t="s">
        <v>768</v>
      </c>
      <c r="N327" t="str">
        <f t="shared" si="11"/>
        <v>red 414 ml</v>
      </c>
      <c r="O327" t="s">
        <v>120</v>
      </c>
      <c r="P327">
        <v>414</v>
      </c>
      <c r="R327" t="s">
        <v>887</v>
      </c>
      <c r="S327" t="s">
        <v>50</v>
      </c>
    </row>
    <row r="328" spans="1:19" x14ac:dyDescent="0.25">
      <c r="A328" t="s">
        <v>769</v>
      </c>
      <c r="B328" t="s">
        <v>1441</v>
      </c>
      <c r="C328" t="s">
        <v>1103</v>
      </c>
      <c r="D328">
        <v>1</v>
      </c>
      <c r="F328" t="s">
        <v>50</v>
      </c>
      <c r="J328" t="str">
        <f t="shared" si="12"/>
        <v>H.2.3.a</v>
      </c>
      <c r="L328" t="s">
        <v>769</v>
      </c>
      <c r="M328" t="s">
        <v>770</v>
      </c>
      <c r="N328" t="str">
        <f t="shared" si="11"/>
        <v>postacion  23 cnt</v>
      </c>
      <c r="O328" t="s">
        <v>894</v>
      </c>
      <c r="P328">
        <v>23</v>
      </c>
      <c r="R328" t="s">
        <v>868</v>
      </c>
      <c r="S328" t="s">
        <v>50</v>
      </c>
    </row>
    <row r="329" spans="1:19" x14ac:dyDescent="0.25">
      <c r="A329" t="s">
        <v>771</v>
      </c>
      <c r="B329" t="s">
        <v>1442</v>
      </c>
      <c r="C329" t="s">
        <v>1104</v>
      </c>
      <c r="D329">
        <v>1</v>
      </c>
      <c r="F329" t="s">
        <v>50</v>
      </c>
      <c r="J329" t="str">
        <f t="shared" si="12"/>
        <v>H.2.4.a</v>
      </c>
      <c r="L329" t="s">
        <v>771</v>
      </c>
      <c r="M329" t="s">
        <v>772</v>
      </c>
      <c r="N329" t="str">
        <f t="shared" si="11"/>
        <v>luminarias  23 cnt</v>
      </c>
      <c r="O329" t="s">
        <v>894</v>
      </c>
      <c r="P329">
        <v>23</v>
      </c>
      <c r="R329" t="s">
        <v>854</v>
      </c>
      <c r="S329" t="s">
        <v>50</v>
      </c>
    </row>
    <row r="330" spans="1:19" x14ac:dyDescent="0.25">
      <c r="A330" t="s">
        <v>773</v>
      </c>
      <c r="B330" t="s">
        <v>1443</v>
      </c>
      <c r="C330" t="s">
        <v>895</v>
      </c>
      <c r="D330">
        <v>1</v>
      </c>
      <c r="J330" t="str">
        <f t="shared" si="12"/>
        <v>H.3.a</v>
      </c>
      <c r="L330" t="s">
        <v>773</v>
      </c>
      <c r="M330" t="s">
        <v>774</v>
      </c>
      <c r="N330" t="str">
        <f t="shared" si="11"/>
        <v/>
      </c>
      <c r="P330" t="s">
        <v>110</v>
      </c>
    </row>
    <row r="331" spans="1:19" x14ac:dyDescent="0.25">
      <c r="A331" t="s">
        <v>775</v>
      </c>
      <c r="B331" t="s">
        <v>1444</v>
      </c>
      <c r="C331" t="s">
        <v>1105</v>
      </c>
      <c r="D331">
        <v>1</v>
      </c>
      <c r="F331" t="s">
        <v>50</v>
      </c>
      <c r="J331" t="str">
        <f t="shared" si="12"/>
        <v>H.3.1.a</v>
      </c>
      <c r="L331" t="s">
        <v>775</v>
      </c>
      <c r="M331" t="s">
        <v>776</v>
      </c>
      <c r="N331" t="str">
        <f t="shared" si="11"/>
        <v>medidor 1 cnt</v>
      </c>
      <c r="O331" t="s">
        <v>894</v>
      </c>
      <c r="P331">
        <v>1</v>
      </c>
      <c r="R331">
        <v>0</v>
      </c>
      <c r="S331" t="s">
        <v>50</v>
      </c>
    </row>
    <row r="332" spans="1:19" x14ac:dyDescent="0.25">
      <c r="A332" t="s">
        <v>777</v>
      </c>
      <c r="B332" t="s">
        <v>1445</v>
      </c>
      <c r="C332" t="s">
        <v>1106</v>
      </c>
      <c r="D332">
        <v>1</v>
      </c>
      <c r="F332" t="s">
        <v>50</v>
      </c>
      <c r="J332" t="str">
        <f t="shared" si="12"/>
        <v>H.3.2.a</v>
      </c>
      <c r="L332" t="s">
        <v>777</v>
      </c>
      <c r="M332" t="s">
        <v>778</v>
      </c>
      <c r="N332" t="str">
        <f t="shared" si="11"/>
        <v>red interior (inc. camaras) 514 ml</v>
      </c>
      <c r="O332" t="s">
        <v>120</v>
      </c>
      <c r="P332">
        <v>514</v>
      </c>
      <c r="R332" t="s">
        <v>854</v>
      </c>
      <c r="S332" t="s">
        <v>50</v>
      </c>
    </row>
    <row r="333" spans="1:19" x14ac:dyDescent="0.25">
      <c r="A333" t="s">
        <v>779</v>
      </c>
      <c r="B333" t="s">
        <v>1446</v>
      </c>
      <c r="C333" t="s">
        <v>895</v>
      </c>
      <c r="D333">
        <v>1</v>
      </c>
      <c r="J333" t="str">
        <f t="shared" si="12"/>
        <v>H.4.a</v>
      </c>
      <c r="L333" t="s">
        <v>779</v>
      </c>
      <c r="M333" t="s">
        <v>780</v>
      </c>
      <c r="N333" t="str">
        <f t="shared" si="11"/>
        <v/>
      </c>
      <c r="P333" t="s">
        <v>110</v>
      </c>
    </row>
    <row r="334" spans="1:19" x14ac:dyDescent="0.25">
      <c r="A334" t="s">
        <v>781</v>
      </c>
      <c r="B334" t="s">
        <v>1447</v>
      </c>
      <c r="C334" t="s">
        <v>1107</v>
      </c>
      <c r="D334">
        <v>1</v>
      </c>
      <c r="F334" t="s">
        <v>50</v>
      </c>
      <c r="J334" t="str">
        <f t="shared" si="12"/>
        <v>H.4.1.a</v>
      </c>
      <c r="L334" t="s">
        <v>781</v>
      </c>
      <c r="M334" t="s">
        <v>782</v>
      </c>
      <c r="N334" t="str">
        <f t="shared" si="11"/>
        <v>bancas o escanos 31 cnt</v>
      </c>
      <c r="O334" t="s">
        <v>894</v>
      </c>
      <c r="P334">
        <v>31</v>
      </c>
      <c r="R334" t="s">
        <v>832</v>
      </c>
      <c r="S334" t="s">
        <v>50</v>
      </c>
    </row>
    <row r="335" spans="1:19" x14ac:dyDescent="0.25">
      <c r="A335" t="s">
        <v>783</v>
      </c>
      <c r="B335" t="s">
        <v>1448</v>
      </c>
      <c r="C335" t="s">
        <v>1108</v>
      </c>
      <c r="D335">
        <v>1</v>
      </c>
      <c r="F335" t="s">
        <v>50</v>
      </c>
      <c r="J335" t="str">
        <f t="shared" si="12"/>
        <v>H.4.2.a</v>
      </c>
      <c r="L335" t="s">
        <v>783</v>
      </c>
      <c r="M335" t="s">
        <v>784</v>
      </c>
      <c r="N335" t="str">
        <f t="shared" si="11"/>
        <v>basureros 14 cnt</v>
      </c>
      <c r="O335" t="s">
        <v>894</v>
      </c>
      <c r="P335">
        <v>14</v>
      </c>
      <c r="R335" t="s">
        <v>810</v>
      </c>
      <c r="S335" t="s">
        <v>50</v>
      </c>
    </row>
    <row r="336" spans="1:19" x14ac:dyDescent="0.25">
      <c r="A336" t="s">
        <v>785</v>
      </c>
      <c r="B336" t="s">
        <v>1449</v>
      </c>
      <c r="C336" t="s">
        <v>1109</v>
      </c>
      <c r="D336">
        <v>1</v>
      </c>
      <c r="F336" t="s">
        <v>50</v>
      </c>
      <c r="J336" t="str">
        <f t="shared" si="12"/>
        <v>H.4.3.a</v>
      </c>
      <c r="L336" t="s">
        <v>785</v>
      </c>
      <c r="M336" t="s">
        <v>786</v>
      </c>
      <c r="N336" t="str">
        <f t="shared" si="11"/>
        <v>juegos infantiles 1 cnt</v>
      </c>
      <c r="O336" t="s">
        <v>894</v>
      </c>
      <c r="P336">
        <v>1</v>
      </c>
      <c r="R336" t="s">
        <v>854</v>
      </c>
      <c r="S336" t="s">
        <v>50</v>
      </c>
    </row>
    <row r="337" spans="1:19" x14ac:dyDescent="0.25">
      <c r="A337" t="s">
        <v>787</v>
      </c>
      <c r="B337" t="s">
        <v>1450</v>
      </c>
      <c r="C337" t="s">
        <v>1110</v>
      </c>
      <c r="D337">
        <v>1</v>
      </c>
      <c r="F337" t="s">
        <v>50</v>
      </c>
      <c r="J337" t="str">
        <f t="shared" si="12"/>
        <v>H.4.4.a</v>
      </c>
      <c r="L337" t="s">
        <v>787</v>
      </c>
      <c r="M337" t="s">
        <v>788</v>
      </c>
      <c r="N337" t="str">
        <f t="shared" si="11"/>
        <v>maquinas de ejercicios 3 cnt</v>
      </c>
      <c r="O337" t="s">
        <v>894</v>
      </c>
      <c r="P337">
        <v>3</v>
      </c>
      <c r="R337" t="s">
        <v>814</v>
      </c>
      <c r="S337" t="s">
        <v>50</v>
      </c>
    </row>
    <row r="338" spans="1:19" x14ac:dyDescent="0.25">
      <c r="A338" t="s">
        <v>789</v>
      </c>
      <c r="B338" t="s">
        <v>1451</v>
      </c>
      <c r="C338" t="s">
        <v>895</v>
      </c>
      <c r="D338">
        <v>1</v>
      </c>
      <c r="J338" t="str">
        <f t="shared" si="12"/>
        <v>H.5.a</v>
      </c>
      <c r="L338" t="s">
        <v>789</v>
      </c>
      <c r="M338" t="s">
        <v>790</v>
      </c>
      <c r="N338" t="str">
        <f t="shared" si="11"/>
        <v/>
      </c>
      <c r="P338" t="s">
        <v>110</v>
      </c>
    </row>
    <row r="339" spans="1:19" x14ac:dyDescent="0.25">
      <c r="A339" t="s">
        <v>791</v>
      </c>
      <c r="B339" t="s">
        <v>1452</v>
      </c>
      <c r="C339" t="s">
        <v>1111</v>
      </c>
      <c r="D339">
        <v>1</v>
      </c>
      <c r="F339" t="s">
        <v>50</v>
      </c>
      <c r="J339" t="str">
        <f t="shared" si="12"/>
        <v>H.5.2.a</v>
      </c>
      <c r="L339" t="s">
        <v>791</v>
      </c>
      <c r="M339" t="s">
        <v>792</v>
      </c>
      <c r="N339" t="str">
        <f t="shared" si="11"/>
        <v>arboles (incluye taza y tutor) 72 cnt</v>
      </c>
      <c r="O339" t="s">
        <v>894</v>
      </c>
      <c r="P339">
        <v>72</v>
      </c>
      <c r="R339" t="s">
        <v>813</v>
      </c>
      <c r="S339" t="s">
        <v>50</v>
      </c>
    </row>
    <row r="340" spans="1:19" x14ac:dyDescent="0.25">
      <c r="A340" t="s">
        <v>793</v>
      </c>
      <c r="B340" t="s">
        <v>1453</v>
      </c>
      <c r="C340" t="s">
        <v>895</v>
      </c>
      <c r="D340">
        <v>1</v>
      </c>
      <c r="J340" t="str">
        <f t="shared" si="12"/>
        <v>H.EX.a</v>
      </c>
      <c r="L340" t="s">
        <v>793</v>
      </c>
      <c r="M340" t="s">
        <v>794</v>
      </c>
      <c r="N340" t="str">
        <f t="shared" si="11"/>
        <v/>
      </c>
      <c r="P340" t="s">
        <v>110</v>
      </c>
    </row>
    <row r="341" spans="1:19" x14ac:dyDescent="0.25">
      <c r="A341" t="s">
        <v>795</v>
      </c>
      <c r="B341" t="s">
        <v>1454</v>
      </c>
      <c r="C341" t="s">
        <v>1112</v>
      </c>
      <c r="D341">
        <v>1</v>
      </c>
      <c r="F341" t="s">
        <v>50</v>
      </c>
      <c r="J341" t="str">
        <f t="shared" si="12"/>
        <v>H.EX.1.a</v>
      </c>
      <c r="L341" t="s">
        <v>795</v>
      </c>
      <c r="M341" t="s">
        <v>796</v>
      </c>
      <c r="N341" t="str">
        <f t="shared" si="11"/>
        <v>bicicletero  43 cnt</v>
      </c>
      <c r="O341" t="s">
        <v>894</v>
      </c>
      <c r="P341">
        <v>43</v>
      </c>
      <c r="R341" t="s">
        <v>814</v>
      </c>
      <c r="S341" t="s">
        <v>50</v>
      </c>
    </row>
    <row r="342" spans="1:19" x14ac:dyDescent="0.25">
      <c r="A342" t="s">
        <v>797</v>
      </c>
      <c r="B342" t="s">
        <v>1455</v>
      </c>
      <c r="C342" t="s">
        <v>1113</v>
      </c>
      <c r="D342">
        <v>1</v>
      </c>
      <c r="F342" t="s">
        <v>50</v>
      </c>
      <c r="J342" t="str">
        <f t="shared" si="12"/>
        <v>H.EX.2.a</v>
      </c>
      <c r="L342" t="s">
        <v>797</v>
      </c>
      <c r="M342" t="s">
        <v>798</v>
      </c>
      <c r="N342" t="str">
        <f t="shared" si="11"/>
        <v>paisajismo seco 3984.6 m2</v>
      </c>
      <c r="O342" t="s">
        <v>114</v>
      </c>
      <c r="P342" t="s">
        <v>799</v>
      </c>
      <c r="R342" t="s">
        <v>881</v>
      </c>
      <c r="S342" t="s">
        <v>50</v>
      </c>
    </row>
    <row r="343" spans="1:19" x14ac:dyDescent="0.25">
      <c r="A343" t="s">
        <v>800</v>
      </c>
      <c r="B343" t="s">
        <v>1456</v>
      </c>
      <c r="C343" t="s">
        <v>895</v>
      </c>
      <c r="D343">
        <v>1</v>
      </c>
      <c r="J343" t="str">
        <f t="shared" si="12"/>
        <v>I.a</v>
      </c>
      <c r="L343" t="s">
        <v>800</v>
      </c>
      <c r="M343" t="s">
        <v>801</v>
      </c>
      <c r="N343" t="str">
        <f t="shared" si="11"/>
        <v/>
      </c>
      <c r="P343" t="s">
        <v>110</v>
      </c>
    </row>
    <row r="344" spans="1:19" x14ac:dyDescent="0.25">
      <c r="A344" t="s">
        <v>802</v>
      </c>
      <c r="B344" t="s">
        <v>1457</v>
      </c>
      <c r="C344" t="s">
        <v>1114</v>
      </c>
      <c r="D344">
        <v>1</v>
      </c>
      <c r="F344" t="s">
        <v>889</v>
      </c>
      <c r="J344" t="str">
        <f t="shared" si="12"/>
        <v>I.1.a</v>
      </c>
      <c r="L344" t="s">
        <v>802</v>
      </c>
      <c r="M344" t="s">
        <v>803</v>
      </c>
      <c r="N344" t="str">
        <f t="shared" si="11"/>
        <v>recepcion final  1 cnt</v>
      </c>
      <c r="O344" t="s">
        <v>894</v>
      </c>
      <c r="P344">
        <v>1</v>
      </c>
      <c r="R344">
        <v>0</v>
      </c>
      <c r="S344" t="s">
        <v>889</v>
      </c>
    </row>
    <row r="345" spans="1:19" x14ac:dyDescent="0.25">
      <c r="A345" t="s">
        <v>804</v>
      </c>
      <c r="B345" t="s">
        <v>1458</v>
      </c>
      <c r="C345" t="s">
        <v>1115</v>
      </c>
      <c r="D345">
        <v>1</v>
      </c>
      <c r="F345" t="s">
        <v>889</v>
      </c>
      <c r="J345" t="str">
        <f t="shared" si="12"/>
        <v>I.2.a</v>
      </c>
      <c r="L345" t="s">
        <v>804</v>
      </c>
      <c r="M345" t="s">
        <v>805</v>
      </c>
      <c r="N345" t="str">
        <f t="shared" si="11"/>
        <v>departamento piloto 1 cnt</v>
      </c>
      <c r="O345" t="s">
        <v>894</v>
      </c>
      <c r="P345">
        <v>1</v>
      </c>
      <c r="R345">
        <v>0</v>
      </c>
      <c r="S345" t="s">
        <v>889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5" x14ac:dyDescent="0.25"/>
  <cols>
    <col min="2" max="2" width="12.28515625" bestFit="1" customWidth="1"/>
    <col min="5" max="5" width="14.140625" customWidth="1"/>
  </cols>
  <sheetData>
    <row r="1" spans="1:10" x14ac:dyDescent="0.25">
      <c r="A1" t="s">
        <v>87</v>
      </c>
      <c r="B1" t="s">
        <v>102</v>
      </c>
      <c r="C1" t="s">
        <v>81</v>
      </c>
      <c r="D1" t="s">
        <v>101</v>
      </c>
      <c r="E1" t="s">
        <v>107</v>
      </c>
      <c r="G1" t="s">
        <v>89</v>
      </c>
      <c r="I1" t="s">
        <v>90</v>
      </c>
      <c r="J1" t="s">
        <v>91</v>
      </c>
    </row>
    <row r="2" spans="1:10" x14ac:dyDescent="0.25">
      <c r="B2" t="s">
        <v>103</v>
      </c>
      <c r="D2" t="s">
        <v>48</v>
      </c>
      <c r="E2" t="s">
        <v>0</v>
      </c>
      <c r="J2" t="s">
        <v>92</v>
      </c>
    </row>
    <row r="3" spans="1:10" x14ac:dyDescent="0.25">
      <c r="D3" t="s">
        <v>84</v>
      </c>
      <c r="E3" t="s">
        <v>104</v>
      </c>
      <c r="J3" t="s">
        <v>93</v>
      </c>
    </row>
    <row r="4" spans="1:10" x14ac:dyDescent="0.25">
      <c r="D4" t="s">
        <v>85</v>
      </c>
      <c r="E4" t="s">
        <v>105</v>
      </c>
      <c r="J4" t="s">
        <v>106</v>
      </c>
    </row>
    <row r="5" spans="1:10" x14ac:dyDescent="0.25">
      <c r="D5" t="s">
        <v>86</v>
      </c>
    </row>
    <row r="6" spans="1:10" x14ac:dyDescent="0.25">
      <c r="D6" t="s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5" x14ac:dyDescent="0.25"/>
  <cols>
    <col min="4" max="4" width="16.42578125" bestFit="1" customWidth="1"/>
  </cols>
  <sheetData>
    <row r="1" spans="1:5" x14ac:dyDescent="0.25">
      <c r="A1" t="s">
        <v>88</v>
      </c>
      <c r="B1" t="s">
        <v>100</v>
      </c>
      <c r="C1" t="s">
        <v>94</v>
      </c>
      <c r="D1" t="s">
        <v>95</v>
      </c>
      <c r="E1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3"/>
  <sheetViews>
    <sheetView showGridLines="0" workbookViewId="0">
      <selection activeCell="C26" sqref="C26"/>
    </sheetView>
  </sheetViews>
  <sheetFormatPr baseColWidth="10" defaultRowHeight="15" x14ac:dyDescent="0.25"/>
  <cols>
    <col min="5" max="6" width="13.28515625" bestFit="1" customWidth="1"/>
    <col min="8" max="8" width="13.28515625" bestFit="1" customWidth="1"/>
    <col min="13" max="13" width="11.85546875" bestFit="1" customWidth="1"/>
  </cols>
  <sheetData>
    <row r="2" spans="2:23" x14ac:dyDescent="0.25">
      <c r="B2" s="7" t="s">
        <v>1469</v>
      </c>
      <c r="H2" s="7" t="s">
        <v>1482</v>
      </c>
      <c r="M2" s="1" t="s">
        <v>1475</v>
      </c>
    </row>
    <row r="3" spans="2:23" x14ac:dyDescent="0.25">
      <c r="B3" s="6" t="s">
        <v>68</v>
      </c>
      <c r="H3" s="3" t="s">
        <v>87</v>
      </c>
      <c r="M3" t="s">
        <v>1477</v>
      </c>
    </row>
    <row r="4" spans="2:23" x14ac:dyDescent="0.25">
      <c r="B4" s="3" t="s">
        <v>88</v>
      </c>
      <c r="H4" s="3" t="s">
        <v>88</v>
      </c>
      <c r="M4" t="s">
        <v>1476</v>
      </c>
    </row>
    <row r="5" spans="2:23" x14ac:dyDescent="0.25">
      <c r="B5" s="4" t="s">
        <v>70</v>
      </c>
      <c r="H5" s="5" t="s">
        <v>1472</v>
      </c>
      <c r="M5" t="s">
        <v>1478</v>
      </c>
    </row>
    <row r="6" spans="2:23" x14ac:dyDescent="0.25">
      <c r="B6" s="4" t="s">
        <v>1473</v>
      </c>
      <c r="D6" s="7" t="s">
        <v>94</v>
      </c>
      <c r="F6" s="7" t="s">
        <v>1471</v>
      </c>
      <c r="M6" t="s">
        <v>1479</v>
      </c>
    </row>
    <row r="7" spans="2:23" x14ac:dyDescent="0.25">
      <c r="B7" s="4" t="s">
        <v>1474</v>
      </c>
      <c r="D7" s="6" t="s">
        <v>88</v>
      </c>
      <c r="F7" s="3" t="s">
        <v>87</v>
      </c>
    </row>
    <row r="8" spans="2:23" x14ac:dyDescent="0.25">
      <c r="B8" s="5" t="s">
        <v>1480</v>
      </c>
      <c r="D8" s="3" t="s">
        <v>1470</v>
      </c>
      <c r="F8" s="3" t="s">
        <v>1470</v>
      </c>
    </row>
    <row r="9" spans="2:23" x14ac:dyDescent="0.25">
      <c r="D9" s="4" t="s">
        <v>70</v>
      </c>
      <c r="F9" s="3" t="s">
        <v>107</v>
      </c>
    </row>
    <row r="10" spans="2:23" x14ac:dyDescent="0.25">
      <c r="D10" s="4" t="s">
        <v>1474</v>
      </c>
      <c r="F10" s="5" t="s">
        <v>1472</v>
      </c>
    </row>
    <row r="11" spans="2:23" x14ac:dyDescent="0.25">
      <c r="D11" s="5" t="s">
        <v>1480</v>
      </c>
      <c r="L11" t="s">
        <v>1487</v>
      </c>
      <c r="N11" t="s">
        <v>1488</v>
      </c>
      <c r="S11" t="s">
        <v>1526</v>
      </c>
    </row>
    <row r="12" spans="2:23" x14ac:dyDescent="0.25">
      <c r="S12" t="s">
        <v>47</v>
      </c>
      <c r="T12" t="s">
        <v>1501</v>
      </c>
      <c r="U12" t="s">
        <v>70</v>
      </c>
    </row>
    <row r="13" spans="2:23" x14ac:dyDescent="0.25">
      <c r="E13" t="s">
        <v>1485</v>
      </c>
      <c r="L13" s="12">
        <v>0.1</v>
      </c>
      <c r="M13" s="9"/>
      <c r="S13" t="s">
        <v>1502</v>
      </c>
      <c r="T13" t="s">
        <v>1506</v>
      </c>
      <c r="U13" t="s">
        <v>27</v>
      </c>
      <c r="W13" t="s">
        <v>1514</v>
      </c>
    </row>
    <row r="14" spans="2:23" x14ac:dyDescent="0.25">
      <c r="B14" s="2" t="s">
        <v>1483</v>
      </c>
      <c r="E14" s="7" t="s">
        <v>100</v>
      </c>
      <c r="H14" s="2" t="s">
        <v>1481</v>
      </c>
      <c r="L14" s="12">
        <v>0.7</v>
      </c>
      <c r="M14" s="9"/>
      <c r="S14" t="s">
        <v>1503</v>
      </c>
      <c r="T14" t="s">
        <v>1505</v>
      </c>
      <c r="U14" t="s">
        <v>1508</v>
      </c>
      <c r="W14" t="s">
        <v>1511</v>
      </c>
    </row>
    <row r="15" spans="2:23" x14ac:dyDescent="0.25">
      <c r="B15" s="8" t="s">
        <v>1484</v>
      </c>
      <c r="E15" s="6" t="s">
        <v>68</v>
      </c>
      <c r="H15" s="10" t="s">
        <v>87</v>
      </c>
      <c r="L15" s="12">
        <v>0.7</v>
      </c>
      <c r="M15" s="9"/>
      <c r="S15" t="s">
        <v>58</v>
      </c>
      <c r="T15" t="s">
        <v>1504</v>
      </c>
      <c r="U15" t="s">
        <v>1509</v>
      </c>
      <c r="W15" t="s">
        <v>1512</v>
      </c>
    </row>
    <row r="16" spans="2:23" x14ac:dyDescent="0.25">
      <c r="B16" s="4" t="s">
        <v>1473</v>
      </c>
      <c r="E16" s="3" t="s">
        <v>107</v>
      </c>
      <c r="H16" s="3" t="s">
        <v>107</v>
      </c>
      <c r="L16" s="12">
        <v>0.8</v>
      </c>
      <c r="M16" s="9"/>
      <c r="S16" t="s">
        <v>890</v>
      </c>
      <c r="T16" t="s">
        <v>1507</v>
      </c>
      <c r="U16" t="s">
        <v>1510</v>
      </c>
      <c r="W16" t="s">
        <v>1513</v>
      </c>
    </row>
    <row r="17" spans="2:23" x14ac:dyDescent="0.25">
      <c r="B17" s="4" t="s">
        <v>1486</v>
      </c>
      <c r="E17" s="4" t="s">
        <v>70</v>
      </c>
      <c r="H17" s="4" t="s">
        <v>1472</v>
      </c>
      <c r="M17" s="8"/>
    </row>
    <row r="18" spans="2:23" x14ac:dyDescent="0.25">
      <c r="B18" s="11" t="s">
        <v>1472</v>
      </c>
      <c r="E18" s="5" t="s">
        <v>47</v>
      </c>
      <c r="H18" s="5" t="s">
        <v>47</v>
      </c>
      <c r="L18" s="12">
        <v>0.5</v>
      </c>
      <c r="M18" s="5"/>
      <c r="S18" t="s">
        <v>1527</v>
      </c>
    </row>
    <row r="19" spans="2:23" x14ac:dyDescent="0.25">
      <c r="E19" s="13" t="s">
        <v>1516</v>
      </c>
      <c r="F19" t="s">
        <v>1518</v>
      </c>
      <c r="H19" t="s">
        <v>1530</v>
      </c>
      <c r="S19" t="s">
        <v>47</v>
      </c>
      <c r="T19" t="s">
        <v>1501</v>
      </c>
      <c r="U19" t="s">
        <v>70</v>
      </c>
    </row>
    <row r="20" spans="2:23" x14ac:dyDescent="0.25">
      <c r="C20" t="s">
        <v>1591</v>
      </c>
      <c r="E20" s="13" t="s">
        <v>1517</v>
      </c>
      <c r="F20" t="s">
        <v>1519</v>
      </c>
      <c r="L20" t="s">
        <v>1489</v>
      </c>
      <c r="N20" t="s">
        <v>1490</v>
      </c>
      <c r="S20" t="s">
        <v>1502</v>
      </c>
      <c r="T20" t="s">
        <v>1506</v>
      </c>
      <c r="U20" t="s">
        <v>27</v>
      </c>
    </row>
    <row r="21" spans="2:23" x14ac:dyDescent="0.25">
      <c r="C21" t="s">
        <v>88</v>
      </c>
      <c r="E21" s="13" t="s">
        <v>1520</v>
      </c>
      <c r="F21" t="s">
        <v>1521</v>
      </c>
      <c r="S21" t="s">
        <v>1503</v>
      </c>
      <c r="T21" t="s">
        <v>1505</v>
      </c>
      <c r="U21" t="s">
        <v>1508</v>
      </c>
    </row>
    <row r="22" spans="2:23" x14ac:dyDescent="0.25">
      <c r="C22" t="s">
        <v>107</v>
      </c>
      <c r="S22" t="s">
        <v>58</v>
      </c>
      <c r="T22" t="s">
        <v>1504</v>
      </c>
      <c r="U22" t="s">
        <v>1509</v>
      </c>
    </row>
    <row r="23" spans="2:23" x14ac:dyDescent="0.25">
      <c r="C23" t="s">
        <v>1592</v>
      </c>
      <c r="E23" t="s">
        <v>1524</v>
      </c>
      <c r="S23" t="s">
        <v>890</v>
      </c>
      <c r="T23" t="s">
        <v>1507</v>
      </c>
      <c r="U23" t="s">
        <v>1510</v>
      </c>
    </row>
    <row r="24" spans="2:23" x14ac:dyDescent="0.25">
      <c r="C24" t="s">
        <v>1534</v>
      </c>
      <c r="E24" t="s">
        <v>1522</v>
      </c>
    </row>
    <row r="25" spans="2:23" x14ac:dyDescent="0.25">
      <c r="C25" t="s">
        <v>47</v>
      </c>
      <c r="E25" t="s">
        <v>1523</v>
      </c>
      <c r="M25" t="s">
        <v>1491</v>
      </c>
      <c r="S25" t="s">
        <v>1525</v>
      </c>
    </row>
    <row r="26" spans="2:23" x14ac:dyDescent="0.25">
      <c r="H26" t="s">
        <v>1494</v>
      </c>
      <c r="L26" t="s">
        <v>1493</v>
      </c>
      <c r="N26" t="s">
        <v>1492</v>
      </c>
      <c r="S26" t="s">
        <v>47</v>
      </c>
      <c r="T26" t="s">
        <v>1501</v>
      </c>
      <c r="U26" t="s">
        <v>70</v>
      </c>
      <c r="W26" t="s">
        <v>1520</v>
      </c>
    </row>
    <row r="27" spans="2:23" x14ac:dyDescent="0.25">
      <c r="H27" t="s">
        <v>1495</v>
      </c>
      <c r="S27" t="s">
        <v>1502</v>
      </c>
      <c r="T27" t="s">
        <v>1506</v>
      </c>
      <c r="U27" t="s">
        <v>27</v>
      </c>
      <c r="W27" t="s">
        <v>1528</v>
      </c>
    </row>
    <row r="28" spans="2:23" x14ac:dyDescent="0.25">
      <c r="E28" t="s">
        <v>48</v>
      </c>
      <c r="H28" t="s">
        <v>1500</v>
      </c>
      <c r="S28" t="s">
        <v>1503</v>
      </c>
      <c r="T28" t="s">
        <v>1505</v>
      </c>
      <c r="U28" t="s">
        <v>1508</v>
      </c>
      <c r="W28" t="s">
        <v>1503</v>
      </c>
    </row>
    <row r="29" spans="2:23" x14ac:dyDescent="0.25">
      <c r="S29" t="s">
        <v>58</v>
      </c>
      <c r="T29" t="s">
        <v>1504</v>
      </c>
      <c r="U29" t="s">
        <v>1509</v>
      </c>
      <c r="W29" t="s">
        <v>1529</v>
      </c>
    </row>
    <row r="30" spans="2:23" ht="15" customHeight="1" x14ac:dyDescent="0.25">
      <c r="L30" s="9" t="s">
        <v>1496</v>
      </c>
      <c r="M30" s="9" t="s">
        <v>1497</v>
      </c>
      <c r="P30" s="23" t="s">
        <v>1515</v>
      </c>
      <c r="Q30" s="23"/>
      <c r="R30" s="23"/>
      <c r="S30" t="s">
        <v>890</v>
      </c>
      <c r="T30" t="s">
        <v>1507</v>
      </c>
      <c r="U30" t="s">
        <v>1510</v>
      </c>
      <c r="W30" t="s">
        <v>890</v>
      </c>
    </row>
    <row r="31" spans="2:23" x14ac:dyDescent="0.25">
      <c r="L31" s="9" t="s">
        <v>1499</v>
      </c>
      <c r="M31" s="9" t="s">
        <v>1498</v>
      </c>
      <c r="P31" s="23"/>
      <c r="Q31" s="23"/>
      <c r="R31" s="23"/>
    </row>
    <row r="32" spans="2:23" x14ac:dyDescent="0.25">
      <c r="P32" s="23"/>
      <c r="Q32" s="23"/>
      <c r="R32" s="23"/>
    </row>
    <row r="33" spans="16:18" x14ac:dyDescent="0.25">
      <c r="P33" s="23"/>
      <c r="Q33" s="23"/>
      <c r="R33" s="23"/>
    </row>
  </sheetData>
  <mergeCells count="1">
    <mergeCell ref="P30:R3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7" workbookViewId="0">
      <selection activeCell="B29" sqref="B29"/>
    </sheetView>
  </sheetViews>
  <sheetFormatPr baseColWidth="10" defaultRowHeight="15" x14ac:dyDescent="0.25"/>
  <cols>
    <col min="2" max="2" width="22.140625" customWidth="1"/>
  </cols>
  <sheetData>
    <row r="1" spans="1:13" x14ac:dyDescent="0.25">
      <c r="A1" t="s">
        <v>88</v>
      </c>
      <c r="B1" t="s">
        <v>70</v>
      </c>
      <c r="C1" t="s">
        <v>47</v>
      </c>
      <c r="D1" t="s">
        <v>100</v>
      </c>
      <c r="E1" t="s">
        <v>1533</v>
      </c>
      <c r="F1" t="s">
        <v>1534</v>
      </c>
      <c r="H1" t="s">
        <v>1535</v>
      </c>
      <c r="L1" t="s">
        <v>1549</v>
      </c>
      <c r="M1" t="s">
        <v>1536</v>
      </c>
    </row>
    <row r="2" spans="1:13" x14ac:dyDescent="0.25">
      <c r="B2" t="s">
        <v>196</v>
      </c>
    </row>
    <row r="3" spans="1:13" x14ac:dyDescent="0.25">
      <c r="B3" t="s">
        <v>1537</v>
      </c>
    </row>
    <row r="10" spans="1:13" x14ac:dyDescent="0.25">
      <c r="B10" t="s">
        <v>1531</v>
      </c>
    </row>
    <row r="15" spans="1:13" x14ac:dyDescent="0.25">
      <c r="B15" t="s">
        <v>1532</v>
      </c>
    </row>
    <row r="17" spans="1:15" x14ac:dyDescent="0.25">
      <c r="H17" t="s">
        <v>1560</v>
      </c>
      <c r="J17" t="s">
        <v>1559</v>
      </c>
      <c r="M17" t="s">
        <v>1559</v>
      </c>
      <c r="N17" t="s">
        <v>1589</v>
      </c>
    </row>
    <row r="18" spans="1:15" x14ac:dyDescent="0.25">
      <c r="A18" t="s">
        <v>1564</v>
      </c>
      <c r="B18" t="s">
        <v>1563</v>
      </c>
      <c r="C18" s="14" t="s">
        <v>1562</v>
      </c>
      <c r="E18" t="s">
        <v>1561</v>
      </c>
      <c r="F18" t="s">
        <v>1550</v>
      </c>
      <c r="H18" t="s">
        <v>1556</v>
      </c>
      <c r="I18" t="s">
        <v>1551</v>
      </c>
      <c r="J18" t="s">
        <v>1555</v>
      </c>
      <c r="K18" t="s">
        <v>1551</v>
      </c>
      <c r="L18" s="14" t="s">
        <v>1553</v>
      </c>
      <c r="M18" t="s">
        <v>1587</v>
      </c>
      <c r="N18" t="s">
        <v>1588</v>
      </c>
      <c r="O18" t="s">
        <v>1553</v>
      </c>
    </row>
    <row r="19" spans="1:15" x14ac:dyDescent="0.25">
      <c r="B19" t="s">
        <v>1538</v>
      </c>
      <c r="C19" t="s">
        <v>1547</v>
      </c>
    </row>
    <row r="20" spans="1:15" x14ac:dyDescent="0.25">
      <c r="B20" t="s">
        <v>1548</v>
      </c>
      <c r="C20" t="s">
        <v>1547</v>
      </c>
      <c r="F20">
        <v>1000</v>
      </c>
      <c r="H20">
        <v>20</v>
      </c>
      <c r="I20" t="s">
        <v>1552</v>
      </c>
      <c r="J20">
        <v>20</v>
      </c>
      <c r="K20" t="s">
        <v>1552</v>
      </c>
      <c r="L20">
        <f>F20/J20</f>
        <v>50</v>
      </c>
      <c r="M20">
        <v>9</v>
      </c>
      <c r="N20">
        <f>L20/M20</f>
        <v>5.5555555555555554</v>
      </c>
      <c r="O20">
        <f>L20-N20</f>
        <v>44.444444444444443</v>
      </c>
    </row>
    <row r="21" spans="1:15" x14ac:dyDescent="0.25">
      <c r="B21" t="s">
        <v>1569</v>
      </c>
      <c r="C21" t="s">
        <v>1545</v>
      </c>
      <c r="E21">
        <v>1</v>
      </c>
      <c r="F21">
        <v>44.444400000000002</v>
      </c>
      <c r="G21">
        <f>1/18</f>
        <v>5.5555555555555552E-2</v>
      </c>
      <c r="H21">
        <v>4</v>
      </c>
      <c r="I21" t="s">
        <v>1552</v>
      </c>
      <c r="J21">
        <v>12</v>
      </c>
      <c r="K21" t="s">
        <v>1554</v>
      </c>
      <c r="L21">
        <f>F21/J21</f>
        <v>3.7037</v>
      </c>
    </row>
    <row r="22" spans="1:15" x14ac:dyDescent="0.25">
      <c r="B22" t="s">
        <v>1570</v>
      </c>
      <c r="C22" t="s">
        <v>1545</v>
      </c>
      <c r="E22">
        <v>2</v>
      </c>
      <c r="F22">
        <v>44.444400000000002</v>
      </c>
      <c r="G22">
        <f>1/18</f>
        <v>5.5555555555555552E-2</v>
      </c>
      <c r="H22">
        <v>4</v>
      </c>
      <c r="I22" t="s">
        <v>1552</v>
      </c>
      <c r="J22">
        <v>12</v>
      </c>
      <c r="K22" t="s">
        <v>1554</v>
      </c>
      <c r="L22">
        <f t="shared" ref="L22:L32" si="0">F22/J22</f>
        <v>3.7037</v>
      </c>
    </row>
    <row r="23" spans="1:15" x14ac:dyDescent="0.25">
      <c r="B23" t="s">
        <v>1571</v>
      </c>
      <c r="C23" t="s">
        <v>1545</v>
      </c>
      <c r="E23">
        <v>3</v>
      </c>
      <c r="F23">
        <v>44.444400000000002</v>
      </c>
      <c r="G23">
        <f>1/18</f>
        <v>5.5555555555555552E-2</v>
      </c>
      <c r="H23">
        <v>4</v>
      </c>
      <c r="I23" t="s">
        <v>1552</v>
      </c>
      <c r="J23">
        <v>12</v>
      </c>
      <c r="K23" t="s">
        <v>1554</v>
      </c>
      <c r="L23">
        <f t="shared" si="0"/>
        <v>3.7037</v>
      </c>
    </row>
    <row r="24" spans="1:15" x14ac:dyDescent="0.25">
      <c r="B24" t="s">
        <v>1572</v>
      </c>
      <c r="C24" t="s">
        <v>1545</v>
      </c>
      <c r="E24">
        <v>4</v>
      </c>
      <c r="F24">
        <v>44.444400000000002</v>
      </c>
      <c r="G24">
        <f>1/18</f>
        <v>5.5555555555555552E-2</v>
      </c>
      <c r="H24">
        <v>4</v>
      </c>
      <c r="I24" t="s">
        <v>1552</v>
      </c>
      <c r="J24">
        <v>12</v>
      </c>
      <c r="K24" t="s">
        <v>1554</v>
      </c>
      <c r="L24">
        <f t="shared" si="0"/>
        <v>3.7037</v>
      </c>
    </row>
    <row r="25" spans="1:15" x14ac:dyDescent="0.25">
      <c r="B25" t="s">
        <v>1573</v>
      </c>
      <c r="C25" t="s">
        <v>1545</v>
      </c>
      <c r="E25">
        <v>5</v>
      </c>
      <c r="F25">
        <v>44.444400000000002</v>
      </c>
      <c r="H25">
        <v>4</v>
      </c>
      <c r="I25" t="s">
        <v>1552</v>
      </c>
      <c r="J25">
        <v>12</v>
      </c>
      <c r="K25" t="s">
        <v>1554</v>
      </c>
      <c r="L25">
        <f t="shared" si="0"/>
        <v>3.7037</v>
      </c>
    </row>
    <row r="26" spans="1:15" x14ac:dyDescent="0.25">
      <c r="B26" t="s">
        <v>1574</v>
      </c>
      <c r="C26" t="s">
        <v>1545</v>
      </c>
      <c r="E26">
        <v>6</v>
      </c>
      <c r="F26">
        <v>44.444400000000002</v>
      </c>
      <c r="G26">
        <v>5.5E-2</v>
      </c>
      <c r="H26">
        <v>4</v>
      </c>
      <c r="I26" t="s">
        <v>1552</v>
      </c>
      <c r="J26">
        <v>12</v>
      </c>
      <c r="K26" t="s">
        <v>1554</v>
      </c>
      <c r="L26">
        <f t="shared" si="0"/>
        <v>3.7037</v>
      </c>
    </row>
    <row r="27" spans="1:15" x14ac:dyDescent="0.25">
      <c r="B27" t="s">
        <v>1580</v>
      </c>
      <c r="C27" t="s">
        <v>1545</v>
      </c>
      <c r="E27">
        <v>7</v>
      </c>
      <c r="F27">
        <v>44.444400000000002</v>
      </c>
      <c r="G27">
        <v>5.5E-2</v>
      </c>
      <c r="H27">
        <v>4</v>
      </c>
      <c r="I27" t="s">
        <v>1552</v>
      </c>
      <c r="J27">
        <v>12</v>
      </c>
      <c r="K27" t="s">
        <v>1554</v>
      </c>
      <c r="L27">
        <f t="shared" si="0"/>
        <v>3.7037</v>
      </c>
    </row>
    <row r="28" spans="1:15" x14ac:dyDescent="0.25">
      <c r="B28" t="s">
        <v>1581</v>
      </c>
      <c r="C28" t="s">
        <v>1545</v>
      </c>
      <c r="E28">
        <v>8</v>
      </c>
      <c r="F28">
        <v>44.444400000000002</v>
      </c>
      <c r="H28">
        <v>4</v>
      </c>
      <c r="I28" t="s">
        <v>1552</v>
      </c>
      <c r="J28">
        <v>12</v>
      </c>
      <c r="K28" t="s">
        <v>1554</v>
      </c>
      <c r="L28">
        <f t="shared" si="0"/>
        <v>3.7037</v>
      </c>
    </row>
    <row r="29" spans="1:15" x14ac:dyDescent="0.25">
      <c r="B29" t="s">
        <v>1582</v>
      </c>
      <c r="C29" t="s">
        <v>1545</v>
      </c>
      <c r="E29">
        <v>9</v>
      </c>
      <c r="F29">
        <v>44.444400000000002</v>
      </c>
      <c r="H29">
        <v>4</v>
      </c>
      <c r="I29" t="s">
        <v>1552</v>
      </c>
      <c r="J29">
        <v>12</v>
      </c>
      <c r="K29" t="s">
        <v>1554</v>
      </c>
      <c r="L29">
        <f t="shared" si="0"/>
        <v>3.7037</v>
      </c>
    </row>
    <row r="30" spans="1:15" x14ac:dyDescent="0.25">
      <c r="B30" t="s">
        <v>1583</v>
      </c>
      <c r="C30" t="s">
        <v>1545</v>
      </c>
      <c r="E30">
        <v>10</v>
      </c>
      <c r="F30">
        <v>44.444400000000002</v>
      </c>
      <c r="H30">
        <v>4</v>
      </c>
      <c r="I30" t="s">
        <v>1552</v>
      </c>
      <c r="J30">
        <v>12</v>
      </c>
      <c r="K30" t="s">
        <v>1554</v>
      </c>
      <c r="L30">
        <f t="shared" si="0"/>
        <v>3.7037</v>
      </c>
    </row>
    <row r="31" spans="1:15" x14ac:dyDescent="0.25">
      <c r="B31" t="s">
        <v>1584</v>
      </c>
      <c r="C31" t="s">
        <v>1545</v>
      </c>
      <c r="E31">
        <v>11</v>
      </c>
      <c r="F31">
        <v>44.444400000000002</v>
      </c>
      <c r="H31">
        <v>4</v>
      </c>
      <c r="I31" t="s">
        <v>1552</v>
      </c>
      <c r="J31">
        <v>12</v>
      </c>
      <c r="K31" t="s">
        <v>1554</v>
      </c>
      <c r="L31">
        <f t="shared" si="0"/>
        <v>3.7037</v>
      </c>
    </row>
    <row r="32" spans="1:15" x14ac:dyDescent="0.25">
      <c r="B32" t="s">
        <v>1585</v>
      </c>
      <c r="C32" t="s">
        <v>1545</v>
      </c>
      <c r="E32">
        <v>12</v>
      </c>
      <c r="F32">
        <v>44.444400000000002</v>
      </c>
      <c r="H32">
        <v>4</v>
      </c>
      <c r="I32" t="s">
        <v>1552</v>
      </c>
      <c r="J32">
        <v>12</v>
      </c>
      <c r="K32" t="s">
        <v>1554</v>
      </c>
      <c r="L32">
        <f t="shared" si="0"/>
        <v>3.7037</v>
      </c>
    </row>
    <row r="33" spans="2:14" x14ac:dyDescent="0.25">
      <c r="B33" t="s">
        <v>1539</v>
      </c>
      <c r="C33" t="s">
        <v>1546</v>
      </c>
      <c r="E33">
        <v>7</v>
      </c>
      <c r="F33">
        <v>44.444400000000002</v>
      </c>
      <c r="G33">
        <f>1/9</f>
        <v>0.1111111111111111</v>
      </c>
      <c r="H33">
        <v>16</v>
      </c>
      <c r="I33" t="s">
        <v>1552</v>
      </c>
      <c r="J33">
        <v>6</v>
      </c>
      <c r="K33" t="s">
        <v>1554</v>
      </c>
      <c r="L33">
        <f>F33/J33</f>
        <v>7.4074</v>
      </c>
      <c r="N33" t="s">
        <v>1557</v>
      </c>
    </row>
    <row r="34" spans="2:14" x14ac:dyDescent="0.25">
      <c r="B34" t="s">
        <v>1540</v>
      </c>
      <c r="C34" t="s">
        <v>1546</v>
      </c>
      <c r="E34">
        <v>8</v>
      </c>
      <c r="F34">
        <v>44.444400000000002</v>
      </c>
      <c r="H34">
        <v>16</v>
      </c>
      <c r="I34" t="s">
        <v>1552</v>
      </c>
      <c r="J34">
        <v>6</v>
      </c>
      <c r="K34" t="s">
        <v>1554</v>
      </c>
      <c r="L34">
        <f t="shared" ref="L34:L41" si="1">F34/J34</f>
        <v>7.4074</v>
      </c>
      <c r="N34" t="s">
        <v>1558</v>
      </c>
    </row>
    <row r="35" spans="2:14" x14ac:dyDescent="0.25">
      <c r="B35" t="s">
        <v>1541</v>
      </c>
      <c r="C35" t="s">
        <v>1546</v>
      </c>
      <c r="E35">
        <v>9</v>
      </c>
      <c r="F35">
        <v>44.444400000000002</v>
      </c>
      <c r="H35">
        <v>16</v>
      </c>
      <c r="I35" t="s">
        <v>1552</v>
      </c>
      <c r="J35">
        <v>6</v>
      </c>
      <c r="K35" t="s">
        <v>1554</v>
      </c>
      <c r="L35">
        <f t="shared" si="1"/>
        <v>7.4074</v>
      </c>
    </row>
    <row r="36" spans="2:14" x14ac:dyDescent="0.25">
      <c r="B36" t="s">
        <v>1542</v>
      </c>
      <c r="C36" t="s">
        <v>1546</v>
      </c>
      <c r="E36">
        <v>10</v>
      </c>
      <c r="F36">
        <v>44.444400000000002</v>
      </c>
      <c r="H36">
        <v>16</v>
      </c>
      <c r="I36" t="s">
        <v>1552</v>
      </c>
      <c r="J36">
        <v>6</v>
      </c>
      <c r="K36" t="s">
        <v>1554</v>
      </c>
      <c r="L36">
        <f t="shared" si="1"/>
        <v>7.4074</v>
      </c>
      <c r="N36" t="s">
        <v>1586</v>
      </c>
    </row>
    <row r="37" spans="2:14" x14ac:dyDescent="0.25">
      <c r="B37" t="s">
        <v>1543</v>
      </c>
      <c r="C37" t="s">
        <v>1546</v>
      </c>
      <c r="E37">
        <v>11</v>
      </c>
      <c r="F37">
        <v>44.444400000000002</v>
      </c>
      <c r="H37">
        <v>16</v>
      </c>
      <c r="I37" t="s">
        <v>1552</v>
      </c>
      <c r="J37">
        <v>6</v>
      </c>
      <c r="K37" t="s">
        <v>1554</v>
      </c>
      <c r="L37">
        <f t="shared" si="1"/>
        <v>7.4074</v>
      </c>
    </row>
    <row r="38" spans="2:14" x14ac:dyDescent="0.25">
      <c r="B38" t="s">
        <v>1544</v>
      </c>
      <c r="C38" t="s">
        <v>1546</v>
      </c>
      <c r="E38">
        <v>12</v>
      </c>
      <c r="F38">
        <v>44.444400000000002</v>
      </c>
      <c r="H38">
        <v>16</v>
      </c>
      <c r="I38" t="s">
        <v>1552</v>
      </c>
      <c r="J38">
        <v>6</v>
      </c>
      <c r="K38" t="s">
        <v>1554</v>
      </c>
      <c r="L38">
        <f t="shared" si="1"/>
        <v>7.4074</v>
      </c>
    </row>
    <row r="39" spans="2:14" x14ac:dyDescent="0.25">
      <c r="B39" t="s">
        <v>1568</v>
      </c>
      <c r="C39" t="s">
        <v>1545</v>
      </c>
      <c r="F39">
        <f>L21</f>
        <v>3.7037</v>
      </c>
      <c r="H39">
        <v>4</v>
      </c>
      <c r="J39">
        <v>2</v>
      </c>
      <c r="L39">
        <f t="shared" si="1"/>
        <v>1.85185</v>
      </c>
    </row>
    <row r="40" spans="2:14" x14ac:dyDescent="0.25">
      <c r="B40" t="s">
        <v>1575</v>
      </c>
      <c r="C40" t="s">
        <v>1545</v>
      </c>
      <c r="F40">
        <v>3.7037</v>
      </c>
      <c r="H40">
        <v>4</v>
      </c>
      <c r="J40">
        <v>2</v>
      </c>
      <c r="L40">
        <f t="shared" si="1"/>
        <v>1.85185</v>
      </c>
    </row>
    <row r="41" spans="2:14" x14ac:dyDescent="0.25">
      <c r="B41" t="s">
        <v>1566</v>
      </c>
      <c r="C41" t="s">
        <v>1546</v>
      </c>
      <c r="F41">
        <v>7.4074</v>
      </c>
      <c r="H41">
        <v>16</v>
      </c>
      <c r="J41">
        <v>1</v>
      </c>
      <c r="L41">
        <f t="shared" si="1"/>
        <v>7.4074</v>
      </c>
    </row>
    <row r="42" spans="2:14" x14ac:dyDescent="0.25">
      <c r="B42" t="s">
        <v>1578</v>
      </c>
      <c r="C42" t="s">
        <v>1545</v>
      </c>
      <c r="F42">
        <v>44.444400000000002</v>
      </c>
      <c r="H42">
        <v>4</v>
      </c>
    </row>
    <row r="43" spans="2:14" x14ac:dyDescent="0.25">
      <c r="B43" t="s">
        <v>1579</v>
      </c>
      <c r="C43" t="s">
        <v>1545</v>
      </c>
      <c r="F43">
        <v>44.444400000000002</v>
      </c>
      <c r="H43">
        <v>4</v>
      </c>
    </row>
    <row r="44" spans="2:14" x14ac:dyDescent="0.25">
      <c r="B44" t="s">
        <v>1565</v>
      </c>
      <c r="C44" t="s">
        <v>1546</v>
      </c>
      <c r="F44">
        <v>44.444400000000002</v>
      </c>
      <c r="H44">
        <v>16</v>
      </c>
    </row>
    <row r="45" spans="2:14" x14ac:dyDescent="0.25">
      <c r="B45" t="s">
        <v>1576</v>
      </c>
      <c r="C45" t="s">
        <v>1545</v>
      </c>
      <c r="F45">
        <v>44.444400000000002</v>
      </c>
      <c r="H45">
        <v>4</v>
      </c>
    </row>
    <row r="46" spans="2:14" x14ac:dyDescent="0.25">
      <c r="B46" t="s">
        <v>1577</v>
      </c>
      <c r="C46" t="s">
        <v>1545</v>
      </c>
      <c r="F46">
        <v>44.444400000000002</v>
      </c>
      <c r="H46">
        <v>4</v>
      </c>
    </row>
    <row r="47" spans="2:14" x14ac:dyDescent="0.25">
      <c r="B47" t="s">
        <v>1567</v>
      </c>
      <c r="C47" t="s">
        <v>1546</v>
      </c>
      <c r="F47">
        <v>44.444400000000002</v>
      </c>
      <c r="H4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2"/>
  <sheetViews>
    <sheetView workbookViewId="0">
      <selection activeCell="E1" sqref="E1"/>
    </sheetView>
  </sheetViews>
  <sheetFormatPr baseColWidth="10" defaultRowHeight="15" x14ac:dyDescent="0.25"/>
  <cols>
    <col min="1" max="1" width="13.42578125" customWidth="1"/>
  </cols>
  <sheetData>
    <row r="1" spans="1:8" x14ac:dyDescent="0.25">
      <c r="A1" s="17" t="s">
        <v>1665</v>
      </c>
      <c r="E1" t="s">
        <v>1501</v>
      </c>
      <c r="F1" t="s">
        <v>47</v>
      </c>
    </row>
    <row r="2" spans="1:8" x14ac:dyDescent="0.25">
      <c r="A2" s="16" t="s">
        <v>2272</v>
      </c>
      <c r="E2" t="s">
        <v>520</v>
      </c>
      <c r="F2" t="s">
        <v>2493</v>
      </c>
      <c r="H2" t="s">
        <v>2494</v>
      </c>
    </row>
    <row r="3" spans="1:8" x14ac:dyDescent="0.25">
      <c r="A3" s="16" t="s">
        <v>520</v>
      </c>
      <c r="E3" t="s">
        <v>1599</v>
      </c>
      <c r="F3" t="s">
        <v>2493</v>
      </c>
      <c r="H3" t="s">
        <v>2495</v>
      </c>
    </row>
    <row r="4" spans="1:8" x14ac:dyDescent="0.25">
      <c r="A4" s="16" t="s">
        <v>520</v>
      </c>
      <c r="E4" t="s">
        <v>2473</v>
      </c>
      <c r="F4" t="s">
        <v>54</v>
      </c>
      <c r="H4" t="s">
        <v>69</v>
      </c>
    </row>
    <row r="5" spans="1:8" x14ac:dyDescent="0.25">
      <c r="A5" s="16" t="s">
        <v>520</v>
      </c>
      <c r="E5" t="s">
        <v>2262</v>
      </c>
      <c r="F5" t="s">
        <v>2493</v>
      </c>
    </row>
    <row r="6" spans="1:8" x14ac:dyDescent="0.25">
      <c r="A6" s="16" t="s">
        <v>520</v>
      </c>
      <c r="E6" t="s">
        <v>2263</v>
      </c>
      <c r="F6" t="s">
        <v>2493</v>
      </c>
    </row>
    <row r="7" spans="1:8" x14ac:dyDescent="0.25">
      <c r="A7" s="16" t="s">
        <v>520</v>
      </c>
      <c r="E7" t="s">
        <v>2403</v>
      </c>
      <c r="F7" t="s">
        <v>54</v>
      </c>
    </row>
    <row r="8" spans="1:8" x14ac:dyDescent="0.25">
      <c r="A8" s="16" t="s">
        <v>520</v>
      </c>
      <c r="E8" t="s">
        <v>2404</v>
      </c>
      <c r="F8" t="s">
        <v>2493</v>
      </c>
    </row>
    <row r="9" spans="1:8" x14ac:dyDescent="0.25">
      <c r="A9" s="16" t="s">
        <v>520</v>
      </c>
      <c r="E9" t="s">
        <v>2405</v>
      </c>
      <c r="F9" t="s">
        <v>54</v>
      </c>
    </row>
    <row r="10" spans="1:8" x14ac:dyDescent="0.25">
      <c r="A10" s="16" t="s">
        <v>520</v>
      </c>
      <c r="E10" t="s">
        <v>1622</v>
      </c>
      <c r="F10" t="s">
        <v>66</v>
      </c>
    </row>
    <row r="11" spans="1:8" x14ac:dyDescent="0.25">
      <c r="A11" s="16" t="s">
        <v>520</v>
      </c>
      <c r="E11" t="s">
        <v>1630</v>
      </c>
      <c r="F11" t="s">
        <v>66</v>
      </c>
    </row>
    <row r="12" spans="1:8" x14ac:dyDescent="0.25">
      <c r="A12" s="16" t="s">
        <v>520</v>
      </c>
      <c r="E12" t="s">
        <v>1637</v>
      </c>
      <c r="F12" t="s">
        <v>66</v>
      </c>
    </row>
    <row r="13" spans="1:8" x14ac:dyDescent="0.25">
      <c r="A13" s="16" t="s">
        <v>520</v>
      </c>
      <c r="E13" t="s">
        <v>1644</v>
      </c>
      <c r="F13" t="s">
        <v>66</v>
      </c>
    </row>
    <row r="14" spans="1:8" x14ac:dyDescent="0.25">
      <c r="A14" s="16" t="s">
        <v>520</v>
      </c>
      <c r="E14" t="s">
        <v>1651</v>
      </c>
      <c r="F14" t="s">
        <v>66</v>
      </c>
    </row>
    <row r="15" spans="1:8" x14ac:dyDescent="0.25">
      <c r="A15" s="16" t="s">
        <v>520</v>
      </c>
      <c r="E15" t="s">
        <v>1657</v>
      </c>
      <c r="F15" t="s">
        <v>66</v>
      </c>
    </row>
    <row r="16" spans="1:8" x14ac:dyDescent="0.25">
      <c r="A16" s="16" t="s">
        <v>520</v>
      </c>
      <c r="E16" t="s">
        <v>2406</v>
      </c>
      <c r="F16" t="s">
        <v>2493</v>
      </c>
    </row>
    <row r="17" spans="1:6" x14ac:dyDescent="0.25">
      <c r="A17" s="16" t="s">
        <v>520</v>
      </c>
      <c r="E17" t="s">
        <v>2407</v>
      </c>
      <c r="F17" t="s">
        <v>54</v>
      </c>
    </row>
    <row r="18" spans="1:6" x14ac:dyDescent="0.25">
      <c r="A18" s="16" t="s">
        <v>520</v>
      </c>
      <c r="E18" t="s">
        <v>1663</v>
      </c>
      <c r="F18" t="s">
        <v>66</v>
      </c>
    </row>
    <row r="19" spans="1:6" x14ac:dyDescent="0.25">
      <c r="A19" s="16" t="s">
        <v>520</v>
      </c>
      <c r="E19" t="s">
        <v>1670</v>
      </c>
      <c r="F19" t="s">
        <v>66</v>
      </c>
    </row>
    <row r="20" spans="1:6" x14ac:dyDescent="0.25">
      <c r="A20" s="16" t="s">
        <v>520</v>
      </c>
      <c r="E20" t="s">
        <v>1676</v>
      </c>
      <c r="F20" t="s">
        <v>66</v>
      </c>
    </row>
    <row r="21" spans="1:6" x14ac:dyDescent="0.25">
      <c r="A21" s="16" t="s">
        <v>520</v>
      </c>
      <c r="E21" t="s">
        <v>1682</v>
      </c>
      <c r="F21" t="s">
        <v>66</v>
      </c>
    </row>
    <row r="22" spans="1:6" x14ac:dyDescent="0.25">
      <c r="A22" s="16" t="s">
        <v>520</v>
      </c>
      <c r="E22" t="s">
        <v>1688</v>
      </c>
      <c r="F22" t="s">
        <v>66</v>
      </c>
    </row>
    <row r="23" spans="1:6" x14ac:dyDescent="0.25">
      <c r="A23" s="16" t="s">
        <v>520</v>
      </c>
      <c r="E23" t="s">
        <v>1694</v>
      </c>
      <c r="F23" t="s">
        <v>66</v>
      </c>
    </row>
    <row r="24" spans="1:6" x14ac:dyDescent="0.25">
      <c r="A24" s="16" t="s">
        <v>520</v>
      </c>
      <c r="E24" t="s">
        <v>2298</v>
      </c>
      <c r="F24" t="s">
        <v>54</v>
      </c>
    </row>
    <row r="25" spans="1:6" x14ac:dyDescent="0.25">
      <c r="A25" s="16" t="s">
        <v>520</v>
      </c>
      <c r="E25" t="s">
        <v>1617</v>
      </c>
      <c r="F25" t="s">
        <v>2493</v>
      </c>
    </row>
    <row r="26" spans="1:6" x14ac:dyDescent="0.25">
      <c r="A26" s="16" t="s">
        <v>520</v>
      </c>
      <c r="E26" t="s">
        <v>2318</v>
      </c>
      <c r="F26" t="s">
        <v>54</v>
      </c>
    </row>
    <row r="27" spans="1:6" x14ac:dyDescent="0.25">
      <c r="A27" s="16" t="s">
        <v>520</v>
      </c>
      <c r="E27" t="s">
        <v>1619</v>
      </c>
      <c r="F27" t="s">
        <v>66</v>
      </c>
    </row>
    <row r="28" spans="1:6" x14ac:dyDescent="0.25">
      <c r="A28" s="16" t="s">
        <v>520</v>
      </c>
      <c r="E28" t="s">
        <v>1627</v>
      </c>
      <c r="F28" t="s">
        <v>66</v>
      </c>
    </row>
    <row r="29" spans="1:6" x14ac:dyDescent="0.25">
      <c r="A29" s="16" t="s">
        <v>520</v>
      </c>
      <c r="E29" t="s">
        <v>1625</v>
      </c>
      <c r="F29" t="s">
        <v>2493</v>
      </c>
    </row>
    <row r="30" spans="1:6" x14ac:dyDescent="0.25">
      <c r="A30" s="16" t="s">
        <v>520</v>
      </c>
      <c r="E30" t="s">
        <v>2319</v>
      </c>
      <c r="F30" t="s">
        <v>54</v>
      </c>
    </row>
    <row r="31" spans="1:6" x14ac:dyDescent="0.25">
      <c r="A31" s="16" t="s">
        <v>520</v>
      </c>
      <c r="E31" t="s">
        <v>1634</v>
      </c>
      <c r="F31" t="s">
        <v>66</v>
      </c>
    </row>
    <row r="32" spans="1:6" x14ac:dyDescent="0.25">
      <c r="A32" s="16" t="s">
        <v>520</v>
      </c>
      <c r="E32" t="s">
        <v>1641</v>
      </c>
      <c r="F32" t="s">
        <v>66</v>
      </c>
    </row>
    <row r="33" spans="1:6" x14ac:dyDescent="0.25">
      <c r="A33" s="16" t="s">
        <v>520</v>
      </c>
      <c r="E33" t="s">
        <v>1648</v>
      </c>
      <c r="F33" t="s">
        <v>66</v>
      </c>
    </row>
    <row r="34" spans="1:6" x14ac:dyDescent="0.25">
      <c r="A34" s="16" t="s">
        <v>520</v>
      </c>
      <c r="E34" t="s">
        <v>1654</v>
      </c>
      <c r="F34" t="s">
        <v>66</v>
      </c>
    </row>
    <row r="35" spans="1:6" x14ac:dyDescent="0.25">
      <c r="A35" s="16" t="s">
        <v>520</v>
      </c>
      <c r="E35" t="s">
        <v>1632</v>
      </c>
      <c r="F35" t="s">
        <v>2493</v>
      </c>
    </row>
    <row r="36" spans="1:6" x14ac:dyDescent="0.25">
      <c r="A36" s="16" t="s">
        <v>520</v>
      </c>
      <c r="E36" t="s">
        <v>2320</v>
      </c>
      <c r="F36" t="s">
        <v>54</v>
      </c>
    </row>
    <row r="37" spans="1:6" x14ac:dyDescent="0.25">
      <c r="A37" s="16" t="s">
        <v>520</v>
      </c>
      <c r="E37" t="s">
        <v>1660</v>
      </c>
      <c r="F37" t="s">
        <v>66</v>
      </c>
    </row>
    <row r="38" spans="1:6" x14ac:dyDescent="0.25">
      <c r="A38" s="16" t="s">
        <v>520</v>
      </c>
      <c r="E38" t="s">
        <v>1667</v>
      </c>
      <c r="F38" t="s">
        <v>66</v>
      </c>
    </row>
    <row r="39" spans="1:6" x14ac:dyDescent="0.25">
      <c r="A39" s="16" t="s">
        <v>520</v>
      </c>
      <c r="E39" t="s">
        <v>1673</v>
      </c>
      <c r="F39" t="s">
        <v>66</v>
      </c>
    </row>
    <row r="40" spans="1:6" x14ac:dyDescent="0.25">
      <c r="A40" s="16" t="s">
        <v>520</v>
      </c>
      <c r="E40" t="s">
        <v>1679</v>
      </c>
      <c r="F40" t="s">
        <v>66</v>
      </c>
    </row>
    <row r="41" spans="1:6" x14ac:dyDescent="0.25">
      <c r="A41" s="16" t="s">
        <v>520</v>
      </c>
      <c r="E41" t="s">
        <v>1639</v>
      </c>
      <c r="F41" t="s">
        <v>2493</v>
      </c>
    </row>
    <row r="42" spans="1:6" x14ac:dyDescent="0.25">
      <c r="A42" s="16" t="s">
        <v>520</v>
      </c>
      <c r="E42" t="s">
        <v>2321</v>
      </c>
      <c r="F42" t="s">
        <v>54</v>
      </c>
    </row>
    <row r="43" spans="1:6" x14ac:dyDescent="0.25">
      <c r="A43" s="16" t="s">
        <v>520</v>
      </c>
      <c r="E43" t="s">
        <v>1685</v>
      </c>
      <c r="F43" t="s">
        <v>66</v>
      </c>
    </row>
    <row r="44" spans="1:6" x14ac:dyDescent="0.25">
      <c r="A44" s="16" t="s">
        <v>520</v>
      </c>
      <c r="E44" t="s">
        <v>1691</v>
      </c>
      <c r="F44" t="s">
        <v>66</v>
      </c>
    </row>
    <row r="45" spans="1:6" x14ac:dyDescent="0.25">
      <c r="A45" s="16" t="s">
        <v>520</v>
      </c>
      <c r="E45" t="s">
        <v>1697</v>
      </c>
      <c r="F45" t="s">
        <v>66</v>
      </c>
    </row>
    <row r="46" spans="1:6" x14ac:dyDescent="0.25">
      <c r="A46" s="16" t="s">
        <v>520</v>
      </c>
      <c r="E46" t="s">
        <v>1646</v>
      </c>
      <c r="F46" t="s">
        <v>2493</v>
      </c>
    </row>
    <row r="47" spans="1:6" x14ac:dyDescent="0.25">
      <c r="A47" s="16" t="s">
        <v>520</v>
      </c>
      <c r="E47" t="s">
        <v>2322</v>
      </c>
      <c r="F47" t="s">
        <v>54</v>
      </c>
    </row>
    <row r="48" spans="1:6" x14ac:dyDescent="0.25">
      <c r="A48" s="16" t="s">
        <v>520</v>
      </c>
      <c r="E48" s="26" t="s">
        <v>1703</v>
      </c>
      <c r="F48" t="s">
        <v>66</v>
      </c>
    </row>
    <row r="49" spans="1:6" x14ac:dyDescent="0.25">
      <c r="A49" s="16" t="s">
        <v>520</v>
      </c>
      <c r="E49" t="s">
        <v>1709</v>
      </c>
      <c r="F49" t="s">
        <v>66</v>
      </c>
    </row>
    <row r="50" spans="1:6" x14ac:dyDescent="0.25">
      <c r="A50" s="16" t="s">
        <v>520</v>
      </c>
      <c r="E50" t="s">
        <v>1715</v>
      </c>
      <c r="F50" t="s">
        <v>66</v>
      </c>
    </row>
    <row r="51" spans="1:6" x14ac:dyDescent="0.25">
      <c r="A51" s="16" t="s">
        <v>520</v>
      </c>
      <c r="E51" t="s">
        <v>1721</v>
      </c>
      <c r="F51" t="s">
        <v>66</v>
      </c>
    </row>
    <row r="52" spans="1:6" x14ac:dyDescent="0.25">
      <c r="A52" s="16" t="s">
        <v>520</v>
      </c>
      <c r="E52" t="s">
        <v>1727</v>
      </c>
      <c r="F52" t="s">
        <v>66</v>
      </c>
    </row>
    <row r="53" spans="1:6" x14ac:dyDescent="0.25">
      <c r="A53" s="16" t="s">
        <v>520</v>
      </c>
      <c r="E53" t="s">
        <v>1600</v>
      </c>
      <c r="F53" t="s">
        <v>2493</v>
      </c>
    </row>
    <row r="54" spans="1:6" x14ac:dyDescent="0.25">
      <c r="A54" s="16" t="s">
        <v>520</v>
      </c>
      <c r="E54" t="s">
        <v>2474</v>
      </c>
      <c r="F54" t="s">
        <v>54</v>
      </c>
    </row>
    <row r="55" spans="1:6" x14ac:dyDescent="0.25">
      <c r="A55" s="16" t="s">
        <v>520</v>
      </c>
      <c r="E55" t="s">
        <v>2264</v>
      </c>
      <c r="F55" t="s">
        <v>2493</v>
      </c>
    </row>
    <row r="56" spans="1:6" x14ac:dyDescent="0.25">
      <c r="A56" s="16" t="s">
        <v>520</v>
      </c>
      <c r="E56" t="s">
        <v>2408</v>
      </c>
      <c r="F56" t="s">
        <v>54</v>
      </c>
    </row>
    <row r="57" spans="1:6" x14ac:dyDescent="0.25">
      <c r="A57" s="16" t="s">
        <v>520</v>
      </c>
      <c r="E57" t="s">
        <v>2409</v>
      </c>
      <c r="F57" t="s">
        <v>2493</v>
      </c>
    </row>
    <row r="58" spans="1:6" x14ac:dyDescent="0.25">
      <c r="A58" s="16" t="s">
        <v>520</v>
      </c>
      <c r="E58" t="s">
        <v>2410</v>
      </c>
      <c r="F58" t="s">
        <v>54</v>
      </c>
    </row>
    <row r="59" spans="1:6" x14ac:dyDescent="0.25">
      <c r="A59" s="16" t="s">
        <v>520</v>
      </c>
      <c r="E59" t="s">
        <v>1700</v>
      </c>
      <c r="F59" t="s">
        <v>66</v>
      </c>
    </row>
    <row r="60" spans="1:6" x14ac:dyDescent="0.25">
      <c r="A60" s="16" t="s">
        <v>520</v>
      </c>
      <c r="E60" t="s">
        <v>1706</v>
      </c>
      <c r="F60" t="s">
        <v>66</v>
      </c>
    </row>
    <row r="61" spans="1:6" x14ac:dyDescent="0.25">
      <c r="A61" s="16" t="s">
        <v>520</v>
      </c>
      <c r="E61" t="s">
        <v>1712</v>
      </c>
      <c r="F61" t="s">
        <v>66</v>
      </c>
    </row>
    <row r="62" spans="1:6" x14ac:dyDescent="0.25">
      <c r="A62" s="16" t="s">
        <v>520</v>
      </c>
      <c r="E62" t="s">
        <v>1718</v>
      </c>
      <c r="F62" t="s">
        <v>66</v>
      </c>
    </row>
    <row r="63" spans="1:6" x14ac:dyDescent="0.25">
      <c r="A63" s="16" t="s">
        <v>520</v>
      </c>
      <c r="E63" t="s">
        <v>1724</v>
      </c>
      <c r="F63" t="s">
        <v>66</v>
      </c>
    </row>
    <row r="64" spans="1:6" x14ac:dyDescent="0.25">
      <c r="A64" s="16" t="s">
        <v>520</v>
      </c>
      <c r="E64" t="s">
        <v>1730</v>
      </c>
      <c r="F64" t="s">
        <v>66</v>
      </c>
    </row>
    <row r="65" spans="1:6" x14ac:dyDescent="0.25">
      <c r="A65" s="16" t="s">
        <v>520</v>
      </c>
      <c r="E65" t="s">
        <v>2299</v>
      </c>
      <c r="F65" t="s">
        <v>54</v>
      </c>
    </row>
    <row r="66" spans="1:6" x14ac:dyDescent="0.25">
      <c r="A66" s="16" t="s">
        <v>520</v>
      </c>
      <c r="E66" t="s">
        <v>1653</v>
      </c>
      <c r="F66" t="s">
        <v>2493</v>
      </c>
    </row>
    <row r="67" spans="1:6" x14ac:dyDescent="0.25">
      <c r="A67" s="16" t="s">
        <v>520</v>
      </c>
      <c r="E67" t="s">
        <v>2323</v>
      </c>
      <c r="F67" t="s">
        <v>54</v>
      </c>
    </row>
    <row r="68" spans="1:6" x14ac:dyDescent="0.25">
      <c r="A68" s="16" t="s">
        <v>520</v>
      </c>
      <c r="E68" t="s">
        <v>1733</v>
      </c>
      <c r="F68" t="s">
        <v>66</v>
      </c>
    </row>
    <row r="69" spans="1:6" x14ac:dyDescent="0.25">
      <c r="A69" s="16" t="s">
        <v>520</v>
      </c>
      <c r="E69" t="s">
        <v>1736</v>
      </c>
      <c r="F69" t="s">
        <v>66</v>
      </c>
    </row>
    <row r="70" spans="1:6" x14ac:dyDescent="0.25">
      <c r="A70" s="16" t="s">
        <v>520</v>
      </c>
      <c r="E70" t="s">
        <v>1739</v>
      </c>
      <c r="F70" t="s">
        <v>66</v>
      </c>
    </row>
    <row r="71" spans="1:6" x14ac:dyDescent="0.25">
      <c r="A71" s="16" t="s">
        <v>520</v>
      </c>
      <c r="E71" t="s">
        <v>1742</v>
      </c>
      <c r="F71" t="s">
        <v>66</v>
      </c>
    </row>
    <row r="72" spans="1:6" x14ac:dyDescent="0.25">
      <c r="A72" s="16" t="s">
        <v>520</v>
      </c>
      <c r="E72" t="s">
        <v>1659</v>
      </c>
      <c r="F72" t="s">
        <v>2493</v>
      </c>
    </row>
    <row r="73" spans="1:6" x14ac:dyDescent="0.25">
      <c r="A73" s="16" t="s">
        <v>520</v>
      </c>
      <c r="E73" t="s">
        <v>2324</v>
      </c>
      <c r="F73" t="s">
        <v>54</v>
      </c>
    </row>
    <row r="74" spans="1:6" x14ac:dyDescent="0.25">
      <c r="A74" s="16" t="s">
        <v>520</v>
      </c>
      <c r="E74" t="s">
        <v>1745</v>
      </c>
      <c r="F74" t="s">
        <v>66</v>
      </c>
    </row>
    <row r="75" spans="1:6" x14ac:dyDescent="0.25">
      <c r="A75" s="16" t="s">
        <v>520</v>
      </c>
      <c r="E75" t="s">
        <v>1748</v>
      </c>
      <c r="F75" t="s">
        <v>66</v>
      </c>
    </row>
    <row r="76" spans="1:6" x14ac:dyDescent="0.25">
      <c r="A76" s="16" t="s">
        <v>520</v>
      </c>
      <c r="E76" t="s">
        <v>1751</v>
      </c>
      <c r="F76" t="s">
        <v>66</v>
      </c>
    </row>
    <row r="77" spans="1:6" x14ac:dyDescent="0.25">
      <c r="A77" s="16" t="s">
        <v>520</v>
      </c>
      <c r="E77" t="s">
        <v>1754</v>
      </c>
      <c r="F77" t="s">
        <v>66</v>
      </c>
    </row>
    <row r="78" spans="1:6" x14ac:dyDescent="0.25">
      <c r="A78" s="16" t="s">
        <v>520</v>
      </c>
      <c r="E78" t="s">
        <v>1666</v>
      </c>
      <c r="F78" t="s">
        <v>2493</v>
      </c>
    </row>
    <row r="79" spans="1:6" x14ac:dyDescent="0.25">
      <c r="A79" s="16" t="s">
        <v>520</v>
      </c>
      <c r="E79" t="s">
        <v>2325</v>
      </c>
      <c r="F79" t="s">
        <v>54</v>
      </c>
    </row>
    <row r="80" spans="1:6" x14ac:dyDescent="0.25">
      <c r="A80" s="16" t="s">
        <v>520</v>
      </c>
      <c r="E80" t="s">
        <v>1757</v>
      </c>
      <c r="F80" t="s">
        <v>66</v>
      </c>
    </row>
    <row r="81" spans="1:6" x14ac:dyDescent="0.25">
      <c r="A81" s="16" t="s">
        <v>520</v>
      </c>
      <c r="E81" t="s">
        <v>1760</v>
      </c>
      <c r="F81" t="s">
        <v>66</v>
      </c>
    </row>
    <row r="82" spans="1:6" x14ac:dyDescent="0.25">
      <c r="A82" s="16" t="s">
        <v>520</v>
      </c>
      <c r="E82" t="s">
        <v>1763</v>
      </c>
      <c r="F82" t="s">
        <v>66</v>
      </c>
    </row>
    <row r="83" spans="1:6" x14ac:dyDescent="0.25">
      <c r="A83" s="16" t="s">
        <v>520</v>
      </c>
      <c r="E83" t="s">
        <v>1672</v>
      </c>
      <c r="F83" t="s">
        <v>66</v>
      </c>
    </row>
    <row r="84" spans="1:6" x14ac:dyDescent="0.25">
      <c r="A84" s="16" t="s">
        <v>520</v>
      </c>
      <c r="E84" t="s">
        <v>2326</v>
      </c>
      <c r="F84" t="s">
        <v>2493</v>
      </c>
    </row>
    <row r="85" spans="1:6" x14ac:dyDescent="0.25">
      <c r="A85" s="16" t="s">
        <v>520</v>
      </c>
      <c r="E85" t="s">
        <v>1766</v>
      </c>
      <c r="F85" t="s">
        <v>54</v>
      </c>
    </row>
    <row r="86" spans="1:6" x14ac:dyDescent="0.25">
      <c r="A86" s="16" t="s">
        <v>520</v>
      </c>
      <c r="E86" t="s">
        <v>1769</v>
      </c>
      <c r="F86" t="s">
        <v>66</v>
      </c>
    </row>
    <row r="87" spans="1:6" x14ac:dyDescent="0.25">
      <c r="A87" s="16" t="s">
        <v>520</v>
      </c>
      <c r="E87" t="s">
        <v>1772</v>
      </c>
      <c r="F87" t="s">
        <v>66</v>
      </c>
    </row>
    <row r="88" spans="1:6" x14ac:dyDescent="0.25">
      <c r="A88" s="16" t="s">
        <v>520</v>
      </c>
      <c r="E88" t="s">
        <v>1775</v>
      </c>
      <c r="F88" t="s">
        <v>66</v>
      </c>
    </row>
    <row r="89" spans="1:6" x14ac:dyDescent="0.25">
      <c r="A89" s="16" t="s">
        <v>520</v>
      </c>
      <c r="E89" t="s">
        <v>1778</v>
      </c>
      <c r="F89" t="s">
        <v>66</v>
      </c>
    </row>
    <row r="90" spans="1:6" x14ac:dyDescent="0.25">
      <c r="A90" s="16" t="s">
        <v>520</v>
      </c>
      <c r="E90" t="s">
        <v>1601</v>
      </c>
      <c r="F90" t="s">
        <v>2493</v>
      </c>
    </row>
    <row r="91" spans="1:6" x14ac:dyDescent="0.25">
      <c r="A91" s="16" t="s">
        <v>520</v>
      </c>
      <c r="E91" t="s">
        <v>2475</v>
      </c>
      <c r="F91" t="s">
        <v>54</v>
      </c>
    </row>
    <row r="92" spans="1:6" x14ac:dyDescent="0.25">
      <c r="A92" s="16" t="s">
        <v>520</v>
      </c>
      <c r="E92" t="s">
        <v>2265</v>
      </c>
      <c r="F92" t="s">
        <v>2493</v>
      </c>
    </row>
    <row r="93" spans="1:6" x14ac:dyDescent="0.25">
      <c r="A93" s="16" t="s">
        <v>520</v>
      </c>
      <c r="E93" t="s">
        <v>2411</v>
      </c>
      <c r="F93" t="s">
        <v>54</v>
      </c>
    </row>
    <row r="94" spans="1:6" x14ac:dyDescent="0.25">
      <c r="A94" s="16" t="s">
        <v>520</v>
      </c>
      <c r="E94" t="s">
        <v>2412</v>
      </c>
      <c r="F94" t="s">
        <v>2493</v>
      </c>
    </row>
    <row r="95" spans="1:6" x14ac:dyDescent="0.25">
      <c r="A95" s="16" t="s">
        <v>520</v>
      </c>
      <c r="E95" t="s">
        <v>2413</v>
      </c>
      <c r="F95" t="s">
        <v>54</v>
      </c>
    </row>
    <row r="96" spans="1:6" x14ac:dyDescent="0.25">
      <c r="A96" s="16" t="s">
        <v>520</v>
      </c>
      <c r="E96" t="s">
        <v>1734</v>
      </c>
      <c r="F96" t="s">
        <v>66</v>
      </c>
    </row>
    <row r="97" spans="1:6" x14ac:dyDescent="0.25">
      <c r="A97" s="16" t="s">
        <v>520</v>
      </c>
      <c r="E97" t="s">
        <v>1737</v>
      </c>
      <c r="F97" t="s">
        <v>66</v>
      </c>
    </row>
    <row r="98" spans="1:6" x14ac:dyDescent="0.25">
      <c r="A98" s="16" t="s">
        <v>520</v>
      </c>
      <c r="E98" t="s">
        <v>1740</v>
      </c>
      <c r="F98" t="s">
        <v>66</v>
      </c>
    </row>
    <row r="99" spans="1:6" x14ac:dyDescent="0.25">
      <c r="A99" s="16" t="s">
        <v>520</v>
      </c>
      <c r="E99" t="s">
        <v>1743</v>
      </c>
      <c r="F99" t="s">
        <v>66</v>
      </c>
    </row>
    <row r="100" spans="1:6" x14ac:dyDescent="0.25">
      <c r="A100" s="16" t="s">
        <v>520</v>
      </c>
      <c r="E100" t="s">
        <v>1746</v>
      </c>
      <c r="F100" t="s">
        <v>66</v>
      </c>
    </row>
    <row r="101" spans="1:6" x14ac:dyDescent="0.25">
      <c r="A101" s="16" t="s">
        <v>520</v>
      </c>
      <c r="E101" t="s">
        <v>1749</v>
      </c>
      <c r="F101" t="s">
        <v>66</v>
      </c>
    </row>
    <row r="102" spans="1:6" x14ac:dyDescent="0.25">
      <c r="A102" s="16" t="s">
        <v>520</v>
      </c>
      <c r="E102" t="s">
        <v>2300</v>
      </c>
      <c r="F102" t="s">
        <v>54</v>
      </c>
    </row>
    <row r="103" spans="1:6" x14ac:dyDescent="0.25">
      <c r="A103" s="16" t="s">
        <v>520</v>
      </c>
      <c r="E103" t="s">
        <v>1678</v>
      </c>
      <c r="F103" t="s">
        <v>2493</v>
      </c>
    </row>
    <row r="104" spans="1:6" x14ac:dyDescent="0.25">
      <c r="A104" s="16" t="s">
        <v>520</v>
      </c>
      <c r="E104" t="s">
        <v>2327</v>
      </c>
      <c r="F104" t="s">
        <v>54</v>
      </c>
    </row>
    <row r="105" spans="1:6" x14ac:dyDescent="0.25">
      <c r="A105" s="16" t="s">
        <v>520</v>
      </c>
      <c r="E105" t="s">
        <v>1781</v>
      </c>
      <c r="F105" t="s">
        <v>66</v>
      </c>
    </row>
    <row r="106" spans="1:6" x14ac:dyDescent="0.25">
      <c r="A106" s="16" t="s">
        <v>520</v>
      </c>
      <c r="E106" t="s">
        <v>1784</v>
      </c>
      <c r="F106" t="s">
        <v>66</v>
      </c>
    </row>
    <row r="107" spans="1:6" x14ac:dyDescent="0.25">
      <c r="A107" s="16" t="s">
        <v>520</v>
      </c>
      <c r="E107" t="s">
        <v>1787</v>
      </c>
      <c r="F107" t="s">
        <v>66</v>
      </c>
    </row>
    <row r="108" spans="1:6" x14ac:dyDescent="0.25">
      <c r="A108" s="16" t="s">
        <v>520</v>
      </c>
      <c r="E108" t="s">
        <v>1790</v>
      </c>
      <c r="F108" t="s">
        <v>66</v>
      </c>
    </row>
    <row r="109" spans="1:6" x14ac:dyDescent="0.25">
      <c r="A109" s="16" t="s">
        <v>520</v>
      </c>
      <c r="E109" t="s">
        <v>1684</v>
      </c>
      <c r="F109" t="s">
        <v>2493</v>
      </c>
    </row>
    <row r="110" spans="1:6" x14ac:dyDescent="0.25">
      <c r="A110" s="16" t="s">
        <v>520</v>
      </c>
      <c r="E110" t="s">
        <v>2328</v>
      </c>
      <c r="F110" t="s">
        <v>54</v>
      </c>
    </row>
    <row r="111" spans="1:6" x14ac:dyDescent="0.25">
      <c r="A111" s="16" t="s">
        <v>520</v>
      </c>
      <c r="E111" t="s">
        <v>1793</v>
      </c>
      <c r="F111" t="s">
        <v>66</v>
      </c>
    </row>
    <row r="112" spans="1:6" x14ac:dyDescent="0.25">
      <c r="A112" s="16" t="s">
        <v>520</v>
      </c>
      <c r="E112" t="s">
        <v>1796</v>
      </c>
      <c r="F112" t="s">
        <v>66</v>
      </c>
    </row>
    <row r="113" spans="1:6" x14ac:dyDescent="0.25">
      <c r="A113" s="16" t="s">
        <v>520</v>
      </c>
      <c r="E113" t="s">
        <v>1799</v>
      </c>
      <c r="F113" t="s">
        <v>66</v>
      </c>
    </row>
    <row r="114" spans="1:6" x14ac:dyDescent="0.25">
      <c r="A114" s="16" t="s">
        <v>520</v>
      </c>
      <c r="E114" t="s">
        <v>1802</v>
      </c>
      <c r="F114" t="s">
        <v>66</v>
      </c>
    </row>
    <row r="115" spans="1:6" x14ac:dyDescent="0.25">
      <c r="A115" s="16" t="s">
        <v>520</v>
      </c>
      <c r="E115" t="s">
        <v>1690</v>
      </c>
      <c r="F115" t="s">
        <v>2493</v>
      </c>
    </row>
    <row r="116" spans="1:6" x14ac:dyDescent="0.25">
      <c r="A116" s="16" t="s">
        <v>520</v>
      </c>
      <c r="E116" t="s">
        <v>2329</v>
      </c>
      <c r="F116" t="s">
        <v>54</v>
      </c>
    </row>
    <row r="117" spans="1:6" x14ac:dyDescent="0.25">
      <c r="A117" s="16" t="s">
        <v>520</v>
      </c>
      <c r="E117" t="s">
        <v>1805</v>
      </c>
      <c r="F117" t="s">
        <v>66</v>
      </c>
    </row>
    <row r="118" spans="1:6" x14ac:dyDescent="0.25">
      <c r="A118" s="16" t="s">
        <v>520</v>
      </c>
      <c r="E118" t="s">
        <v>1808</v>
      </c>
      <c r="F118" t="s">
        <v>66</v>
      </c>
    </row>
    <row r="119" spans="1:6" x14ac:dyDescent="0.25">
      <c r="A119" s="16" t="s">
        <v>520</v>
      </c>
      <c r="E119" t="s">
        <v>1811</v>
      </c>
      <c r="F119" t="s">
        <v>66</v>
      </c>
    </row>
    <row r="120" spans="1:6" x14ac:dyDescent="0.25">
      <c r="A120" s="16" t="s">
        <v>520</v>
      </c>
      <c r="E120" t="s">
        <v>1696</v>
      </c>
      <c r="F120" t="s">
        <v>66</v>
      </c>
    </row>
    <row r="121" spans="1:6" x14ac:dyDescent="0.25">
      <c r="A121" s="16" t="s">
        <v>520</v>
      </c>
      <c r="E121" t="s">
        <v>2330</v>
      </c>
      <c r="F121" t="s">
        <v>2493</v>
      </c>
    </row>
    <row r="122" spans="1:6" x14ac:dyDescent="0.25">
      <c r="A122" s="16" t="s">
        <v>520</v>
      </c>
      <c r="E122" t="s">
        <v>1814</v>
      </c>
      <c r="F122" t="s">
        <v>54</v>
      </c>
    </row>
    <row r="123" spans="1:6" x14ac:dyDescent="0.25">
      <c r="A123" s="16" t="s">
        <v>520</v>
      </c>
      <c r="E123" t="s">
        <v>1817</v>
      </c>
      <c r="F123" t="s">
        <v>66</v>
      </c>
    </row>
    <row r="124" spans="1:6" x14ac:dyDescent="0.25">
      <c r="A124" s="16" t="s">
        <v>520</v>
      </c>
      <c r="E124" t="s">
        <v>1820</v>
      </c>
      <c r="F124" t="s">
        <v>66</v>
      </c>
    </row>
    <row r="125" spans="1:6" x14ac:dyDescent="0.25">
      <c r="A125" s="16" t="s">
        <v>520</v>
      </c>
      <c r="E125" t="s">
        <v>1823</v>
      </c>
      <c r="F125" t="s">
        <v>66</v>
      </c>
    </row>
    <row r="126" spans="1:6" x14ac:dyDescent="0.25">
      <c r="A126" s="16" t="s">
        <v>520</v>
      </c>
      <c r="E126" t="s">
        <v>1826</v>
      </c>
      <c r="F126" t="s">
        <v>66</v>
      </c>
    </row>
    <row r="127" spans="1:6" x14ac:dyDescent="0.25">
      <c r="A127" s="16" t="s">
        <v>520</v>
      </c>
      <c r="E127" t="s">
        <v>1602</v>
      </c>
      <c r="F127" t="s">
        <v>2493</v>
      </c>
    </row>
    <row r="128" spans="1:6" x14ac:dyDescent="0.25">
      <c r="A128" s="16" t="s">
        <v>520</v>
      </c>
      <c r="E128" t="s">
        <v>2476</v>
      </c>
      <c r="F128" t="s">
        <v>54</v>
      </c>
    </row>
    <row r="129" spans="1:6" x14ac:dyDescent="0.25">
      <c r="A129" s="16" t="s">
        <v>520</v>
      </c>
      <c r="E129" t="s">
        <v>2266</v>
      </c>
      <c r="F129" t="s">
        <v>2493</v>
      </c>
    </row>
    <row r="130" spans="1:6" x14ac:dyDescent="0.25">
      <c r="A130" s="16" t="s">
        <v>520</v>
      </c>
      <c r="E130" t="s">
        <v>2414</v>
      </c>
      <c r="F130" t="s">
        <v>54</v>
      </c>
    </row>
    <row r="131" spans="1:6" x14ac:dyDescent="0.25">
      <c r="A131" s="16" t="s">
        <v>520</v>
      </c>
      <c r="E131" t="s">
        <v>2415</v>
      </c>
      <c r="F131" t="s">
        <v>2493</v>
      </c>
    </row>
    <row r="132" spans="1:6" x14ac:dyDescent="0.25">
      <c r="A132" s="16" t="s">
        <v>520</v>
      </c>
      <c r="E132" t="s">
        <v>2416</v>
      </c>
      <c r="F132" t="s">
        <v>54</v>
      </c>
    </row>
    <row r="133" spans="1:6" x14ac:dyDescent="0.25">
      <c r="A133" s="16" t="s">
        <v>520</v>
      </c>
      <c r="E133" t="s">
        <v>1752</v>
      </c>
      <c r="F133" t="s">
        <v>66</v>
      </c>
    </row>
    <row r="134" spans="1:6" x14ac:dyDescent="0.25">
      <c r="A134" s="16" t="s">
        <v>520</v>
      </c>
      <c r="E134" t="s">
        <v>1755</v>
      </c>
      <c r="F134" t="s">
        <v>66</v>
      </c>
    </row>
    <row r="135" spans="1:6" x14ac:dyDescent="0.25">
      <c r="A135" s="16" t="s">
        <v>520</v>
      </c>
      <c r="E135" t="s">
        <v>1758</v>
      </c>
      <c r="F135" t="s">
        <v>66</v>
      </c>
    </row>
    <row r="136" spans="1:6" x14ac:dyDescent="0.25">
      <c r="A136" s="16" t="s">
        <v>520</v>
      </c>
      <c r="E136" t="s">
        <v>1761</v>
      </c>
      <c r="F136" t="s">
        <v>66</v>
      </c>
    </row>
    <row r="137" spans="1:6" x14ac:dyDescent="0.25">
      <c r="A137" s="16" t="s">
        <v>520</v>
      </c>
      <c r="E137" t="s">
        <v>1764</v>
      </c>
      <c r="F137" t="s">
        <v>66</v>
      </c>
    </row>
    <row r="138" spans="1:6" x14ac:dyDescent="0.25">
      <c r="A138" s="16" t="s">
        <v>520</v>
      </c>
      <c r="E138" t="s">
        <v>1767</v>
      </c>
      <c r="F138" t="s">
        <v>66</v>
      </c>
    </row>
    <row r="139" spans="1:6" x14ac:dyDescent="0.25">
      <c r="A139" s="16" t="s">
        <v>520</v>
      </c>
      <c r="E139" t="s">
        <v>2301</v>
      </c>
      <c r="F139" t="s">
        <v>54</v>
      </c>
    </row>
    <row r="140" spans="1:6" x14ac:dyDescent="0.25">
      <c r="A140" s="16" t="s">
        <v>520</v>
      </c>
      <c r="E140" t="s">
        <v>1702</v>
      </c>
      <c r="F140" t="s">
        <v>2493</v>
      </c>
    </row>
    <row r="141" spans="1:6" x14ac:dyDescent="0.25">
      <c r="A141" s="16" t="s">
        <v>520</v>
      </c>
      <c r="E141" t="s">
        <v>2331</v>
      </c>
      <c r="F141" t="s">
        <v>54</v>
      </c>
    </row>
    <row r="142" spans="1:6" x14ac:dyDescent="0.25">
      <c r="A142" s="16" t="s">
        <v>520</v>
      </c>
      <c r="E142" t="s">
        <v>1829</v>
      </c>
      <c r="F142" t="s">
        <v>66</v>
      </c>
    </row>
    <row r="143" spans="1:6" x14ac:dyDescent="0.25">
      <c r="A143" s="16" t="s">
        <v>520</v>
      </c>
      <c r="E143" t="s">
        <v>1832</v>
      </c>
      <c r="F143" t="s">
        <v>66</v>
      </c>
    </row>
    <row r="144" spans="1:6" x14ac:dyDescent="0.25">
      <c r="A144" s="16" t="s">
        <v>520</v>
      </c>
      <c r="E144" t="s">
        <v>1835</v>
      </c>
      <c r="F144" t="s">
        <v>66</v>
      </c>
    </row>
    <row r="145" spans="1:6" x14ac:dyDescent="0.25">
      <c r="A145" s="16" t="s">
        <v>520</v>
      </c>
      <c r="E145" t="s">
        <v>1838</v>
      </c>
      <c r="F145" t="s">
        <v>66</v>
      </c>
    </row>
    <row r="146" spans="1:6" x14ac:dyDescent="0.25">
      <c r="A146" s="16" t="s">
        <v>520</v>
      </c>
      <c r="E146" t="s">
        <v>1708</v>
      </c>
      <c r="F146" t="s">
        <v>2493</v>
      </c>
    </row>
    <row r="147" spans="1:6" x14ac:dyDescent="0.25">
      <c r="A147" s="16" t="s">
        <v>520</v>
      </c>
      <c r="E147" t="s">
        <v>2332</v>
      </c>
      <c r="F147" t="s">
        <v>54</v>
      </c>
    </row>
    <row r="148" spans="1:6" x14ac:dyDescent="0.25">
      <c r="A148" s="16" t="s">
        <v>520</v>
      </c>
      <c r="E148" t="s">
        <v>1841</v>
      </c>
      <c r="F148" t="s">
        <v>66</v>
      </c>
    </row>
    <row r="149" spans="1:6" x14ac:dyDescent="0.25">
      <c r="A149" s="16" t="s">
        <v>520</v>
      </c>
      <c r="E149" t="s">
        <v>1844</v>
      </c>
      <c r="F149" t="s">
        <v>66</v>
      </c>
    </row>
    <row r="150" spans="1:6" x14ac:dyDescent="0.25">
      <c r="A150" s="16" t="s">
        <v>520</v>
      </c>
      <c r="E150" t="s">
        <v>1847</v>
      </c>
      <c r="F150" t="s">
        <v>66</v>
      </c>
    </row>
    <row r="151" spans="1:6" x14ac:dyDescent="0.25">
      <c r="A151" s="16" t="s">
        <v>520</v>
      </c>
      <c r="E151" t="s">
        <v>1850</v>
      </c>
      <c r="F151" t="s">
        <v>66</v>
      </c>
    </row>
    <row r="152" spans="1:6" x14ac:dyDescent="0.25">
      <c r="A152" s="16" t="s">
        <v>520</v>
      </c>
      <c r="E152" t="s">
        <v>1714</v>
      </c>
      <c r="F152" t="s">
        <v>2493</v>
      </c>
    </row>
    <row r="153" spans="1:6" x14ac:dyDescent="0.25">
      <c r="A153" s="16" t="s">
        <v>520</v>
      </c>
      <c r="E153" t="s">
        <v>2333</v>
      </c>
      <c r="F153" t="s">
        <v>54</v>
      </c>
    </row>
    <row r="154" spans="1:6" x14ac:dyDescent="0.25">
      <c r="A154" s="16" t="s">
        <v>520</v>
      </c>
      <c r="E154" t="s">
        <v>1853</v>
      </c>
      <c r="F154" t="s">
        <v>66</v>
      </c>
    </row>
    <row r="155" spans="1:6" x14ac:dyDescent="0.25">
      <c r="A155" s="16" t="s">
        <v>520</v>
      </c>
      <c r="E155" t="s">
        <v>1856</v>
      </c>
      <c r="F155" t="s">
        <v>66</v>
      </c>
    </row>
    <row r="156" spans="1:6" x14ac:dyDescent="0.25">
      <c r="A156" s="16" t="s">
        <v>520</v>
      </c>
      <c r="E156" t="s">
        <v>1859</v>
      </c>
      <c r="F156" t="s">
        <v>66</v>
      </c>
    </row>
    <row r="157" spans="1:6" x14ac:dyDescent="0.25">
      <c r="A157" s="16" t="s">
        <v>520</v>
      </c>
      <c r="E157" t="s">
        <v>1720</v>
      </c>
      <c r="F157" t="s">
        <v>66</v>
      </c>
    </row>
    <row r="158" spans="1:6" x14ac:dyDescent="0.25">
      <c r="A158" s="16" t="s">
        <v>520</v>
      </c>
      <c r="E158" t="s">
        <v>2334</v>
      </c>
      <c r="F158" t="s">
        <v>2493</v>
      </c>
    </row>
    <row r="159" spans="1:6" x14ac:dyDescent="0.25">
      <c r="A159" s="16" t="s">
        <v>520</v>
      </c>
      <c r="E159" t="s">
        <v>1862</v>
      </c>
      <c r="F159" t="s">
        <v>54</v>
      </c>
    </row>
    <row r="160" spans="1:6" x14ac:dyDescent="0.25">
      <c r="A160" s="16" t="s">
        <v>520</v>
      </c>
      <c r="E160" t="s">
        <v>1865</v>
      </c>
      <c r="F160" t="s">
        <v>66</v>
      </c>
    </row>
    <row r="161" spans="1:6" x14ac:dyDescent="0.25">
      <c r="A161" s="16" t="s">
        <v>520</v>
      </c>
      <c r="E161" t="s">
        <v>1868</v>
      </c>
      <c r="F161" t="s">
        <v>66</v>
      </c>
    </row>
    <row r="162" spans="1:6" x14ac:dyDescent="0.25">
      <c r="A162" s="16" t="s">
        <v>520</v>
      </c>
      <c r="E162" t="s">
        <v>1871</v>
      </c>
      <c r="F162" t="s">
        <v>66</v>
      </c>
    </row>
    <row r="163" spans="1:6" x14ac:dyDescent="0.25">
      <c r="A163" s="16" t="s">
        <v>520</v>
      </c>
      <c r="E163" t="s">
        <v>1874</v>
      </c>
      <c r="F163" t="s">
        <v>66</v>
      </c>
    </row>
    <row r="164" spans="1:6" x14ac:dyDescent="0.25">
      <c r="A164" s="16" t="s">
        <v>520</v>
      </c>
      <c r="E164" t="s">
        <v>1603</v>
      </c>
      <c r="F164" t="s">
        <v>2493</v>
      </c>
    </row>
    <row r="165" spans="1:6" x14ac:dyDescent="0.25">
      <c r="A165" s="16" t="s">
        <v>520</v>
      </c>
      <c r="E165" t="s">
        <v>2477</v>
      </c>
      <c r="F165" t="s">
        <v>54</v>
      </c>
    </row>
    <row r="166" spans="1:6" x14ac:dyDescent="0.25">
      <c r="A166" s="16" t="s">
        <v>520</v>
      </c>
      <c r="E166" t="s">
        <v>2267</v>
      </c>
      <c r="F166" t="s">
        <v>2493</v>
      </c>
    </row>
    <row r="167" spans="1:6" x14ac:dyDescent="0.25">
      <c r="A167" s="16" t="s">
        <v>520</v>
      </c>
      <c r="E167" t="s">
        <v>2417</v>
      </c>
      <c r="F167" t="s">
        <v>54</v>
      </c>
    </row>
    <row r="168" spans="1:6" x14ac:dyDescent="0.25">
      <c r="A168" s="16" t="s">
        <v>520</v>
      </c>
      <c r="E168" t="s">
        <v>2418</v>
      </c>
      <c r="F168" t="s">
        <v>2493</v>
      </c>
    </row>
    <row r="169" spans="1:6" x14ac:dyDescent="0.25">
      <c r="A169" s="16" t="s">
        <v>520</v>
      </c>
      <c r="E169" t="s">
        <v>2419</v>
      </c>
      <c r="F169" t="s">
        <v>54</v>
      </c>
    </row>
    <row r="170" spans="1:6" x14ac:dyDescent="0.25">
      <c r="A170" s="16" t="s">
        <v>520</v>
      </c>
      <c r="E170" t="s">
        <v>1770</v>
      </c>
      <c r="F170" t="s">
        <v>66</v>
      </c>
    </row>
    <row r="171" spans="1:6" x14ac:dyDescent="0.25">
      <c r="A171" s="16" t="s">
        <v>520</v>
      </c>
      <c r="E171" t="s">
        <v>1773</v>
      </c>
      <c r="F171" t="s">
        <v>66</v>
      </c>
    </row>
    <row r="172" spans="1:6" x14ac:dyDescent="0.25">
      <c r="A172" s="16" t="s">
        <v>520</v>
      </c>
      <c r="E172" t="s">
        <v>1776</v>
      </c>
      <c r="F172" t="s">
        <v>66</v>
      </c>
    </row>
    <row r="173" spans="1:6" x14ac:dyDescent="0.25">
      <c r="A173" s="16" t="s">
        <v>520</v>
      </c>
      <c r="E173" t="s">
        <v>1779</v>
      </c>
      <c r="F173" t="s">
        <v>66</v>
      </c>
    </row>
    <row r="174" spans="1:6" x14ac:dyDescent="0.25">
      <c r="A174" s="16" t="s">
        <v>520</v>
      </c>
      <c r="E174" t="s">
        <v>1782</v>
      </c>
      <c r="F174" t="s">
        <v>66</v>
      </c>
    </row>
    <row r="175" spans="1:6" x14ac:dyDescent="0.25">
      <c r="A175" s="16" t="s">
        <v>520</v>
      </c>
      <c r="E175" t="s">
        <v>1785</v>
      </c>
      <c r="F175" t="s">
        <v>66</v>
      </c>
    </row>
    <row r="176" spans="1:6" x14ac:dyDescent="0.25">
      <c r="A176" s="16" t="s">
        <v>520</v>
      </c>
      <c r="E176" t="s">
        <v>2302</v>
      </c>
      <c r="F176" t="s">
        <v>54</v>
      </c>
    </row>
    <row r="177" spans="1:6" x14ac:dyDescent="0.25">
      <c r="A177" s="16" t="s">
        <v>520</v>
      </c>
      <c r="E177" t="s">
        <v>1726</v>
      </c>
      <c r="F177" t="s">
        <v>2493</v>
      </c>
    </row>
    <row r="178" spans="1:6" x14ac:dyDescent="0.25">
      <c r="A178" s="16" t="s">
        <v>520</v>
      </c>
      <c r="E178" t="s">
        <v>2335</v>
      </c>
      <c r="F178" t="s">
        <v>54</v>
      </c>
    </row>
    <row r="179" spans="1:6" x14ac:dyDescent="0.25">
      <c r="A179" s="16" t="s">
        <v>520</v>
      </c>
      <c r="E179" t="s">
        <v>1877</v>
      </c>
      <c r="F179" t="s">
        <v>66</v>
      </c>
    </row>
    <row r="180" spans="1:6" x14ac:dyDescent="0.25">
      <c r="A180" s="16" t="s">
        <v>520</v>
      </c>
      <c r="E180" t="s">
        <v>1880</v>
      </c>
      <c r="F180" t="s">
        <v>66</v>
      </c>
    </row>
    <row r="181" spans="1:6" x14ac:dyDescent="0.25">
      <c r="A181" s="16" t="s">
        <v>520</v>
      </c>
      <c r="E181" t="s">
        <v>1883</v>
      </c>
      <c r="F181" t="s">
        <v>66</v>
      </c>
    </row>
    <row r="182" spans="1:6" x14ac:dyDescent="0.25">
      <c r="A182" s="16" t="s">
        <v>520</v>
      </c>
      <c r="E182" t="s">
        <v>1886</v>
      </c>
      <c r="F182" t="s">
        <v>66</v>
      </c>
    </row>
    <row r="183" spans="1:6" x14ac:dyDescent="0.25">
      <c r="A183" s="16" t="s">
        <v>520</v>
      </c>
      <c r="E183" t="s">
        <v>1732</v>
      </c>
      <c r="F183" t="s">
        <v>2493</v>
      </c>
    </row>
    <row r="184" spans="1:6" x14ac:dyDescent="0.25">
      <c r="A184" s="16" t="s">
        <v>520</v>
      </c>
      <c r="E184" t="s">
        <v>2336</v>
      </c>
      <c r="F184" t="s">
        <v>54</v>
      </c>
    </row>
    <row r="185" spans="1:6" x14ac:dyDescent="0.25">
      <c r="A185" s="16" t="s">
        <v>520</v>
      </c>
      <c r="E185" t="s">
        <v>1889</v>
      </c>
      <c r="F185" t="s">
        <v>66</v>
      </c>
    </row>
    <row r="186" spans="1:6" x14ac:dyDescent="0.25">
      <c r="A186" s="16" t="s">
        <v>520</v>
      </c>
      <c r="E186" t="s">
        <v>1892</v>
      </c>
      <c r="F186" t="s">
        <v>66</v>
      </c>
    </row>
    <row r="187" spans="1:6" x14ac:dyDescent="0.25">
      <c r="A187" s="16" t="s">
        <v>520</v>
      </c>
      <c r="E187" t="s">
        <v>1895</v>
      </c>
      <c r="F187" t="s">
        <v>66</v>
      </c>
    </row>
    <row r="188" spans="1:6" x14ac:dyDescent="0.25">
      <c r="A188" s="16" t="s">
        <v>520</v>
      </c>
      <c r="E188" t="s">
        <v>1898</v>
      </c>
      <c r="F188" t="s">
        <v>66</v>
      </c>
    </row>
    <row r="189" spans="1:6" x14ac:dyDescent="0.25">
      <c r="A189" s="16" t="s">
        <v>520</v>
      </c>
      <c r="E189" t="s">
        <v>1735</v>
      </c>
      <c r="F189" t="s">
        <v>2493</v>
      </c>
    </row>
    <row r="190" spans="1:6" x14ac:dyDescent="0.25">
      <c r="A190" s="16" t="s">
        <v>520</v>
      </c>
      <c r="E190" t="s">
        <v>2337</v>
      </c>
      <c r="F190" t="s">
        <v>54</v>
      </c>
    </row>
    <row r="191" spans="1:6" x14ac:dyDescent="0.25">
      <c r="A191" s="16" t="s">
        <v>520</v>
      </c>
      <c r="E191" t="s">
        <v>1901</v>
      </c>
      <c r="F191" t="s">
        <v>66</v>
      </c>
    </row>
    <row r="192" spans="1:6" x14ac:dyDescent="0.25">
      <c r="A192" s="16" t="s">
        <v>520</v>
      </c>
      <c r="E192" t="s">
        <v>1904</v>
      </c>
      <c r="F192" t="s">
        <v>66</v>
      </c>
    </row>
    <row r="193" spans="1:6" x14ac:dyDescent="0.25">
      <c r="A193" s="16" t="s">
        <v>520</v>
      </c>
      <c r="E193" t="s">
        <v>1907</v>
      </c>
      <c r="F193" t="s">
        <v>66</v>
      </c>
    </row>
    <row r="194" spans="1:6" x14ac:dyDescent="0.25">
      <c r="A194" s="16" t="s">
        <v>520</v>
      </c>
      <c r="E194" t="s">
        <v>1738</v>
      </c>
      <c r="F194" t="s">
        <v>66</v>
      </c>
    </row>
    <row r="195" spans="1:6" x14ac:dyDescent="0.25">
      <c r="A195" s="16" t="s">
        <v>520</v>
      </c>
      <c r="E195" t="s">
        <v>2338</v>
      </c>
      <c r="F195" t="s">
        <v>2493</v>
      </c>
    </row>
    <row r="196" spans="1:6" x14ac:dyDescent="0.25">
      <c r="A196" s="16" t="s">
        <v>520</v>
      </c>
      <c r="E196" t="s">
        <v>1910</v>
      </c>
      <c r="F196" t="s">
        <v>54</v>
      </c>
    </row>
    <row r="197" spans="1:6" x14ac:dyDescent="0.25">
      <c r="A197" s="16" t="s">
        <v>520</v>
      </c>
      <c r="E197" t="s">
        <v>1913</v>
      </c>
      <c r="F197" t="s">
        <v>66</v>
      </c>
    </row>
    <row r="198" spans="1:6" x14ac:dyDescent="0.25">
      <c r="A198" s="16" t="s">
        <v>520</v>
      </c>
      <c r="E198" t="s">
        <v>1916</v>
      </c>
      <c r="F198" t="s">
        <v>66</v>
      </c>
    </row>
    <row r="199" spans="1:6" x14ac:dyDescent="0.25">
      <c r="A199" s="16" t="s">
        <v>520</v>
      </c>
      <c r="E199" t="s">
        <v>1919</v>
      </c>
      <c r="F199" t="s">
        <v>66</v>
      </c>
    </row>
    <row r="200" spans="1:6" x14ac:dyDescent="0.25">
      <c r="A200" s="16" t="s">
        <v>520</v>
      </c>
      <c r="E200" t="s">
        <v>1922</v>
      </c>
      <c r="F200" t="s">
        <v>66</v>
      </c>
    </row>
    <row r="201" spans="1:6" x14ac:dyDescent="0.25">
      <c r="A201" s="16" t="s">
        <v>520</v>
      </c>
      <c r="E201" t="s">
        <v>1604</v>
      </c>
      <c r="F201" t="s">
        <v>2493</v>
      </c>
    </row>
    <row r="202" spans="1:6" x14ac:dyDescent="0.25">
      <c r="A202" s="16" t="s">
        <v>520</v>
      </c>
      <c r="E202" t="s">
        <v>2478</v>
      </c>
      <c r="F202" t="s">
        <v>54</v>
      </c>
    </row>
    <row r="203" spans="1:6" x14ac:dyDescent="0.25">
      <c r="A203" s="16" t="s">
        <v>520</v>
      </c>
      <c r="E203" t="s">
        <v>2268</v>
      </c>
      <c r="F203" t="s">
        <v>2493</v>
      </c>
    </row>
    <row r="204" spans="1:6" x14ac:dyDescent="0.25">
      <c r="A204" s="16" t="s">
        <v>520</v>
      </c>
      <c r="E204" t="s">
        <v>2420</v>
      </c>
      <c r="F204" t="s">
        <v>54</v>
      </c>
    </row>
    <row r="205" spans="1:6" x14ac:dyDescent="0.25">
      <c r="A205" s="16" t="s">
        <v>520</v>
      </c>
      <c r="E205" t="s">
        <v>2421</v>
      </c>
      <c r="F205" t="s">
        <v>2493</v>
      </c>
    </row>
    <row r="206" spans="1:6" x14ac:dyDescent="0.25">
      <c r="A206" s="16" t="s">
        <v>520</v>
      </c>
      <c r="E206" t="s">
        <v>2422</v>
      </c>
      <c r="F206" t="s">
        <v>54</v>
      </c>
    </row>
    <row r="207" spans="1:6" x14ac:dyDescent="0.25">
      <c r="A207" s="16" t="s">
        <v>520</v>
      </c>
      <c r="E207" t="s">
        <v>1788</v>
      </c>
      <c r="F207" t="s">
        <v>66</v>
      </c>
    </row>
    <row r="208" spans="1:6" x14ac:dyDescent="0.25">
      <c r="A208" s="16" t="s">
        <v>520</v>
      </c>
      <c r="E208" t="s">
        <v>1791</v>
      </c>
      <c r="F208" t="s">
        <v>66</v>
      </c>
    </row>
    <row r="209" spans="1:6" x14ac:dyDescent="0.25">
      <c r="A209" s="16" t="s">
        <v>520</v>
      </c>
      <c r="E209" t="s">
        <v>1794</v>
      </c>
      <c r="F209" t="s">
        <v>66</v>
      </c>
    </row>
    <row r="210" spans="1:6" x14ac:dyDescent="0.25">
      <c r="A210" s="16" t="s">
        <v>520</v>
      </c>
      <c r="E210" t="s">
        <v>1797</v>
      </c>
      <c r="F210" t="s">
        <v>66</v>
      </c>
    </row>
    <row r="211" spans="1:6" x14ac:dyDescent="0.25">
      <c r="A211" s="16" t="s">
        <v>520</v>
      </c>
      <c r="E211" t="s">
        <v>1800</v>
      </c>
      <c r="F211" t="s">
        <v>66</v>
      </c>
    </row>
    <row r="212" spans="1:6" x14ac:dyDescent="0.25">
      <c r="A212" s="16" t="s">
        <v>520</v>
      </c>
      <c r="E212" t="s">
        <v>1803</v>
      </c>
      <c r="F212" t="s">
        <v>66</v>
      </c>
    </row>
    <row r="213" spans="1:6" x14ac:dyDescent="0.25">
      <c r="A213" s="16" t="s">
        <v>520</v>
      </c>
      <c r="E213" t="s">
        <v>2303</v>
      </c>
      <c r="F213" t="s">
        <v>54</v>
      </c>
    </row>
    <row r="214" spans="1:6" x14ac:dyDescent="0.25">
      <c r="A214" s="16" t="s">
        <v>520</v>
      </c>
      <c r="E214" t="s">
        <v>1741</v>
      </c>
      <c r="F214" t="s">
        <v>2493</v>
      </c>
    </row>
    <row r="215" spans="1:6" x14ac:dyDescent="0.25">
      <c r="A215" s="16" t="s">
        <v>520</v>
      </c>
      <c r="E215" t="s">
        <v>2339</v>
      </c>
      <c r="F215" t="s">
        <v>54</v>
      </c>
    </row>
    <row r="216" spans="1:6" x14ac:dyDescent="0.25">
      <c r="A216" s="16" t="s">
        <v>520</v>
      </c>
      <c r="E216" t="s">
        <v>1925</v>
      </c>
      <c r="F216" t="s">
        <v>66</v>
      </c>
    </row>
    <row r="217" spans="1:6" x14ac:dyDescent="0.25">
      <c r="A217" s="16" t="s">
        <v>520</v>
      </c>
      <c r="E217" t="s">
        <v>1928</v>
      </c>
      <c r="F217" t="s">
        <v>66</v>
      </c>
    </row>
    <row r="218" spans="1:6" x14ac:dyDescent="0.25">
      <c r="A218" s="16" t="s">
        <v>520</v>
      </c>
      <c r="E218" t="s">
        <v>1931</v>
      </c>
      <c r="F218" t="s">
        <v>66</v>
      </c>
    </row>
    <row r="219" spans="1:6" x14ac:dyDescent="0.25">
      <c r="A219" s="16" t="s">
        <v>520</v>
      </c>
      <c r="E219" t="s">
        <v>1933</v>
      </c>
      <c r="F219" t="s">
        <v>66</v>
      </c>
    </row>
    <row r="220" spans="1:6" x14ac:dyDescent="0.25">
      <c r="A220" s="16" t="s">
        <v>520</v>
      </c>
      <c r="E220" t="s">
        <v>1744</v>
      </c>
      <c r="F220" t="s">
        <v>2493</v>
      </c>
    </row>
    <row r="221" spans="1:6" x14ac:dyDescent="0.25">
      <c r="A221" s="16" t="s">
        <v>520</v>
      </c>
      <c r="E221" t="s">
        <v>2340</v>
      </c>
      <c r="F221" t="s">
        <v>54</v>
      </c>
    </row>
    <row r="222" spans="1:6" x14ac:dyDescent="0.25">
      <c r="A222" s="16" t="s">
        <v>520</v>
      </c>
      <c r="E222" t="s">
        <v>1935</v>
      </c>
      <c r="F222" t="s">
        <v>66</v>
      </c>
    </row>
    <row r="223" spans="1:6" x14ac:dyDescent="0.25">
      <c r="A223" s="16" t="s">
        <v>520</v>
      </c>
      <c r="E223" t="s">
        <v>1937</v>
      </c>
      <c r="F223" t="s">
        <v>66</v>
      </c>
    </row>
    <row r="224" spans="1:6" x14ac:dyDescent="0.25">
      <c r="A224" s="16" t="s">
        <v>520</v>
      </c>
      <c r="E224" t="s">
        <v>1939</v>
      </c>
      <c r="F224" t="s">
        <v>66</v>
      </c>
    </row>
    <row r="225" spans="1:6" x14ac:dyDescent="0.25">
      <c r="A225" s="16" t="s">
        <v>520</v>
      </c>
      <c r="E225" t="s">
        <v>1941</v>
      </c>
      <c r="F225" t="s">
        <v>66</v>
      </c>
    </row>
    <row r="226" spans="1:6" x14ac:dyDescent="0.25">
      <c r="A226" s="16" t="s">
        <v>520</v>
      </c>
      <c r="E226" t="s">
        <v>1747</v>
      </c>
      <c r="F226" t="s">
        <v>2493</v>
      </c>
    </row>
    <row r="227" spans="1:6" x14ac:dyDescent="0.25">
      <c r="A227" s="16" t="s">
        <v>520</v>
      </c>
      <c r="E227" t="s">
        <v>2341</v>
      </c>
      <c r="F227" t="s">
        <v>54</v>
      </c>
    </row>
    <row r="228" spans="1:6" x14ac:dyDescent="0.25">
      <c r="A228" s="16" t="s">
        <v>520</v>
      </c>
      <c r="E228" t="s">
        <v>1943</v>
      </c>
      <c r="F228" t="s">
        <v>66</v>
      </c>
    </row>
    <row r="229" spans="1:6" x14ac:dyDescent="0.25">
      <c r="A229" s="16" t="s">
        <v>520</v>
      </c>
      <c r="E229" t="s">
        <v>1945</v>
      </c>
      <c r="F229" t="s">
        <v>66</v>
      </c>
    </row>
    <row r="230" spans="1:6" x14ac:dyDescent="0.25">
      <c r="A230" s="16" t="s">
        <v>520</v>
      </c>
      <c r="E230" t="s">
        <v>1947</v>
      </c>
      <c r="F230" t="s">
        <v>66</v>
      </c>
    </row>
    <row r="231" spans="1:6" x14ac:dyDescent="0.25">
      <c r="A231" s="16" t="s">
        <v>520</v>
      </c>
      <c r="E231" t="s">
        <v>1750</v>
      </c>
      <c r="F231" t="s">
        <v>66</v>
      </c>
    </row>
    <row r="232" spans="1:6" x14ac:dyDescent="0.25">
      <c r="A232" s="16" t="s">
        <v>520</v>
      </c>
      <c r="E232" t="s">
        <v>2342</v>
      </c>
      <c r="F232" t="s">
        <v>2493</v>
      </c>
    </row>
    <row r="233" spans="1:6" x14ac:dyDescent="0.25">
      <c r="A233" s="16" t="s">
        <v>520</v>
      </c>
      <c r="E233" t="s">
        <v>1949</v>
      </c>
      <c r="F233" t="s">
        <v>54</v>
      </c>
    </row>
    <row r="234" spans="1:6" x14ac:dyDescent="0.25">
      <c r="A234" s="16" t="s">
        <v>520</v>
      </c>
      <c r="E234" t="s">
        <v>1951</v>
      </c>
      <c r="F234" t="s">
        <v>66</v>
      </c>
    </row>
    <row r="235" spans="1:6" x14ac:dyDescent="0.25">
      <c r="A235" s="16" t="s">
        <v>520</v>
      </c>
      <c r="E235" t="s">
        <v>1953</v>
      </c>
      <c r="F235" t="s">
        <v>66</v>
      </c>
    </row>
    <row r="236" spans="1:6" x14ac:dyDescent="0.25">
      <c r="A236" s="16" t="s">
        <v>520</v>
      </c>
      <c r="E236" t="s">
        <v>1955</v>
      </c>
      <c r="F236" t="s">
        <v>66</v>
      </c>
    </row>
    <row r="237" spans="1:6" x14ac:dyDescent="0.25">
      <c r="A237" s="16" t="s">
        <v>520</v>
      </c>
      <c r="E237" t="s">
        <v>1957</v>
      </c>
      <c r="F237" t="s">
        <v>66</v>
      </c>
    </row>
    <row r="238" spans="1:6" x14ac:dyDescent="0.25">
      <c r="A238" s="16" t="s">
        <v>520</v>
      </c>
      <c r="E238" t="s">
        <v>1605</v>
      </c>
      <c r="F238" t="s">
        <v>2493</v>
      </c>
    </row>
    <row r="239" spans="1:6" x14ac:dyDescent="0.25">
      <c r="A239" s="16" t="s">
        <v>520</v>
      </c>
      <c r="E239" t="s">
        <v>2479</v>
      </c>
      <c r="F239" t="s">
        <v>54</v>
      </c>
    </row>
    <row r="240" spans="1:6" x14ac:dyDescent="0.25">
      <c r="A240" s="16" t="s">
        <v>520</v>
      </c>
      <c r="E240" t="s">
        <v>2269</v>
      </c>
      <c r="F240" t="s">
        <v>2493</v>
      </c>
    </row>
    <row r="241" spans="1:6" x14ac:dyDescent="0.25">
      <c r="A241" s="16" t="s">
        <v>520</v>
      </c>
      <c r="E241" t="s">
        <v>2423</v>
      </c>
      <c r="F241" t="s">
        <v>54</v>
      </c>
    </row>
    <row r="242" spans="1:6" x14ac:dyDescent="0.25">
      <c r="A242" s="16" t="s">
        <v>520</v>
      </c>
      <c r="E242" t="s">
        <v>2424</v>
      </c>
      <c r="F242" t="s">
        <v>2493</v>
      </c>
    </row>
    <row r="243" spans="1:6" x14ac:dyDescent="0.25">
      <c r="A243" s="16" t="s">
        <v>520</v>
      </c>
      <c r="E243" t="s">
        <v>2425</v>
      </c>
      <c r="F243" t="s">
        <v>54</v>
      </c>
    </row>
    <row r="244" spans="1:6" x14ac:dyDescent="0.25">
      <c r="A244" s="16" t="s">
        <v>520</v>
      </c>
      <c r="E244" t="s">
        <v>1806</v>
      </c>
      <c r="F244" t="s">
        <v>66</v>
      </c>
    </row>
    <row r="245" spans="1:6" x14ac:dyDescent="0.25">
      <c r="A245" s="16" t="s">
        <v>520</v>
      </c>
      <c r="E245" t="s">
        <v>1809</v>
      </c>
      <c r="F245" t="s">
        <v>66</v>
      </c>
    </row>
    <row r="246" spans="1:6" x14ac:dyDescent="0.25">
      <c r="A246" s="16" t="s">
        <v>520</v>
      </c>
      <c r="E246" t="s">
        <v>1812</v>
      </c>
      <c r="F246" t="s">
        <v>66</v>
      </c>
    </row>
    <row r="247" spans="1:6" x14ac:dyDescent="0.25">
      <c r="A247" s="16" t="s">
        <v>520</v>
      </c>
      <c r="E247" t="s">
        <v>1815</v>
      </c>
      <c r="F247" t="s">
        <v>66</v>
      </c>
    </row>
    <row r="248" spans="1:6" x14ac:dyDescent="0.25">
      <c r="A248" s="16" t="s">
        <v>520</v>
      </c>
      <c r="E248" t="s">
        <v>1818</v>
      </c>
      <c r="F248" t="s">
        <v>66</v>
      </c>
    </row>
    <row r="249" spans="1:6" x14ac:dyDescent="0.25">
      <c r="A249" s="16" t="s">
        <v>520</v>
      </c>
      <c r="E249" t="s">
        <v>1821</v>
      </c>
      <c r="F249" t="s">
        <v>66</v>
      </c>
    </row>
    <row r="250" spans="1:6" x14ac:dyDescent="0.25">
      <c r="A250" s="16" t="s">
        <v>520</v>
      </c>
      <c r="E250" t="s">
        <v>2304</v>
      </c>
      <c r="F250" t="s">
        <v>54</v>
      </c>
    </row>
    <row r="251" spans="1:6" x14ac:dyDescent="0.25">
      <c r="A251" s="16" t="s">
        <v>520</v>
      </c>
      <c r="E251" t="s">
        <v>1753</v>
      </c>
      <c r="F251" t="s">
        <v>2493</v>
      </c>
    </row>
    <row r="252" spans="1:6" x14ac:dyDescent="0.25">
      <c r="A252" s="16" t="s">
        <v>520</v>
      </c>
      <c r="E252" t="s">
        <v>2343</v>
      </c>
      <c r="F252" t="s">
        <v>54</v>
      </c>
    </row>
    <row r="253" spans="1:6" x14ac:dyDescent="0.25">
      <c r="A253" s="16" t="s">
        <v>520</v>
      </c>
      <c r="E253" t="s">
        <v>1959</v>
      </c>
      <c r="F253" t="s">
        <v>66</v>
      </c>
    </row>
    <row r="254" spans="1:6" x14ac:dyDescent="0.25">
      <c r="A254" s="16" t="s">
        <v>520</v>
      </c>
      <c r="E254" t="s">
        <v>1961</v>
      </c>
      <c r="F254" t="s">
        <v>66</v>
      </c>
    </row>
    <row r="255" spans="1:6" x14ac:dyDescent="0.25">
      <c r="A255" s="16" t="s">
        <v>520</v>
      </c>
      <c r="E255" t="s">
        <v>1963</v>
      </c>
      <c r="F255" t="s">
        <v>66</v>
      </c>
    </row>
    <row r="256" spans="1:6" x14ac:dyDescent="0.25">
      <c r="A256" s="16" t="s">
        <v>520</v>
      </c>
      <c r="E256" t="s">
        <v>1965</v>
      </c>
      <c r="F256" t="s">
        <v>66</v>
      </c>
    </row>
    <row r="257" spans="1:6" x14ac:dyDescent="0.25">
      <c r="A257" s="16" t="s">
        <v>520</v>
      </c>
      <c r="E257" t="s">
        <v>1756</v>
      </c>
      <c r="F257" t="s">
        <v>2493</v>
      </c>
    </row>
    <row r="258" spans="1:6" x14ac:dyDescent="0.25">
      <c r="A258" s="16" t="s">
        <v>520</v>
      </c>
      <c r="E258" t="s">
        <v>2344</v>
      </c>
      <c r="F258" t="s">
        <v>54</v>
      </c>
    </row>
    <row r="259" spans="1:6" x14ac:dyDescent="0.25">
      <c r="A259" s="16" t="s">
        <v>520</v>
      </c>
      <c r="E259" t="s">
        <v>1967</v>
      </c>
      <c r="F259" t="s">
        <v>66</v>
      </c>
    </row>
    <row r="260" spans="1:6" x14ac:dyDescent="0.25">
      <c r="A260" s="16" t="s">
        <v>520</v>
      </c>
      <c r="E260" t="s">
        <v>1969</v>
      </c>
      <c r="F260" t="s">
        <v>66</v>
      </c>
    </row>
    <row r="261" spans="1:6" x14ac:dyDescent="0.25">
      <c r="A261" s="16" t="s">
        <v>520</v>
      </c>
      <c r="E261" t="s">
        <v>1971</v>
      </c>
      <c r="F261" t="s">
        <v>66</v>
      </c>
    </row>
    <row r="262" spans="1:6" x14ac:dyDescent="0.25">
      <c r="A262" s="16" t="s">
        <v>520</v>
      </c>
      <c r="E262" t="s">
        <v>1973</v>
      </c>
      <c r="F262" t="s">
        <v>66</v>
      </c>
    </row>
    <row r="263" spans="1:6" x14ac:dyDescent="0.25">
      <c r="A263" s="16" t="s">
        <v>520</v>
      </c>
      <c r="E263" t="s">
        <v>1759</v>
      </c>
      <c r="F263" t="s">
        <v>2493</v>
      </c>
    </row>
    <row r="264" spans="1:6" x14ac:dyDescent="0.25">
      <c r="A264" s="16" t="s">
        <v>520</v>
      </c>
      <c r="E264" t="s">
        <v>2345</v>
      </c>
      <c r="F264" t="s">
        <v>54</v>
      </c>
    </row>
    <row r="265" spans="1:6" x14ac:dyDescent="0.25">
      <c r="A265" s="16" t="s">
        <v>520</v>
      </c>
      <c r="E265" t="s">
        <v>1975</v>
      </c>
      <c r="F265" t="s">
        <v>66</v>
      </c>
    </row>
    <row r="266" spans="1:6" x14ac:dyDescent="0.25">
      <c r="A266" s="16" t="s">
        <v>520</v>
      </c>
      <c r="E266" t="s">
        <v>1977</v>
      </c>
      <c r="F266" t="s">
        <v>66</v>
      </c>
    </row>
    <row r="267" spans="1:6" x14ac:dyDescent="0.25">
      <c r="A267" s="16" t="s">
        <v>520</v>
      </c>
      <c r="E267" t="s">
        <v>1979</v>
      </c>
      <c r="F267" t="s">
        <v>66</v>
      </c>
    </row>
    <row r="268" spans="1:6" x14ac:dyDescent="0.25">
      <c r="A268" s="16" t="s">
        <v>520</v>
      </c>
      <c r="E268" t="s">
        <v>1762</v>
      </c>
      <c r="F268" t="s">
        <v>66</v>
      </c>
    </row>
    <row r="269" spans="1:6" x14ac:dyDescent="0.25">
      <c r="A269" s="16" t="s">
        <v>520</v>
      </c>
      <c r="E269" t="s">
        <v>2346</v>
      </c>
      <c r="F269" t="s">
        <v>2493</v>
      </c>
    </row>
    <row r="270" spans="1:6" x14ac:dyDescent="0.25">
      <c r="A270" s="16" t="s">
        <v>520</v>
      </c>
      <c r="E270" t="s">
        <v>1981</v>
      </c>
      <c r="F270" t="s">
        <v>54</v>
      </c>
    </row>
    <row r="271" spans="1:6" x14ac:dyDescent="0.25">
      <c r="A271" s="16" t="s">
        <v>520</v>
      </c>
      <c r="E271" t="s">
        <v>1983</v>
      </c>
      <c r="F271" t="s">
        <v>66</v>
      </c>
    </row>
    <row r="272" spans="1:6" x14ac:dyDescent="0.25">
      <c r="A272" s="16" t="s">
        <v>520</v>
      </c>
      <c r="E272" t="s">
        <v>1985</v>
      </c>
      <c r="F272" t="s">
        <v>66</v>
      </c>
    </row>
    <row r="273" spans="1:6" x14ac:dyDescent="0.25">
      <c r="A273" s="16" t="s">
        <v>520</v>
      </c>
      <c r="E273" t="s">
        <v>1987</v>
      </c>
      <c r="F273" t="s">
        <v>66</v>
      </c>
    </row>
    <row r="274" spans="1:6" x14ac:dyDescent="0.25">
      <c r="A274" s="16" t="s">
        <v>520</v>
      </c>
      <c r="E274" t="s">
        <v>1989</v>
      </c>
      <c r="F274" t="s">
        <v>66</v>
      </c>
    </row>
    <row r="275" spans="1:6" x14ac:dyDescent="0.25">
      <c r="A275" s="16" t="s">
        <v>520</v>
      </c>
      <c r="E275" t="s">
        <v>1606</v>
      </c>
      <c r="F275" t="s">
        <v>2493</v>
      </c>
    </row>
    <row r="276" spans="1:6" x14ac:dyDescent="0.25">
      <c r="A276" s="16" t="s">
        <v>520</v>
      </c>
      <c r="E276" t="s">
        <v>2480</v>
      </c>
      <c r="F276" t="s">
        <v>54</v>
      </c>
    </row>
    <row r="277" spans="1:6" x14ac:dyDescent="0.25">
      <c r="A277" s="16" t="s">
        <v>520</v>
      </c>
      <c r="E277" t="s">
        <v>2270</v>
      </c>
      <c r="F277" t="s">
        <v>2493</v>
      </c>
    </row>
    <row r="278" spans="1:6" x14ac:dyDescent="0.25">
      <c r="A278" s="16" t="s">
        <v>520</v>
      </c>
      <c r="E278" t="s">
        <v>2426</v>
      </c>
      <c r="F278" t="s">
        <v>54</v>
      </c>
    </row>
    <row r="279" spans="1:6" x14ac:dyDescent="0.25">
      <c r="A279" s="16" t="s">
        <v>520</v>
      </c>
      <c r="E279" t="s">
        <v>2427</v>
      </c>
      <c r="F279" t="s">
        <v>2493</v>
      </c>
    </row>
    <row r="280" spans="1:6" x14ac:dyDescent="0.25">
      <c r="A280" s="16" t="s">
        <v>520</v>
      </c>
      <c r="E280" t="s">
        <v>2428</v>
      </c>
      <c r="F280" t="s">
        <v>54</v>
      </c>
    </row>
    <row r="281" spans="1:6" x14ac:dyDescent="0.25">
      <c r="A281" s="16" t="s">
        <v>520</v>
      </c>
      <c r="E281" t="s">
        <v>1824</v>
      </c>
      <c r="F281" t="s">
        <v>66</v>
      </c>
    </row>
    <row r="282" spans="1:6" x14ac:dyDescent="0.25">
      <c r="A282" s="16" t="s">
        <v>520</v>
      </c>
      <c r="E282" t="s">
        <v>1827</v>
      </c>
      <c r="F282" t="s">
        <v>66</v>
      </c>
    </row>
    <row r="283" spans="1:6" x14ac:dyDescent="0.25">
      <c r="A283" s="16" t="s">
        <v>520</v>
      </c>
      <c r="E283" t="s">
        <v>1830</v>
      </c>
      <c r="F283" t="s">
        <v>66</v>
      </c>
    </row>
    <row r="284" spans="1:6" x14ac:dyDescent="0.25">
      <c r="A284" s="16" t="s">
        <v>520</v>
      </c>
      <c r="E284" t="s">
        <v>1833</v>
      </c>
      <c r="F284" t="s">
        <v>66</v>
      </c>
    </row>
    <row r="285" spans="1:6" x14ac:dyDescent="0.25">
      <c r="A285" s="16" t="s">
        <v>520</v>
      </c>
      <c r="E285" t="s">
        <v>1836</v>
      </c>
      <c r="F285" t="s">
        <v>66</v>
      </c>
    </row>
    <row r="286" spans="1:6" x14ac:dyDescent="0.25">
      <c r="A286" s="16" t="s">
        <v>520</v>
      </c>
      <c r="E286" t="s">
        <v>1839</v>
      </c>
      <c r="F286" t="s">
        <v>66</v>
      </c>
    </row>
    <row r="287" spans="1:6" x14ac:dyDescent="0.25">
      <c r="A287" s="16" t="s">
        <v>520</v>
      </c>
      <c r="E287" t="s">
        <v>2305</v>
      </c>
      <c r="F287" t="s">
        <v>54</v>
      </c>
    </row>
    <row r="288" spans="1:6" x14ac:dyDescent="0.25">
      <c r="A288" s="16" t="s">
        <v>520</v>
      </c>
      <c r="E288" t="s">
        <v>1765</v>
      </c>
      <c r="F288" t="s">
        <v>2493</v>
      </c>
    </row>
    <row r="289" spans="1:6" x14ac:dyDescent="0.25">
      <c r="A289" s="16" t="s">
        <v>520</v>
      </c>
      <c r="E289" t="s">
        <v>2347</v>
      </c>
      <c r="F289" t="s">
        <v>54</v>
      </c>
    </row>
    <row r="290" spans="1:6" x14ac:dyDescent="0.25">
      <c r="A290" s="16" t="s">
        <v>520</v>
      </c>
      <c r="E290" t="s">
        <v>1991</v>
      </c>
      <c r="F290" t="s">
        <v>66</v>
      </c>
    </row>
    <row r="291" spans="1:6" x14ac:dyDescent="0.25">
      <c r="A291" s="16" t="s">
        <v>520</v>
      </c>
      <c r="E291" t="s">
        <v>1993</v>
      </c>
      <c r="F291" t="s">
        <v>66</v>
      </c>
    </row>
    <row r="292" spans="1:6" x14ac:dyDescent="0.25">
      <c r="A292" s="16" t="s">
        <v>520</v>
      </c>
      <c r="E292" t="s">
        <v>1995</v>
      </c>
      <c r="F292" t="s">
        <v>66</v>
      </c>
    </row>
    <row r="293" spans="1:6" x14ac:dyDescent="0.25">
      <c r="A293" s="16" t="s">
        <v>520</v>
      </c>
      <c r="E293" t="s">
        <v>1997</v>
      </c>
      <c r="F293" t="s">
        <v>66</v>
      </c>
    </row>
    <row r="294" spans="1:6" x14ac:dyDescent="0.25">
      <c r="A294" s="16" t="s">
        <v>520</v>
      </c>
      <c r="E294" t="s">
        <v>1768</v>
      </c>
      <c r="F294" t="s">
        <v>2493</v>
      </c>
    </row>
    <row r="295" spans="1:6" x14ac:dyDescent="0.25">
      <c r="A295" s="16" t="s">
        <v>520</v>
      </c>
      <c r="E295" t="s">
        <v>2348</v>
      </c>
      <c r="F295" t="s">
        <v>54</v>
      </c>
    </row>
    <row r="296" spans="1:6" x14ac:dyDescent="0.25">
      <c r="A296" s="16" t="s">
        <v>520</v>
      </c>
      <c r="E296" t="s">
        <v>1999</v>
      </c>
      <c r="F296" t="s">
        <v>66</v>
      </c>
    </row>
    <row r="297" spans="1:6" x14ac:dyDescent="0.25">
      <c r="A297" s="16" t="s">
        <v>520</v>
      </c>
      <c r="E297" t="s">
        <v>2001</v>
      </c>
      <c r="F297" t="s">
        <v>66</v>
      </c>
    </row>
    <row r="298" spans="1:6" x14ac:dyDescent="0.25">
      <c r="A298" s="16" t="s">
        <v>520</v>
      </c>
      <c r="E298" t="s">
        <v>2003</v>
      </c>
      <c r="F298" t="s">
        <v>66</v>
      </c>
    </row>
    <row r="299" spans="1:6" x14ac:dyDescent="0.25">
      <c r="A299" s="16" t="s">
        <v>520</v>
      </c>
      <c r="E299" t="s">
        <v>2005</v>
      </c>
      <c r="F299" t="s">
        <v>66</v>
      </c>
    </row>
    <row r="300" spans="1:6" x14ac:dyDescent="0.25">
      <c r="A300" s="16" t="s">
        <v>520</v>
      </c>
      <c r="E300" t="s">
        <v>1771</v>
      </c>
      <c r="F300" t="s">
        <v>2493</v>
      </c>
    </row>
    <row r="301" spans="1:6" x14ac:dyDescent="0.25">
      <c r="A301" s="16" t="s">
        <v>520</v>
      </c>
      <c r="E301" t="s">
        <v>2349</v>
      </c>
      <c r="F301" t="s">
        <v>54</v>
      </c>
    </row>
    <row r="302" spans="1:6" x14ac:dyDescent="0.25">
      <c r="A302" s="16" t="s">
        <v>520</v>
      </c>
      <c r="E302" t="s">
        <v>2007</v>
      </c>
      <c r="F302" t="s">
        <v>66</v>
      </c>
    </row>
    <row r="303" spans="1:6" x14ac:dyDescent="0.25">
      <c r="A303" s="16" t="s">
        <v>520</v>
      </c>
      <c r="E303" t="s">
        <v>2009</v>
      </c>
      <c r="F303" t="s">
        <v>66</v>
      </c>
    </row>
    <row r="304" spans="1:6" x14ac:dyDescent="0.25">
      <c r="A304" s="16" t="s">
        <v>520</v>
      </c>
      <c r="E304" t="s">
        <v>2011</v>
      </c>
      <c r="F304" t="s">
        <v>66</v>
      </c>
    </row>
    <row r="305" spans="1:6" x14ac:dyDescent="0.25">
      <c r="A305" s="16" t="s">
        <v>520</v>
      </c>
      <c r="E305" t="s">
        <v>1774</v>
      </c>
      <c r="F305" t="s">
        <v>66</v>
      </c>
    </row>
    <row r="306" spans="1:6" x14ac:dyDescent="0.25">
      <c r="A306" s="16" t="s">
        <v>520</v>
      </c>
      <c r="E306" t="s">
        <v>2350</v>
      </c>
      <c r="F306" t="s">
        <v>2493</v>
      </c>
    </row>
    <row r="307" spans="1:6" x14ac:dyDescent="0.25">
      <c r="A307" s="16" t="s">
        <v>520</v>
      </c>
      <c r="E307" t="s">
        <v>2013</v>
      </c>
      <c r="F307" t="s">
        <v>54</v>
      </c>
    </row>
    <row r="308" spans="1:6" x14ac:dyDescent="0.25">
      <c r="A308" s="16" t="s">
        <v>520</v>
      </c>
      <c r="E308" t="s">
        <v>2015</v>
      </c>
      <c r="F308" t="s">
        <v>66</v>
      </c>
    </row>
    <row r="309" spans="1:6" x14ac:dyDescent="0.25">
      <c r="A309" s="16" t="s">
        <v>520</v>
      </c>
      <c r="E309" t="s">
        <v>2017</v>
      </c>
      <c r="F309" t="s">
        <v>66</v>
      </c>
    </row>
    <row r="310" spans="1:6" x14ac:dyDescent="0.25">
      <c r="A310" s="16" t="s">
        <v>520</v>
      </c>
      <c r="E310" t="s">
        <v>2019</v>
      </c>
      <c r="F310" t="s">
        <v>66</v>
      </c>
    </row>
    <row r="311" spans="1:6" x14ac:dyDescent="0.25">
      <c r="A311" s="16" t="s">
        <v>520</v>
      </c>
      <c r="E311" t="s">
        <v>2021</v>
      </c>
      <c r="F311" t="s">
        <v>66</v>
      </c>
    </row>
    <row r="312" spans="1:6" x14ac:dyDescent="0.25">
      <c r="A312" s="16" t="s">
        <v>520</v>
      </c>
      <c r="E312" t="s">
        <v>1607</v>
      </c>
      <c r="F312" t="s">
        <v>2493</v>
      </c>
    </row>
    <row r="313" spans="1:6" x14ac:dyDescent="0.25">
      <c r="A313" s="16" t="s">
        <v>520</v>
      </c>
      <c r="E313" t="s">
        <v>2481</v>
      </c>
      <c r="F313" t="s">
        <v>54</v>
      </c>
    </row>
    <row r="314" spans="1:6" x14ac:dyDescent="0.25">
      <c r="A314" s="16" t="s">
        <v>520</v>
      </c>
      <c r="E314" t="s">
        <v>2271</v>
      </c>
      <c r="F314" t="s">
        <v>2493</v>
      </c>
    </row>
    <row r="315" spans="1:6" x14ac:dyDescent="0.25">
      <c r="A315" s="16" t="s">
        <v>520</v>
      </c>
      <c r="E315" t="s">
        <v>2429</v>
      </c>
      <c r="F315" t="s">
        <v>54</v>
      </c>
    </row>
    <row r="316" spans="1:6" x14ac:dyDescent="0.25">
      <c r="A316" s="16" t="s">
        <v>520</v>
      </c>
      <c r="E316" t="s">
        <v>2430</v>
      </c>
      <c r="F316" t="s">
        <v>2493</v>
      </c>
    </row>
    <row r="317" spans="1:6" x14ac:dyDescent="0.25">
      <c r="A317" s="16" t="s">
        <v>520</v>
      </c>
      <c r="E317" t="s">
        <v>2431</v>
      </c>
      <c r="F317" t="s">
        <v>54</v>
      </c>
    </row>
    <row r="318" spans="1:6" x14ac:dyDescent="0.25">
      <c r="A318" s="16" t="s">
        <v>520</v>
      </c>
      <c r="E318" t="s">
        <v>1842</v>
      </c>
      <c r="F318" t="s">
        <v>66</v>
      </c>
    </row>
    <row r="319" spans="1:6" x14ac:dyDescent="0.25">
      <c r="A319" s="16" t="s">
        <v>520</v>
      </c>
      <c r="E319" t="s">
        <v>1845</v>
      </c>
      <c r="F319" t="s">
        <v>66</v>
      </c>
    </row>
    <row r="320" spans="1:6" x14ac:dyDescent="0.25">
      <c r="A320" s="16" t="s">
        <v>520</v>
      </c>
      <c r="E320" t="s">
        <v>1848</v>
      </c>
      <c r="F320" t="s">
        <v>66</v>
      </c>
    </row>
    <row r="321" spans="1:6" x14ac:dyDescent="0.25">
      <c r="A321" s="16" t="s">
        <v>520</v>
      </c>
      <c r="E321" t="s">
        <v>1851</v>
      </c>
      <c r="F321" t="s">
        <v>66</v>
      </c>
    </row>
    <row r="322" spans="1:6" x14ac:dyDescent="0.25">
      <c r="A322" s="16" t="s">
        <v>520</v>
      </c>
      <c r="E322" t="s">
        <v>1854</v>
      </c>
      <c r="F322" t="s">
        <v>66</v>
      </c>
    </row>
    <row r="323" spans="1:6" x14ac:dyDescent="0.25">
      <c r="A323" s="16" t="s">
        <v>520</v>
      </c>
      <c r="E323" t="s">
        <v>1857</v>
      </c>
      <c r="F323" t="s">
        <v>66</v>
      </c>
    </row>
    <row r="324" spans="1:6" x14ac:dyDescent="0.25">
      <c r="A324" s="16" t="s">
        <v>520</v>
      </c>
      <c r="E324" t="s">
        <v>2306</v>
      </c>
      <c r="F324" t="s">
        <v>54</v>
      </c>
    </row>
    <row r="325" spans="1:6" x14ac:dyDescent="0.25">
      <c r="A325" s="16" t="s">
        <v>520</v>
      </c>
      <c r="E325" t="s">
        <v>1777</v>
      </c>
      <c r="F325" t="s">
        <v>2493</v>
      </c>
    </row>
    <row r="326" spans="1:6" x14ac:dyDescent="0.25">
      <c r="A326" s="16" t="s">
        <v>520</v>
      </c>
      <c r="E326" t="s">
        <v>2351</v>
      </c>
      <c r="F326" t="s">
        <v>54</v>
      </c>
    </row>
    <row r="327" spans="1:6" x14ac:dyDescent="0.25">
      <c r="A327" s="16" t="s">
        <v>520</v>
      </c>
      <c r="E327" t="s">
        <v>2023</v>
      </c>
      <c r="F327" t="s">
        <v>66</v>
      </c>
    </row>
    <row r="328" spans="1:6" x14ac:dyDescent="0.25">
      <c r="A328" s="16" t="s">
        <v>520</v>
      </c>
      <c r="E328" t="s">
        <v>2025</v>
      </c>
      <c r="F328" t="s">
        <v>66</v>
      </c>
    </row>
    <row r="329" spans="1:6" x14ac:dyDescent="0.25">
      <c r="A329" s="16" t="s">
        <v>520</v>
      </c>
      <c r="E329" t="s">
        <v>2027</v>
      </c>
      <c r="F329" t="s">
        <v>66</v>
      </c>
    </row>
    <row r="330" spans="1:6" x14ac:dyDescent="0.25">
      <c r="A330" s="16" t="s">
        <v>520</v>
      </c>
      <c r="E330" t="s">
        <v>2029</v>
      </c>
      <c r="F330" t="s">
        <v>66</v>
      </c>
    </row>
    <row r="331" spans="1:6" x14ac:dyDescent="0.25">
      <c r="A331" s="16" t="s">
        <v>520</v>
      </c>
      <c r="E331" t="s">
        <v>1780</v>
      </c>
      <c r="F331" t="s">
        <v>2493</v>
      </c>
    </row>
    <row r="332" spans="1:6" x14ac:dyDescent="0.25">
      <c r="A332" s="16" t="s">
        <v>520</v>
      </c>
      <c r="E332" t="s">
        <v>2352</v>
      </c>
      <c r="F332" t="s">
        <v>54</v>
      </c>
    </row>
    <row r="333" spans="1:6" x14ac:dyDescent="0.25">
      <c r="A333" s="16" t="s">
        <v>520</v>
      </c>
      <c r="E333" t="s">
        <v>2031</v>
      </c>
      <c r="F333" t="s">
        <v>66</v>
      </c>
    </row>
    <row r="334" spans="1:6" x14ac:dyDescent="0.25">
      <c r="A334" s="16" t="s">
        <v>520</v>
      </c>
      <c r="E334" t="s">
        <v>2033</v>
      </c>
      <c r="F334" t="s">
        <v>66</v>
      </c>
    </row>
    <row r="335" spans="1:6" x14ac:dyDescent="0.25">
      <c r="A335" s="16" t="s">
        <v>520</v>
      </c>
      <c r="E335" t="s">
        <v>2035</v>
      </c>
      <c r="F335" t="s">
        <v>66</v>
      </c>
    </row>
    <row r="336" spans="1:6" x14ac:dyDescent="0.25">
      <c r="A336" s="16" t="s">
        <v>520</v>
      </c>
      <c r="E336" t="s">
        <v>2037</v>
      </c>
      <c r="F336" t="s">
        <v>66</v>
      </c>
    </row>
    <row r="337" spans="1:6" x14ac:dyDescent="0.25">
      <c r="A337" s="16" t="s">
        <v>520</v>
      </c>
      <c r="E337" t="s">
        <v>1783</v>
      </c>
      <c r="F337" t="s">
        <v>2493</v>
      </c>
    </row>
    <row r="338" spans="1:6" x14ac:dyDescent="0.25">
      <c r="A338" s="16" t="s">
        <v>520</v>
      </c>
      <c r="E338" t="s">
        <v>2353</v>
      </c>
      <c r="F338" t="s">
        <v>54</v>
      </c>
    </row>
    <row r="339" spans="1:6" x14ac:dyDescent="0.25">
      <c r="A339" s="16" t="s">
        <v>520</v>
      </c>
      <c r="E339" t="s">
        <v>2039</v>
      </c>
      <c r="F339" t="s">
        <v>66</v>
      </c>
    </row>
    <row r="340" spans="1:6" x14ac:dyDescent="0.25">
      <c r="A340" s="16" t="s">
        <v>520</v>
      </c>
      <c r="E340" t="s">
        <v>2041</v>
      </c>
      <c r="F340" t="s">
        <v>66</v>
      </c>
    </row>
    <row r="341" spans="1:6" x14ac:dyDescent="0.25">
      <c r="A341" s="16" t="s">
        <v>520</v>
      </c>
      <c r="E341" t="s">
        <v>2043</v>
      </c>
      <c r="F341" t="s">
        <v>66</v>
      </c>
    </row>
    <row r="342" spans="1:6" x14ac:dyDescent="0.25">
      <c r="A342" s="16" t="s">
        <v>520</v>
      </c>
      <c r="E342" t="s">
        <v>1786</v>
      </c>
      <c r="F342" t="s">
        <v>66</v>
      </c>
    </row>
    <row r="343" spans="1:6" x14ac:dyDescent="0.25">
      <c r="A343" s="16" t="s">
        <v>520</v>
      </c>
      <c r="E343" t="s">
        <v>2354</v>
      </c>
      <c r="F343" t="s">
        <v>2493</v>
      </c>
    </row>
    <row r="344" spans="1:6" x14ac:dyDescent="0.25">
      <c r="A344" s="16" t="s">
        <v>520</v>
      </c>
      <c r="E344" t="s">
        <v>2045</v>
      </c>
      <c r="F344" t="s">
        <v>54</v>
      </c>
    </row>
    <row r="345" spans="1:6" x14ac:dyDescent="0.25">
      <c r="A345" s="16" t="s">
        <v>520</v>
      </c>
      <c r="E345" t="s">
        <v>2047</v>
      </c>
      <c r="F345" t="s">
        <v>66</v>
      </c>
    </row>
    <row r="346" spans="1:6" x14ac:dyDescent="0.25">
      <c r="A346" s="16" t="s">
        <v>520</v>
      </c>
      <c r="E346" t="s">
        <v>2049</v>
      </c>
      <c r="F346" t="s">
        <v>66</v>
      </c>
    </row>
    <row r="347" spans="1:6" x14ac:dyDescent="0.25">
      <c r="A347" s="16" t="s">
        <v>520</v>
      </c>
      <c r="E347" t="s">
        <v>2051</v>
      </c>
      <c r="F347" t="s">
        <v>66</v>
      </c>
    </row>
    <row r="348" spans="1:6" x14ac:dyDescent="0.25">
      <c r="A348" s="16" t="s">
        <v>520</v>
      </c>
      <c r="E348" t="s">
        <v>2053</v>
      </c>
      <c r="F348" t="s">
        <v>66</v>
      </c>
    </row>
    <row r="349" spans="1:6" x14ac:dyDescent="0.25">
      <c r="A349" s="16" t="s">
        <v>520</v>
      </c>
      <c r="E349" t="s">
        <v>1</v>
      </c>
      <c r="F349" t="s">
        <v>2493</v>
      </c>
    </row>
    <row r="350" spans="1:6" x14ac:dyDescent="0.25">
      <c r="A350" s="16" t="s">
        <v>520</v>
      </c>
      <c r="E350" t="s">
        <v>2482</v>
      </c>
      <c r="F350" t="s">
        <v>54</v>
      </c>
    </row>
    <row r="351" spans="1:6" x14ac:dyDescent="0.25">
      <c r="A351" s="16" t="s">
        <v>520</v>
      </c>
      <c r="E351" t="s">
        <v>2247</v>
      </c>
      <c r="F351" t="s">
        <v>2493</v>
      </c>
    </row>
    <row r="352" spans="1:6" x14ac:dyDescent="0.25">
      <c r="A352" s="16" t="s">
        <v>520</v>
      </c>
      <c r="E352" t="s">
        <v>2432</v>
      </c>
      <c r="F352" t="s">
        <v>54</v>
      </c>
    </row>
    <row r="353" spans="1:6" x14ac:dyDescent="0.25">
      <c r="A353" s="16" t="s">
        <v>520</v>
      </c>
      <c r="E353" t="s">
        <v>2433</v>
      </c>
      <c r="F353" t="s">
        <v>2493</v>
      </c>
    </row>
    <row r="354" spans="1:6" x14ac:dyDescent="0.25">
      <c r="A354" s="16" t="s">
        <v>520</v>
      </c>
      <c r="E354" t="s">
        <v>2434</v>
      </c>
      <c r="F354" t="s">
        <v>54</v>
      </c>
    </row>
    <row r="355" spans="1:6" x14ac:dyDescent="0.25">
      <c r="A355" s="16" t="s">
        <v>520</v>
      </c>
      <c r="E355" t="s">
        <v>1860</v>
      </c>
      <c r="F355" t="s">
        <v>66</v>
      </c>
    </row>
    <row r="356" spans="1:6" x14ac:dyDescent="0.25">
      <c r="A356" s="16" t="s">
        <v>520</v>
      </c>
      <c r="E356" t="s">
        <v>1863</v>
      </c>
      <c r="F356" t="s">
        <v>66</v>
      </c>
    </row>
    <row r="357" spans="1:6" x14ac:dyDescent="0.25">
      <c r="A357" s="16" t="s">
        <v>520</v>
      </c>
      <c r="E357" t="s">
        <v>1866</v>
      </c>
      <c r="F357" t="s">
        <v>66</v>
      </c>
    </row>
    <row r="358" spans="1:6" x14ac:dyDescent="0.25">
      <c r="A358" s="16" t="s">
        <v>520</v>
      </c>
      <c r="E358" t="s">
        <v>1869</v>
      </c>
      <c r="F358" t="s">
        <v>66</v>
      </c>
    </row>
    <row r="359" spans="1:6" x14ac:dyDescent="0.25">
      <c r="A359" s="16" t="s">
        <v>520</v>
      </c>
      <c r="E359" t="s">
        <v>1872</v>
      </c>
      <c r="F359" t="s">
        <v>66</v>
      </c>
    </row>
    <row r="360" spans="1:6" x14ac:dyDescent="0.25">
      <c r="A360" s="16" t="s">
        <v>520</v>
      </c>
      <c r="E360" t="s">
        <v>1875</v>
      </c>
      <c r="F360" t="s">
        <v>66</v>
      </c>
    </row>
    <row r="361" spans="1:6" x14ac:dyDescent="0.25">
      <c r="A361" s="16" t="s">
        <v>520</v>
      </c>
      <c r="E361" t="s">
        <v>2307</v>
      </c>
      <c r="F361" t="s">
        <v>54</v>
      </c>
    </row>
    <row r="362" spans="1:6" x14ac:dyDescent="0.25">
      <c r="A362" s="16" t="s">
        <v>520</v>
      </c>
      <c r="E362" t="s">
        <v>1789</v>
      </c>
      <c r="F362" t="s">
        <v>2493</v>
      </c>
    </row>
    <row r="363" spans="1:6" x14ac:dyDescent="0.25">
      <c r="A363" s="16" t="s">
        <v>520</v>
      </c>
      <c r="E363" t="s">
        <v>2355</v>
      </c>
      <c r="F363" t="s">
        <v>54</v>
      </c>
    </row>
    <row r="364" spans="1:6" x14ac:dyDescent="0.25">
      <c r="A364" s="16" t="s">
        <v>520</v>
      </c>
      <c r="E364" t="s">
        <v>2055</v>
      </c>
      <c r="F364" t="s">
        <v>66</v>
      </c>
    </row>
    <row r="365" spans="1:6" x14ac:dyDescent="0.25">
      <c r="A365" s="16" t="s">
        <v>520</v>
      </c>
      <c r="E365" t="s">
        <v>2057</v>
      </c>
      <c r="F365" t="s">
        <v>66</v>
      </c>
    </row>
    <row r="366" spans="1:6" x14ac:dyDescent="0.25">
      <c r="A366" s="16" t="s">
        <v>520</v>
      </c>
      <c r="E366" t="s">
        <v>2059</v>
      </c>
      <c r="F366" t="s">
        <v>66</v>
      </c>
    </row>
    <row r="367" spans="1:6" x14ac:dyDescent="0.25">
      <c r="A367" s="16" t="s">
        <v>520</v>
      </c>
      <c r="E367" t="s">
        <v>2061</v>
      </c>
      <c r="F367" t="s">
        <v>66</v>
      </c>
    </row>
    <row r="368" spans="1:6" x14ac:dyDescent="0.25">
      <c r="A368" s="16" t="s">
        <v>520</v>
      </c>
      <c r="E368" t="s">
        <v>1792</v>
      </c>
      <c r="F368" t="s">
        <v>2493</v>
      </c>
    </row>
    <row r="369" spans="1:6" x14ac:dyDescent="0.25">
      <c r="A369" s="16" t="s">
        <v>520</v>
      </c>
      <c r="E369" t="s">
        <v>2356</v>
      </c>
      <c r="F369" t="s">
        <v>54</v>
      </c>
    </row>
    <row r="370" spans="1:6" x14ac:dyDescent="0.25">
      <c r="A370" s="16" t="s">
        <v>520</v>
      </c>
      <c r="E370" t="s">
        <v>2063</v>
      </c>
      <c r="F370" t="s">
        <v>66</v>
      </c>
    </row>
    <row r="371" spans="1:6" x14ac:dyDescent="0.25">
      <c r="A371" s="16" t="s">
        <v>520</v>
      </c>
      <c r="E371" t="s">
        <v>2064</v>
      </c>
      <c r="F371" t="s">
        <v>66</v>
      </c>
    </row>
    <row r="372" spans="1:6" x14ac:dyDescent="0.25">
      <c r="A372" s="16" t="s">
        <v>520</v>
      </c>
      <c r="E372" t="s">
        <v>2065</v>
      </c>
      <c r="F372" t="s">
        <v>66</v>
      </c>
    </row>
    <row r="373" spans="1:6" x14ac:dyDescent="0.25">
      <c r="A373" s="16" t="s">
        <v>520</v>
      </c>
      <c r="E373" t="s">
        <v>2066</v>
      </c>
      <c r="F373" t="s">
        <v>66</v>
      </c>
    </row>
    <row r="374" spans="1:6" x14ac:dyDescent="0.25">
      <c r="A374" s="16" t="s">
        <v>520</v>
      </c>
      <c r="E374" t="s">
        <v>1795</v>
      </c>
      <c r="F374" t="s">
        <v>2493</v>
      </c>
    </row>
    <row r="375" spans="1:6" x14ac:dyDescent="0.25">
      <c r="A375" s="16" t="s">
        <v>520</v>
      </c>
      <c r="E375" t="s">
        <v>2357</v>
      </c>
      <c r="F375" t="s">
        <v>54</v>
      </c>
    </row>
    <row r="376" spans="1:6" x14ac:dyDescent="0.25">
      <c r="A376" s="16" t="s">
        <v>520</v>
      </c>
      <c r="E376" t="s">
        <v>2067</v>
      </c>
      <c r="F376" t="s">
        <v>66</v>
      </c>
    </row>
    <row r="377" spans="1:6" x14ac:dyDescent="0.25">
      <c r="A377" s="16" t="s">
        <v>520</v>
      </c>
      <c r="E377" t="s">
        <v>2068</v>
      </c>
      <c r="F377" t="s">
        <v>66</v>
      </c>
    </row>
    <row r="378" spans="1:6" x14ac:dyDescent="0.25">
      <c r="A378" s="16" t="s">
        <v>520</v>
      </c>
      <c r="E378" t="s">
        <v>2069</v>
      </c>
      <c r="F378" t="s">
        <v>66</v>
      </c>
    </row>
    <row r="379" spans="1:6" x14ac:dyDescent="0.25">
      <c r="A379" s="16" t="s">
        <v>520</v>
      </c>
      <c r="E379" t="s">
        <v>1798</v>
      </c>
      <c r="F379" t="s">
        <v>66</v>
      </c>
    </row>
    <row r="380" spans="1:6" x14ac:dyDescent="0.25">
      <c r="A380" s="16" t="s">
        <v>520</v>
      </c>
      <c r="E380" t="s">
        <v>2358</v>
      </c>
      <c r="F380" t="s">
        <v>2493</v>
      </c>
    </row>
    <row r="381" spans="1:6" x14ac:dyDescent="0.25">
      <c r="A381" s="16" t="s">
        <v>520</v>
      </c>
      <c r="E381" t="s">
        <v>2070</v>
      </c>
      <c r="F381" t="s">
        <v>54</v>
      </c>
    </row>
    <row r="382" spans="1:6" x14ac:dyDescent="0.25">
      <c r="A382" s="16" t="s">
        <v>520</v>
      </c>
      <c r="E382" t="s">
        <v>2071</v>
      </c>
      <c r="F382" t="s">
        <v>66</v>
      </c>
    </row>
    <row r="383" spans="1:6" x14ac:dyDescent="0.25">
      <c r="A383" s="16" t="s">
        <v>520</v>
      </c>
      <c r="E383" t="s">
        <v>2072</v>
      </c>
      <c r="F383" t="s">
        <v>66</v>
      </c>
    </row>
    <row r="384" spans="1:6" x14ac:dyDescent="0.25">
      <c r="A384" s="16" t="s">
        <v>520</v>
      </c>
      <c r="E384" t="s">
        <v>2073</v>
      </c>
      <c r="F384" t="s">
        <v>66</v>
      </c>
    </row>
    <row r="385" spans="1:6" x14ac:dyDescent="0.25">
      <c r="A385" s="16" t="s">
        <v>520</v>
      </c>
      <c r="E385" t="s">
        <v>2074</v>
      </c>
      <c r="F385" t="s">
        <v>66</v>
      </c>
    </row>
    <row r="386" spans="1:6" x14ac:dyDescent="0.25">
      <c r="A386" s="16" t="s">
        <v>520</v>
      </c>
      <c r="E386" t="s">
        <v>2</v>
      </c>
      <c r="F386" t="s">
        <v>2493</v>
      </c>
    </row>
    <row r="387" spans="1:6" x14ac:dyDescent="0.25">
      <c r="A387" s="16" t="s">
        <v>520</v>
      </c>
      <c r="E387" t="s">
        <v>2483</v>
      </c>
      <c r="F387" t="s">
        <v>54</v>
      </c>
    </row>
    <row r="388" spans="1:6" x14ac:dyDescent="0.25">
      <c r="A388" s="16" t="s">
        <v>520</v>
      </c>
      <c r="E388" t="s">
        <v>2248</v>
      </c>
      <c r="F388" t="s">
        <v>2493</v>
      </c>
    </row>
    <row r="389" spans="1:6" x14ac:dyDescent="0.25">
      <c r="A389" s="16" t="s">
        <v>520</v>
      </c>
      <c r="E389" t="s">
        <v>2435</v>
      </c>
      <c r="F389" t="s">
        <v>54</v>
      </c>
    </row>
    <row r="390" spans="1:6" x14ac:dyDescent="0.25">
      <c r="A390" s="16" t="s">
        <v>520</v>
      </c>
      <c r="E390" t="s">
        <v>2436</v>
      </c>
      <c r="F390" t="s">
        <v>2493</v>
      </c>
    </row>
    <row r="391" spans="1:6" x14ac:dyDescent="0.25">
      <c r="A391" s="16" t="s">
        <v>520</v>
      </c>
      <c r="E391" t="s">
        <v>2437</v>
      </c>
      <c r="F391" t="s">
        <v>54</v>
      </c>
    </row>
    <row r="392" spans="1:6" x14ac:dyDescent="0.25">
      <c r="A392" s="16" t="s">
        <v>520</v>
      </c>
      <c r="E392" t="s">
        <v>1878</v>
      </c>
      <c r="F392" t="s">
        <v>66</v>
      </c>
    </row>
    <row r="393" spans="1:6" x14ac:dyDescent="0.25">
      <c r="A393" s="16" t="s">
        <v>520</v>
      </c>
      <c r="E393" t="s">
        <v>1881</v>
      </c>
      <c r="F393" t="s">
        <v>66</v>
      </c>
    </row>
    <row r="394" spans="1:6" x14ac:dyDescent="0.25">
      <c r="A394" s="16" t="s">
        <v>520</v>
      </c>
      <c r="E394" t="s">
        <v>1884</v>
      </c>
      <c r="F394" t="s">
        <v>66</v>
      </c>
    </row>
    <row r="395" spans="1:6" x14ac:dyDescent="0.25">
      <c r="A395" s="16" t="s">
        <v>520</v>
      </c>
      <c r="E395" t="s">
        <v>1887</v>
      </c>
      <c r="F395" t="s">
        <v>66</v>
      </c>
    </row>
    <row r="396" spans="1:6" x14ac:dyDescent="0.25">
      <c r="A396" s="16" t="s">
        <v>520</v>
      </c>
      <c r="E396" t="s">
        <v>1890</v>
      </c>
      <c r="F396" t="s">
        <v>66</v>
      </c>
    </row>
    <row r="397" spans="1:6" x14ac:dyDescent="0.25">
      <c r="A397" s="16" t="s">
        <v>520</v>
      </c>
      <c r="E397" t="s">
        <v>1893</v>
      </c>
      <c r="F397" t="s">
        <v>66</v>
      </c>
    </row>
    <row r="398" spans="1:6" x14ac:dyDescent="0.25">
      <c r="A398" s="16" t="s">
        <v>520</v>
      </c>
      <c r="E398" t="s">
        <v>2308</v>
      </c>
      <c r="F398" t="s">
        <v>54</v>
      </c>
    </row>
    <row r="399" spans="1:6" x14ac:dyDescent="0.25">
      <c r="A399" s="16" t="s">
        <v>520</v>
      </c>
      <c r="E399" t="s">
        <v>1801</v>
      </c>
      <c r="F399" t="s">
        <v>2493</v>
      </c>
    </row>
    <row r="400" spans="1:6" x14ac:dyDescent="0.25">
      <c r="A400" s="16" t="s">
        <v>520</v>
      </c>
      <c r="E400" t="s">
        <v>2359</v>
      </c>
      <c r="F400" t="s">
        <v>54</v>
      </c>
    </row>
    <row r="401" spans="1:6" x14ac:dyDescent="0.25">
      <c r="A401" s="16" t="s">
        <v>520</v>
      </c>
      <c r="E401" t="s">
        <v>2075</v>
      </c>
      <c r="F401" t="s">
        <v>66</v>
      </c>
    </row>
    <row r="402" spans="1:6" x14ac:dyDescent="0.25">
      <c r="A402" s="16" t="s">
        <v>520</v>
      </c>
      <c r="E402" t="s">
        <v>2076</v>
      </c>
      <c r="F402" t="s">
        <v>66</v>
      </c>
    </row>
    <row r="403" spans="1:6" x14ac:dyDescent="0.25">
      <c r="A403" s="16" t="s">
        <v>520</v>
      </c>
      <c r="E403" t="s">
        <v>2077</v>
      </c>
      <c r="F403" t="s">
        <v>66</v>
      </c>
    </row>
    <row r="404" spans="1:6" x14ac:dyDescent="0.25">
      <c r="A404" s="16" t="s">
        <v>520</v>
      </c>
      <c r="E404" t="s">
        <v>2078</v>
      </c>
      <c r="F404" t="s">
        <v>66</v>
      </c>
    </row>
    <row r="405" spans="1:6" x14ac:dyDescent="0.25">
      <c r="A405" s="16" t="s">
        <v>520</v>
      </c>
      <c r="E405" t="s">
        <v>1804</v>
      </c>
      <c r="F405" t="s">
        <v>2493</v>
      </c>
    </row>
    <row r="406" spans="1:6" x14ac:dyDescent="0.25">
      <c r="A406" s="16" t="s">
        <v>520</v>
      </c>
      <c r="E406" t="s">
        <v>2360</v>
      </c>
      <c r="F406" t="s">
        <v>54</v>
      </c>
    </row>
    <row r="407" spans="1:6" x14ac:dyDescent="0.25">
      <c r="A407" s="16" t="s">
        <v>520</v>
      </c>
      <c r="E407" t="s">
        <v>2079</v>
      </c>
      <c r="F407" t="s">
        <v>66</v>
      </c>
    </row>
    <row r="408" spans="1:6" x14ac:dyDescent="0.25">
      <c r="A408" s="16" t="s">
        <v>520</v>
      </c>
      <c r="E408" t="s">
        <v>2080</v>
      </c>
      <c r="F408" t="s">
        <v>66</v>
      </c>
    </row>
    <row r="409" spans="1:6" x14ac:dyDescent="0.25">
      <c r="A409" s="16" t="s">
        <v>520</v>
      </c>
      <c r="E409" t="s">
        <v>2081</v>
      </c>
      <c r="F409" t="s">
        <v>66</v>
      </c>
    </row>
    <row r="410" spans="1:6" x14ac:dyDescent="0.25">
      <c r="A410" s="16" t="s">
        <v>520</v>
      </c>
      <c r="E410" t="s">
        <v>2082</v>
      </c>
      <c r="F410" t="s">
        <v>66</v>
      </c>
    </row>
    <row r="411" spans="1:6" x14ac:dyDescent="0.25">
      <c r="A411" s="16" t="s">
        <v>520</v>
      </c>
      <c r="E411" t="s">
        <v>1807</v>
      </c>
      <c r="F411" t="s">
        <v>2493</v>
      </c>
    </row>
    <row r="412" spans="1:6" x14ac:dyDescent="0.25">
      <c r="A412" s="16" t="s">
        <v>520</v>
      </c>
      <c r="E412" t="s">
        <v>2361</v>
      </c>
      <c r="F412" t="s">
        <v>54</v>
      </c>
    </row>
    <row r="413" spans="1:6" x14ac:dyDescent="0.25">
      <c r="A413" s="16" t="s">
        <v>520</v>
      </c>
      <c r="E413" t="s">
        <v>2083</v>
      </c>
      <c r="F413" t="s">
        <v>66</v>
      </c>
    </row>
    <row r="414" spans="1:6" x14ac:dyDescent="0.25">
      <c r="A414" s="16" t="s">
        <v>520</v>
      </c>
      <c r="E414" t="s">
        <v>2084</v>
      </c>
      <c r="F414" t="s">
        <v>66</v>
      </c>
    </row>
    <row r="415" spans="1:6" x14ac:dyDescent="0.25">
      <c r="A415" s="16" t="s">
        <v>520</v>
      </c>
      <c r="E415" t="s">
        <v>2085</v>
      </c>
      <c r="F415" t="s">
        <v>66</v>
      </c>
    </row>
    <row r="416" spans="1:6" x14ac:dyDescent="0.25">
      <c r="A416" s="16" t="s">
        <v>520</v>
      </c>
      <c r="E416" t="s">
        <v>1810</v>
      </c>
      <c r="F416" t="s">
        <v>66</v>
      </c>
    </row>
    <row r="417" spans="1:6" x14ac:dyDescent="0.25">
      <c r="A417" s="16" t="s">
        <v>520</v>
      </c>
      <c r="E417" t="s">
        <v>2362</v>
      </c>
      <c r="F417" t="s">
        <v>2493</v>
      </c>
    </row>
    <row r="418" spans="1:6" x14ac:dyDescent="0.25">
      <c r="A418" s="16" t="s">
        <v>520</v>
      </c>
      <c r="E418" t="s">
        <v>2086</v>
      </c>
      <c r="F418" t="s">
        <v>54</v>
      </c>
    </row>
    <row r="419" spans="1:6" x14ac:dyDescent="0.25">
      <c r="A419" s="16" t="s">
        <v>520</v>
      </c>
      <c r="E419" t="s">
        <v>2087</v>
      </c>
      <c r="F419" t="s">
        <v>66</v>
      </c>
    </row>
    <row r="420" spans="1:6" x14ac:dyDescent="0.25">
      <c r="A420" s="16" t="s">
        <v>520</v>
      </c>
      <c r="E420" t="s">
        <v>2088</v>
      </c>
      <c r="F420" t="s">
        <v>66</v>
      </c>
    </row>
    <row r="421" spans="1:6" x14ac:dyDescent="0.25">
      <c r="A421" s="16" t="s">
        <v>520</v>
      </c>
      <c r="E421" t="s">
        <v>2089</v>
      </c>
      <c r="F421" t="s">
        <v>66</v>
      </c>
    </row>
    <row r="422" spans="1:6" x14ac:dyDescent="0.25">
      <c r="A422" s="16" t="s">
        <v>520</v>
      </c>
      <c r="E422" t="s">
        <v>2090</v>
      </c>
      <c r="F422" t="s">
        <v>66</v>
      </c>
    </row>
    <row r="423" spans="1:6" x14ac:dyDescent="0.25">
      <c r="A423" s="16" t="s">
        <v>520</v>
      </c>
      <c r="E423" t="s">
        <v>3</v>
      </c>
      <c r="F423" t="s">
        <v>2493</v>
      </c>
    </row>
    <row r="424" spans="1:6" x14ac:dyDescent="0.25">
      <c r="A424" s="16" t="s">
        <v>520</v>
      </c>
      <c r="E424" t="s">
        <v>2484</v>
      </c>
      <c r="F424" t="s">
        <v>54</v>
      </c>
    </row>
    <row r="425" spans="1:6" x14ac:dyDescent="0.25">
      <c r="A425" s="16" t="s">
        <v>520</v>
      </c>
      <c r="E425" t="s">
        <v>2249</v>
      </c>
      <c r="F425" t="s">
        <v>2493</v>
      </c>
    </row>
    <row r="426" spans="1:6" x14ac:dyDescent="0.25">
      <c r="A426" s="16" t="s">
        <v>520</v>
      </c>
      <c r="E426" t="s">
        <v>2438</v>
      </c>
      <c r="F426" t="s">
        <v>54</v>
      </c>
    </row>
    <row r="427" spans="1:6" x14ac:dyDescent="0.25">
      <c r="A427" s="16" t="s">
        <v>520</v>
      </c>
      <c r="E427" t="s">
        <v>2439</v>
      </c>
      <c r="F427" t="s">
        <v>2493</v>
      </c>
    </row>
    <row r="428" spans="1:6" x14ac:dyDescent="0.25">
      <c r="A428" s="16" t="s">
        <v>520</v>
      </c>
      <c r="E428" t="s">
        <v>2440</v>
      </c>
      <c r="F428" t="s">
        <v>54</v>
      </c>
    </row>
    <row r="429" spans="1:6" x14ac:dyDescent="0.25">
      <c r="A429" s="16" t="s">
        <v>520</v>
      </c>
      <c r="E429" t="s">
        <v>1896</v>
      </c>
      <c r="F429" t="s">
        <v>66</v>
      </c>
    </row>
    <row r="430" spans="1:6" x14ac:dyDescent="0.25">
      <c r="A430" s="16" t="s">
        <v>520</v>
      </c>
      <c r="E430" t="s">
        <v>1899</v>
      </c>
      <c r="F430" t="s">
        <v>66</v>
      </c>
    </row>
    <row r="431" spans="1:6" x14ac:dyDescent="0.25">
      <c r="A431" s="16" t="s">
        <v>520</v>
      </c>
      <c r="E431" t="s">
        <v>1902</v>
      </c>
      <c r="F431" t="s">
        <v>66</v>
      </c>
    </row>
    <row r="432" spans="1:6" x14ac:dyDescent="0.25">
      <c r="A432" s="16" t="s">
        <v>520</v>
      </c>
      <c r="E432" t="s">
        <v>1905</v>
      </c>
      <c r="F432" t="s">
        <v>66</v>
      </c>
    </row>
    <row r="433" spans="1:6" x14ac:dyDescent="0.25">
      <c r="A433" s="16" t="s">
        <v>520</v>
      </c>
      <c r="E433" t="s">
        <v>1908</v>
      </c>
      <c r="F433" t="s">
        <v>66</v>
      </c>
    </row>
    <row r="434" spans="1:6" x14ac:dyDescent="0.25">
      <c r="A434" s="16" t="s">
        <v>520</v>
      </c>
      <c r="E434" t="s">
        <v>1911</v>
      </c>
      <c r="F434" t="s">
        <v>66</v>
      </c>
    </row>
    <row r="435" spans="1:6" x14ac:dyDescent="0.25">
      <c r="A435" s="16" t="s">
        <v>520</v>
      </c>
      <c r="E435" t="s">
        <v>2309</v>
      </c>
      <c r="F435" t="s">
        <v>54</v>
      </c>
    </row>
    <row r="436" spans="1:6" x14ac:dyDescent="0.25">
      <c r="A436" s="16" t="s">
        <v>520</v>
      </c>
      <c r="E436" t="s">
        <v>1813</v>
      </c>
      <c r="F436" t="s">
        <v>2493</v>
      </c>
    </row>
    <row r="437" spans="1:6" x14ac:dyDescent="0.25">
      <c r="A437" s="16" t="s">
        <v>520</v>
      </c>
      <c r="E437" t="s">
        <v>2363</v>
      </c>
      <c r="F437" t="s">
        <v>54</v>
      </c>
    </row>
    <row r="438" spans="1:6" x14ac:dyDescent="0.25">
      <c r="A438" s="16" t="s">
        <v>520</v>
      </c>
      <c r="E438" t="s">
        <v>2091</v>
      </c>
      <c r="F438" t="s">
        <v>66</v>
      </c>
    </row>
    <row r="439" spans="1:6" x14ac:dyDescent="0.25">
      <c r="A439" s="16" t="s">
        <v>520</v>
      </c>
      <c r="E439" t="s">
        <v>2092</v>
      </c>
      <c r="F439" t="s">
        <v>66</v>
      </c>
    </row>
    <row r="440" spans="1:6" x14ac:dyDescent="0.25">
      <c r="A440" s="16" t="s">
        <v>520</v>
      </c>
      <c r="E440" t="s">
        <v>2093</v>
      </c>
      <c r="F440" t="s">
        <v>66</v>
      </c>
    </row>
    <row r="441" spans="1:6" x14ac:dyDescent="0.25">
      <c r="A441" s="16" t="s">
        <v>520</v>
      </c>
      <c r="E441" t="s">
        <v>2094</v>
      </c>
      <c r="F441" t="s">
        <v>66</v>
      </c>
    </row>
    <row r="442" spans="1:6" x14ac:dyDescent="0.25">
      <c r="A442" s="16" t="s">
        <v>520</v>
      </c>
      <c r="E442" t="s">
        <v>1816</v>
      </c>
      <c r="F442" t="s">
        <v>2493</v>
      </c>
    </row>
    <row r="443" spans="1:6" x14ac:dyDescent="0.25">
      <c r="A443" s="16" t="s">
        <v>520</v>
      </c>
      <c r="E443" t="s">
        <v>2364</v>
      </c>
      <c r="F443" t="s">
        <v>54</v>
      </c>
    </row>
    <row r="444" spans="1:6" x14ac:dyDescent="0.25">
      <c r="A444" s="16" t="s">
        <v>520</v>
      </c>
      <c r="E444" t="s">
        <v>2095</v>
      </c>
      <c r="F444" t="s">
        <v>66</v>
      </c>
    </row>
    <row r="445" spans="1:6" x14ac:dyDescent="0.25">
      <c r="A445" s="16" t="s">
        <v>520</v>
      </c>
      <c r="E445" t="s">
        <v>2096</v>
      </c>
      <c r="F445" t="s">
        <v>66</v>
      </c>
    </row>
    <row r="446" spans="1:6" x14ac:dyDescent="0.25">
      <c r="A446" s="16" t="s">
        <v>520</v>
      </c>
      <c r="E446" t="s">
        <v>2097</v>
      </c>
      <c r="F446" t="s">
        <v>66</v>
      </c>
    </row>
    <row r="447" spans="1:6" x14ac:dyDescent="0.25">
      <c r="A447" s="16" t="s">
        <v>520</v>
      </c>
      <c r="E447" t="s">
        <v>2098</v>
      </c>
      <c r="F447" t="s">
        <v>66</v>
      </c>
    </row>
    <row r="448" spans="1:6" x14ac:dyDescent="0.25">
      <c r="A448" s="16" t="s">
        <v>520</v>
      </c>
      <c r="E448" t="s">
        <v>1819</v>
      </c>
      <c r="F448" t="s">
        <v>2493</v>
      </c>
    </row>
    <row r="449" spans="1:6" x14ac:dyDescent="0.25">
      <c r="A449" s="16" t="s">
        <v>520</v>
      </c>
      <c r="E449" t="s">
        <v>2365</v>
      </c>
      <c r="F449" t="s">
        <v>54</v>
      </c>
    </row>
    <row r="450" spans="1:6" x14ac:dyDescent="0.25">
      <c r="A450" s="16" t="s">
        <v>520</v>
      </c>
      <c r="E450" t="s">
        <v>2099</v>
      </c>
      <c r="F450" t="s">
        <v>66</v>
      </c>
    </row>
    <row r="451" spans="1:6" x14ac:dyDescent="0.25">
      <c r="A451" s="16" t="s">
        <v>520</v>
      </c>
      <c r="E451" t="s">
        <v>2100</v>
      </c>
      <c r="F451" t="s">
        <v>66</v>
      </c>
    </row>
    <row r="452" spans="1:6" x14ac:dyDescent="0.25">
      <c r="A452" s="16" t="s">
        <v>520</v>
      </c>
      <c r="E452" t="s">
        <v>2101</v>
      </c>
      <c r="F452" t="s">
        <v>66</v>
      </c>
    </row>
    <row r="453" spans="1:6" x14ac:dyDescent="0.25">
      <c r="A453" s="16" t="s">
        <v>520</v>
      </c>
      <c r="E453" t="s">
        <v>1822</v>
      </c>
      <c r="F453" t="s">
        <v>66</v>
      </c>
    </row>
    <row r="454" spans="1:6" x14ac:dyDescent="0.25">
      <c r="A454" s="16" t="s">
        <v>520</v>
      </c>
      <c r="E454" t="s">
        <v>2366</v>
      </c>
      <c r="F454" t="s">
        <v>2493</v>
      </c>
    </row>
    <row r="455" spans="1:6" x14ac:dyDescent="0.25">
      <c r="A455" s="16" t="s">
        <v>520</v>
      </c>
      <c r="E455" t="s">
        <v>2102</v>
      </c>
      <c r="F455" t="s">
        <v>54</v>
      </c>
    </row>
    <row r="456" spans="1:6" x14ac:dyDescent="0.25">
      <c r="A456" s="16" t="s">
        <v>520</v>
      </c>
      <c r="E456" t="s">
        <v>2103</v>
      </c>
      <c r="F456" t="s">
        <v>66</v>
      </c>
    </row>
    <row r="457" spans="1:6" x14ac:dyDescent="0.25">
      <c r="A457" s="16" t="s">
        <v>520</v>
      </c>
      <c r="E457" t="s">
        <v>2104</v>
      </c>
      <c r="F457" t="s">
        <v>66</v>
      </c>
    </row>
    <row r="458" spans="1:6" x14ac:dyDescent="0.25">
      <c r="A458" s="16" t="s">
        <v>520</v>
      </c>
      <c r="E458" t="s">
        <v>2105</v>
      </c>
      <c r="F458" t="s">
        <v>66</v>
      </c>
    </row>
    <row r="459" spans="1:6" x14ac:dyDescent="0.25">
      <c r="A459" s="16" t="s">
        <v>520</v>
      </c>
      <c r="E459" t="s">
        <v>2106</v>
      </c>
      <c r="F459" t="s">
        <v>66</v>
      </c>
    </row>
    <row r="460" spans="1:6" x14ac:dyDescent="0.25">
      <c r="A460" s="16" t="s">
        <v>520</v>
      </c>
      <c r="E460" t="s">
        <v>4</v>
      </c>
      <c r="F460" t="s">
        <v>2493</v>
      </c>
    </row>
    <row r="461" spans="1:6" x14ac:dyDescent="0.25">
      <c r="A461" s="16" t="s">
        <v>520</v>
      </c>
      <c r="E461" t="s">
        <v>2485</v>
      </c>
      <c r="F461" t="s">
        <v>54</v>
      </c>
    </row>
    <row r="462" spans="1:6" x14ac:dyDescent="0.25">
      <c r="A462" s="16" t="s">
        <v>520</v>
      </c>
      <c r="E462" t="s">
        <v>2250</v>
      </c>
      <c r="F462" t="s">
        <v>2493</v>
      </c>
    </row>
    <row r="463" spans="1:6" x14ac:dyDescent="0.25">
      <c r="A463" s="16" t="s">
        <v>520</v>
      </c>
      <c r="E463" t="s">
        <v>2441</v>
      </c>
      <c r="F463" t="s">
        <v>54</v>
      </c>
    </row>
    <row r="464" spans="1:6" x14ac:dyDescent="0.25">
      <c r="A464" s="16" t="s">
        <v>520</v>
      </c>
      <c r="E464" t="s">
        <v>2442</v>
      </c>
      <c r="F464" t="s">
        <v>2493</v>
      </c>
    </row>
    <row r="465" spans="1:6" x14ac:dyDescent="0.25">
      <c r="A465" s="16" t="s">
        <v>520</v>
      </c>
      <c r="E465" t="s">
        <v>2443</v>
      </c>
      <c r="F465" t="s">
        <v>54</v>
      </c>
    </row>
    <row r="466" spans="1:6" x14ac:dyDescent="0.25">
      <c r="A466" s="16" t="s">
        <v>520</v>
      </c>
      <c r="E466" t="s">
        <v>1914</v>
      </c>
      <c r="F466" t="s">
        <v>66</v>
      </c>
    </row>
    <row r="467" spans="1:6" x14ac:dyDescent="0.25">
      <c r="A467" s="16" t="s">
        <v>520</v>
      </c>
      <c r="E467" t="s">
        <v>1917</v>
      </c>
      <c r="F467" t="s">
        <v>66</v>
      </c>
    </row>
    <row r="468" spans="1:6" x14ac:dyDescent="0.25">
      <c r="A468" s="16" t="s">
        <v>520</v>
      </c>
      <c r="E468" t="s">
        <v>1920</v>
      </c>
      <c r="F468" t="s">
        <v>66</v>
      </c>
    </row>
    <row r="469" spans="1:6" x14ac:dyDescent="0.25">
      <c r="A469" s="16" t="s">
        <v>520</v>
      </c>
      <c r="E469" t="s">
        <v>1923</v>
      </c>
      <c r="F469" t="s">
        <v>66</v>
      </c>
    </row>
    <row r="470" spans="1:6" x14ac:dyDescent="0.25">
      <c r="A470" s="16" t="s">
        <v>520</v>
      </c>
      <c r="E470" t="s">
        <v>1926</v>
      </c>
      <c r="F470" t="s">
        <v>66</v>
      </c>
    </row>
    <row r="471" spans="1:6" x14ac:dyDescent="0.25">
      <c r="A471" s="16" t="s">
        <v>520</v>
      </c>
      <c r="E471" t="s">
        <v>1929</v>
      </c>
      <c r="F471" t="s">
        <v>66</v>
      </c>
    </row>
    <row r="472" spans="1:6" x14ac:dyDescent="0.25">
      <c r="A472" s="16" t="s">
        <v>520</v>
      </c>
      <c r="E472" t="s">
        <v>2310</v>
      </c>
      <c r="F472" t="s">
        <v>54</v>
      </c>
    </row>
    <row r="473" spans="1:6" x14ac:dyDescent="0.25">
      <c r="A473" s="16" t="s">
        <v>520</v>
      </c>
      <c r="E473" t="s">
        <v>1825</v>
      </c>
      <c r="F473" t="s">
        <v>2493</v>
      </c>
    </row>
    <row r="474" spans="1:6" x14ac:dyDescent="0.25">
      <c r="A474" s="16" t="s">
        <v>520</v>
      </c>
      <c r="E474" t="s">
        <v>2367</v>
      </c>
      <c r="F474" t="s">
        <v>54</v>
      </c>
    </row>
    <row r="475" spans="1:6" x14ac:dyDescent="0.25">
      <c r="A475" s="16" t="s">
        <v>520</v>
      </c>
      <c r="E475" t="s">
        <v>2107</v>
      </c>
      <c r="F475" t="s">
        <v>66</v>
      </c>
    </row>
    <row r="476" spans="1:6" x14ac:dyDescent="0.25">
      <c r="A476" s="16" t="s">
        <v>520</v>
      </c>
      <c r="E476" t="s">
        <v>2108</v>
      </c>
      <c r="F476" t="s">
        <v>66</v>
      </c>
    </row>
    <row r="477" spans="1:6" x14ac:dyDescent="0.25">
      <c r="A477" s="16" t="s">
        <v>520</v>
      </c>
      <c r="E477" t="s">
        <v>2109</v>
      </c>
      <c r="F477" t="s">
        <v>66</v>
      </c>
    </row>
    <row r="478" spans="1:6" x14ac:dyDescent="0.25">
      <c r="A478" s="16" t="s">
        <v>520</v>
      </c>
      <c r="E478" t="s">
        <v>2110</v>
      </c>
      <c r="F478" t="s">
        <v>66</v>
      </c>
    </row>
    <row r="479" spans="1:6" x14ac:dyDescent="0.25">
      <c r="A479" s="16" t="s">
        <v>520</v>
      </c>
      <c r="E479" t="s">
        <v>1828</v>
      </c>
      <c r="F479" t="s">
        <v>2493</v>
      </c>
    </row>
    <row r="480" spans="1:6" x14ac:dyDescent="0.25">
      <c r="A480" s="16" t="s">
        <v>520</v>
      </c>
      <c r="E480" t="s">
        <v>2368</v>
      </c>
      <c r="F480" t="s">
        <v>54</v>
      </c>
    </row>
    <row r="481" spans="1:6" x14ac:dyDescent="0.25">
      <c r="A481" s="16" t="s">
        <v>520</v>
      </c>
      <c r="E481" t="s">
        <v>2111</v>
      </c>
      <c r="F481" t="s">
        <v>66</v>
      </c>
    </row>
    <row r="482" spans="1:6" x14ac:dyDescent="0.25">
      <c r="A482" s="16" t="s">
        <v>520</v>
      </c>
      <c r="E482" t="s">
        <v>2112</v>
      </c>
      <c r="F482" t="s">
        <v>66</v>
      </c>
    </row>
    <row r="483" spans="1:6" x14ac:dyDescent="0.25">
      <c r="A483" s="16" t="s">
        <v>520</v>
      </c>
      <c r="E483" t="s">
        <v>2113</v>
      </c>
      <c r="F483" t="s">
        <v>66</v>
      </c>
    </row>
    <row r="484" spans="1:6" x14ac:dyDescent="0.25">
      <c r="A484" s="16" t="s">
        <v>520</v>
      </c>
      <c r="E484" t="s">
        <v>2114</v>
      </c>
      <c r="F484" t="s">
        <v>66</v>
      </c>
    </row>
    <row r="485" spans="1:6" x14ac:dyDescent="0.25">
      <c r="A485" s="16" t="s">
        <v>520</v>
      </c>
      <c r="E485" t="s">
        <v>1831</v>
      </c>
      <c r="F485" t="s">
        <v>2493</v>
      </c>
    </row>
    <row r="486" spans="1:6" x14ac:dyDescent="0.25">
      <c r="A486" s="16" t="s">
        <v>520</v>
      </c>
      <c r="E486" t="s">
        <v>2369</v>
      </c>
      <c r="F486" t="s">
        <v>54</v>
      </c>
    </row>
    <row r="487" spans="1:6" x14ac:dyDescent="0.25">
      <c r="A487" s="16" t="s">
        <v>520</v>
      </c>
      <c r="E487" t="s">
        <v>2115</v>
      </c>
      <c r="F487" t="s">
        <v>66</v>
      </c>
    </row>
    <row r="488" spans="1:6" x14ac:dyDescent="0.25">
      <c r="A488" s="16" t="s">
        <v>520</v>
      </c>
      <c r="E488" t="s">
        <v>2116</v>
      </c>
      <c r="F488" t="s">
        <v>66</v>
      </c>
    </row>
    <row r="489" spans="1:6" x14ac:dyDescent="0.25">
      <c r="A489" s="16" t="s">
        <v>520</v>
      </c>
      <c r="E489" t="s">
        <v>2117</v>
      </c>
      <c r="F489" t="s">
        <v>66</v>
      </c>
    </row>
    <row r="490" spans="1:6" x14ac:dyDescent="0.25">
      <c r="A490" s="16" t="s">
        <v>520</v>
      </c>
      <c r="E490" t="s">
        <v>1834</v>
      </c>
      <c r="F490" t="s">
        <v>66</v>
      </c>
    </row>
    <row r="491" spans="1:6" x14ac:dyDescent="0.25">
      <c r="A491" s="16" t="s">
        <v>520</v>
      </c>
      <c r="E491" t="s">
        <v>2370</v>
      </c>
      <c r="F491" t="s">
        <v>2493</v>
      </c>
    </row>
    <row r="492" spans="1:6" x14ac:dyDescent="0.25">
      <c r="A492" s="16" t="s">
        <v>520</v>
      </c>
      <c r="E492" t="s">
        <v>2118</v>
      </c>
      <c r="F492" t="s">
        <v>54</v>
      </c>
    </row>
    <row r="493" spans="1:6" x14ac:dyDescent="0.25">
      <c r="A493" s="16" t="s">
        <v>520</v>
      </c>
      <c r="E493" t="s">
        <v>2119</v>
      </c>
      <c r="F493" t="s">
        <v>66</v>
      </c>
    </row>
    <row r="494" spans="1:6" x14ac:dyDescent="0.25">
      <c r="A494" s="16" t="s">
        <v>520</v>
      </c>
      <c r="E494" t="s">
        <v>2120</v>
      </c>
      <c r="F494" t="s">
        <v>66</v>
      </c>
    </row>
    <row r="495" spans="1:6" x14ac:dyDescent="0.25">
      <c r="A495" s="16" t="s">
        <v>520</v>
      </c>
      <c r="E495" t="s">
        <v>2121</v>
      </c>
      <c r="F495" t="s">
        <v>66</v>
      </c>
    </row>
    <row r="496" spans="1:6" x14ac:dyDescent="0.25">
      <c r="A496" s="16" t="s">
        <v>520</v>
      </c>
      <c r="E496" t="s">
        <v>2122</v>
      </c>
      <c r="F496" t="s">
        <v>66</v>
      </c>
    </row>
    <row r="497" spans="1:6" x14ac:dyDescent="0.25">
      <c r="A497" s="16" t="s">
        <v>520</v>
      </c>
      <c r="E497" t="s">
        <v>5</v>
      </c>
      <c r="F497" t="s">
        <v>2493</v>
      </c>
    </row>
    <row r="498" spans="1:6" x14ac:dyDescent="0.25">
      <c r="A498" s="16" t="s">
        <v>520</v>
      </c>
      <c r="E498" t="s">
        <v>2486</v>
      </c>
      <c r="F498" t="s">
        <v>54</v>
      </c>
    </row>
    <row r="499" spans="1:6" x14ac:dyDescent="0.25">
      <c r="A499" s="16" t="s">
        <v>520</v>
      </c>
      <c r="E499" t="s">
        <v>2251</v>
      </c>
      <c r="F499" t="s">
        <v>2493</v>
      </c>
    </row>
    <row r="500" spans="1:6" x14ac:dyDescent="0.25">
      <c r="A500" s="16" t="s">
        <v>520</v>
      </c>
      <c r="E500" t="s">
        <v>2252</v>
      </c>
      <c r="F500" t="s">
        <v>2493</v>
      </c>
    </row>
    <row r="501" spans="1:6" x14ac:dyDescent="0.25">
      <c r="A501" s="16" t="s">
        <v>520</v>
      </c>
      <c r="E501" t="s">
        <v>2444</v>
      </c>
      <c r="F501" t="s">
        <v>54</v>
      </c>
    </row>
    <row r="502" spans="1:6" x14ac:dyDescent="0.25">
      <c r="A502" s="16" t="s">
        <v>520</v>
      </c>
      <c r="E502" t="s">
        <v>2445</v>
      </c>
      <c r="F502" t="s">
        <v>2493</v>
      </c>
    </row>
    <row r="503" spans="1:6" x14ac:dyDescent="0.25">
      <c r="A503" s="16" t="s">
        <v>520</v>
      </c>
      <c r="E503" t="s">
        <v>2446</v>
      </c>
      <c r="F503" t="s">
        <v>54</v>
      </c>
    </row>
    <row r="504" spans="1:6" x14ac:dyDescent="0.25">
      <c r="A504" s="16" t="s">
        <v>520</v>
      </c>
      <c r="E504" t="s">
        <v>1932</v>
      </c>
      <c r="F504" t="s">
        <v>66</v>
      </c>
    </row>
    <row r="505" spans="1:6" x14ac:dyDescent="0.25">
      <c r="A505" s="16" t="s">
        <v>520</v>
      </c>
      <c r="E505" t="s">
        <v>1934</v>
      </c>
      <c r="F505" t="s">
        <v>66</v>
      </c>
    </row>
    <row r="506" spans="1:6" x14ac:dyDescent="0.25">
      <c r="A506" s="16" t="s">
        <v>520</v>
      </c>
      <c r="E506" t="s">
        <v>1936</v>
      </c>
      <c r="F506" t="s">
        <v>66</v>
      </c>
    </row>
    <row r="507" spans="1:6" x14ac:dyDescent="0.25">
      <c r="A507" s="16" t="s">
        <v>520</v>
      </c>
      <c r="E507" t="s">
        <v>1938</v>
      </c>
      <c r="F507" t="s">
        <v>66</v>
      </c>
    </row>
    <row r="508" spans="1:6" x14ac:dyDescent="0.25">
      <c r="A508" s="16" t="s">
        <v>520</v>
      </c>
      <c r="E508" t="s">
        <v>1940</v>
      </c>
      <c r="F508" t="s">
        <v>66</v>
      </c>
    </row>
    <row r="509" spans="1:6" x14ac:dyDescent="0.25">
      <c r="A509" s="16" t="s">
        <v>520</v>
      </c>
      <c r="E509" t="s">
        <v>1942</v>
      </c>
      <c r="F509" t="s">
        <v>66</v>
      </c>
    </row>
    <row r="510" spans="1:6" x14ac:dyDescent="0.25">
      <c r="A510" s="16" t="s">
        <v>520</v>
      </c>
      <c r="E510" t="s">
        <v>2447</v>
      </c>
      <c r="F510" t="s">
        <v>2493</v>
      </c>
    </row>
    <row r="511" spans="1:6" x14ac:dyDescent="0.25">
      <c r="A511" s="16" t="s">
        <v>520</v>
      </c>
      <c r="E511" t="s">
        <v>2448</v>
      </c>
      <c r="F511" t="s">
        <v>54</v>
      </c>
    </row>
    <row r="512" spans="1:6" x14ac:dyDescent="0.25">
      <c r="A512" s="16" t="s">
        <v>520</v>
      </c>
      <c r="E512" t="s">
        <v>1944</v>
      </c>
      <c r="F512" t="s">
        <v>66</v>
      </c>
    </row>
    <row r="513" spans="1:6" x14ac:dyDescent="0.25">
      <c r="A513" s="16" t="s">
        <v>520</v>
      </c>
      <c r="E513" t="s">
        <v>1946</v>
      </c>
      <c r="F513" t="s">
        <v>66</v>
      </c>
    </row>
    <row r="514" spans="1:6" x14ac:dyDescent="0.25">
      <c r="A514" s="16" t="s">
        <v>520</v>
      </c>
      <c r="E514" t="s">
        <v>1948</v>
      </c>
      <c r="F514" t="s">
        <v>66</v>
      </c>
    </row>
    <row r="515" spans="1:6" x14ac:dyDescent="0.25">
      <c r="A515" s="16" t="s">
        <v>520</v>
      </c>
      <c r="E515" t="s">
        <v>1950</v>
      </c>
      <c r="F515" t="s">
        <v>66</v>
      </c>
    </row>
    <row r="516" spans="1:6" x14ac:dyDescent="0.25">
      <c r="A516" s="16" t="s">
        <v>520</v>
      </c>
      <c r="E516" t="s">
        <v>1952</v>
      </c>
      <c r="F516" t="s">
        <v>66</v>
      </c>
    </row>
    <row r="517" spans="1:6" x14ac:dyDescent="0.25">
      <c r="A517" s="16" t="s">
        <v>520</v>
      </c>
      <c r="E517" t="s">
        <v>1954</v>
      </c>
      <c r="F517" t="s">
        <v>66</v>
      </c>
    </row>
    <row r="518" spans="1:6" x14ac:dyDescent="0.25">
      <c r="A518" s="16" t="s">
        <v>520</v>
      </c>
      <c r="E518" t="s">
        <v>2311</v>
      </c>
      <c r="F518" t="s">
        <v>54</v>
      </c>
    </row>
    <row r="519" spans="1:6" x14ac:dyDescent="0.25">
      <c r="A519" s="16" t="s">
        <v>520</v>
      </c>
      <c r="E519" t="s">
        <v>1837</v>
      </c>
      <c r="F519" t="s">
        <v>2493</v>
      </c>
    </row>
    <row r="520" spans="1:6" x14ac:dyDescent="0.25">
      <c r="A520" s="16" t="s">
        <v>520</v>
      </c>
      <c r="E520" t="s">
        <v>2371</v>
      </c>
      <c r="F520" t="s">
        <v>54</v>
      </c>
    </row>
    <row r="521" spans="1:6" x14ac:dyDescent="0.25">
      <c r="A521" s="16" t="s">
        <v>520</v>
      </c>
      <c r="E521" t="s">
        <v>2123</v>
      </c>
      <c r="F521" t="s">
        <v>66</v>
      </c>
    </row>
    <row r="522" spans="1:6" x14ac:dyDescent="0.25">
      <c r="A522" s="16" t="s">
        <v>520</v>
      </c>
      <c r="E522" t="s">
        <v>2124</v>
      </c>
      <c r="F522" t="s">
        <v>66</v>
      </c>
    </row>
    <row r="523" spans="1:6" x14ac:dyDescent="0.25">
      <c r="A523" s="16" t="s">
        <v>520</v>
      </c>
      <c r="E523" t="s">
        <v>1840</v>
      </c>
      <c r="F523" t="s">
        <v>2493</v>
      </c>
    </row>
    <row r="524" spans="1:6" x14ac:dyDescent="0.25">
      <c r="A524" s="16" t="s">
        <v>520</v>
      </c>
      <c r="E524" t="s">
        <v>2372</v>
      </c>
      <c r="F524" t="s">
        <v>54</v>
      </c>
    </row>
    <row r="525" spans="1:6" x14ac:dyDescent="0.25">
      <c r="A525" s="16" t="s">
        <v>520</v>
      </c>
      <c r="E525" t="s">
        <v>2125</v>
      </c>
      <c r="F525" t="s">
        <v>66</v>
      </c>
    </row>
    <row r="526" spans="1:6" x14ac:dyDescent="0.25">
      <c r="A526" s="16" t="s">
        <v>520</v>
      </c>
      <c r="E526" t="s">
        <v>2126</v>
      </c>
      <c r="F526" t="s">
        <v>66</v>
      </c>
    </row>
    <row r="527" spans="1:6" x14ac:dyDescent="0.25">
      <c r="A527" s="16" t="s">
        <v>520</v>
      </c>
      <c r="E527" t="s">
        <v>2127</v>
      </c>
      <c r="F527" t="s">
        <v>66</v>
      </c>
    </row>
    <row r="528" spans="1:6" x14ac:dyDescent="0.25">
      <c r="A528" s="16" t="s">
        <v>520</v>
      </c>
      <c r="E528" t="s">
        <v>2128</v>
      </c>
      <c r="F528" t="s">
        <v>66</v>
      </c>
    </row>
    <row r="529" spans="1:6" x14ac:dyDescent="0.25">
      <c r="A529" s="16" t="s">
        <v>520</v>
      </c>
      <c r="E529" t="s">
        <v>1843</v>
      </c>
      <c r="F529" t="s">
        <v>2493</v>
      </c>
    </row>
    <row r="530" spans="1:6" x14ac:dyDescent="0.25">
      <c r="A530" s="16" t="s">
        <v>520</v>
      </c>
      <c r="E530" t="s">
        <v>2373</v>
      </c>
      <c r="F530" t="s">
        <v>54</v>
      </c>
    </row>
    <row r="531" spans="1:6" x14ac:dyDescent="0.25">
      <c r="A531" s="16" t="s">
        <v>520</v>
      </c>
      <c r="E531" t="s">
        <v>2129</v>
      </c>
      <c r="F531" t="s">
        <v>66</v>
      </c>
    </row>
    <row r="532" spans="1:6" x14ac:dyDescent="0.25">
      <c r="A532" s="16" t="s">
        <v>520</v>
      </c>
      <c r="E532" t="s">
        <v>2130</v>
      </c>
      <c r="F532" t="s">
        <v>66</v>
      </c>
    </row>
    <row r="533" spans="1:6" x14ac:dyDescent="0.25">
      <c r="A533" s="16" t="s">
        <v>520</v>
      </c>
      <c r="E533" t="s">
        <v>2131</v>
      </c>
      <c r="F533" t="s">
        <v>66</v>
      </c>
    </row>
    <row r="534" spans="1:6" x14ac:dyDescent="0.25">
      <c r="A534" s="16" t="s">
        <v>520</v>
      </c>
      <c r="E534" t="s">
        <v>2132</v>
      </c>
      <c r="F534" t="s">
        <v>66</v>
      </c>
    </row>
    <row r="535" spans="1:6" x14ac:dyDescent="0.25">
      <c r="A535" s="16" t="s">
        <v>520</v>
      </c>
      <c r="E535" t="s">
        <v>1846</v>
      </c>
      <c r="F535" t="s">
        <v>2493</v>
      </c>
    </row>
    <row r="536" spans="1:6" x14ac:dyDescent="0.25">
      <c r="A536" s="16" t="s">
        <v>520</v>
      </c>
      <c r="E536" t="s">
        <v>2374</v>
      </c>
      <c r="F536" t="s">
        <v>54</v>
      </c>
    </row>
    <row r="537" spans="1:6" x14ac:dyDescent="0.25">
      <c r="A537" s="16" t="s">
        <v>520</v>
      </c>
      <c r="E537" t="s">
        <v>2133</v>
      </c>
      <c r="F537" t="s">
        <v>66</v>
      </c>
    </row>
    <row r="538" spans="1:6" x14ac:dyDescent="0.25">
      <c r="A538" s="16" t="s">
        <v>520</v>
      </c>
      <c r="E538" t="s">
        <v>2134</v>
      </c>
      <c r="F538" t="s">
        <v>66</v>
      </c>
    </row>
    <row r="539" spans="1:6" x14ac:dyDescent="0.25">
      <c r="A539" s="16" t="s">
        <v>520</v>
      </c>
      <c r="E539" t="s">
        <v>2135</v>
      </c>
      <c r="F539" t="s">
        <v>66</v>
      </c>
    </row>
    <row r="540" spans="1:6" x14ac:dyDescent="0.25">
      <c r="A540" s="16" t="s">
        <v>520</v>
      </c>
      <c r="E540" t="s">
        <v>1849</v>
      </c>
      <c r="F540" t="s">
        <v>2493</v>
      </c>
    </row>
    <row r="541" spans="1:6" x14ac:dyDescent="0.25">
      <c r="A541" s="16" t="s">
        <v>520</v>
      </c>
      <c r="E541" t="s">
        <v>2375</v>
      </c>
      <c r="F541" t="s">
        <v>54</v>
      </c>
    </row>
    <row r="542" spans="1:6" x14ac:dyDescent="0.25">
      <c r="A542" s="16" t="s">
        <v>520</v>
      </c>
      <c r="E542" s="26" t="s">
        <v>2136</v>
      </c>
      <c r="F542" t="s">
        <v>66</v>
      </c>
    </row>
    <row r="543" spans="1:6" x14ac:dyDescent="0.25">
      <c r="A543" s="16" t="s">
        <v>520</v>
      </c>
      <c r="E543" t="s">
        <v>2137</v>
      </c>
      <c r="F543" t="s">
        <v>66</v>
      </c>
    </row>
    <row r="544" spans="1:6" x14ac:dyDescent="0.25">
      <c r="A544" s="16" t="s">
        <v>520</v>
      </c>
      <c r="E544" t="s">
        <v>2138</v>
      </c>
      <c r="F544" t="s">
        <v>66</v>
      </c>
    </row>
    <row r="545" spans="1:6" x14ac:dyDescent="0.25">
      <c r="A545" s="16" t="s">
        <v>520</v>
      </c>
      <c r="E545" t="s">
        <v>2139</v>
      </c>
      <c r="F545" t="s">
        <v>66</v>
      </c>
    </row>
    <row r="546" spans="1:6" x14ac:dyDescent="0.25">
      <c r="A546" s="16" t="s">
        <v>520</v>
      </c>
      <c r="E546" t="s">
        <v>2140</v>
      </c>
      <c r="F546" t="s">
        <v>66</v>
      </c>
    </row>
    <row r="547" spans="1:6" x14ac:dyDescent="0.25">
      <c r="A547" s="16" t="s">
        <v>520</v>
      </c>
      <c r="E547" t="s">
        <v>6</v>
      </c>
      <c r="F547" t="s">
        <v>2493</v>
      </c>
    </row>
    <row r="548" spans="1:6" x14ac:dyDescent="0.25">
      <c r="A548" s="16" t="s">
        <v>520</v>
      </c>
      <c r="E548" t="s">
        <v>2487</v>
      </c>
      <c r="F548" t="s">
        <v>54</v>
      </c>
    </row>
    <row r="549" spans="1:6" x14ac:dyDescent="0.25">
      <c r="A549" s="16" t="s">
        <v>520</v>
      </c>
      <c r="E549" t="s">
        <v>2253</v>
      </c>
      <c r="F549" t="s">
        <v>2493</v>
      </c>
    </row>
    <row r="550" spans="1:6" x14ac:dyDescent="0.25">
      <c r="A550" s="16" t="s">
        <v>520</v>
      </c>
      <c r="E550" t="s">
        <v>2254</v>
      </c>
      <c r="F550" t="s">
        <v>2493</v>
      </c>
    </row>
    <row r="551" spans="1:6" x14ac:dyDescent="0.25">
      <c r="A551" s="16" t="s">
        <v>520</v>
      </c>
      <c r="E551" t="s">
        <v>2449</v>
      </c>
      <c r="F551" t="s">
        <v>54</v>
      </c>
    </row>
    <row r="552" spans="1:6" x14ac:dyDescent="0.25">
      <c r="A552" s="16" t="s">
        <v>520</v>
      </c>
      <c r="E552" t="s">
        <v>2450</v>
      </c>
      <c r="F552" t="s">
        <v>2493</v>
      </c>
    </row>
    <row r="553" spans="1:6" x14ac:dyDescent="0.25">
      <c r="A553" s="16" t="s">
        <v>520</v>
      </c>
      <c r="E553" t="s">
        <v>2451</v>
      </c>
      <c r="F553" t="s">
        <v>54</v>
      </c>
    </row>
    <row r="554" spans="1:6" x14ac:dyDescent="0.25">
      <c r="A554" s="16" t="s">
        <v>520</v>
      </c>
      <c r="E554" t="s">
        <v>1956</v>
      </c>
      <c r="F554" t="s">
        <v>66</v>
      </c>
    </row>
    <row r="555" spans="1:6" x14ac:dyDescent="0.25">
      <c r="A555" s="16" t="s">
        <v>520</v>
      </c>
      <c r="E555" t="s">
        <v>1958</v>
      </c>
      <c r="F555" t="s">
        <v>66</v>
      </c>
    </row>
    <row r="556" spans="1:6" x14ac:dyDescent="0.25">
      <c r="A556" s="16" t="s">
        <v>520</v>
      </c>
      <c r="E556" t="s">
        <v>1960</v>
      </c>
      <c r="F556" t="s">
        <v>66</v>
      </c>
    </row>
    <row r="557" spans="1:6" x14ac:dyDescent="0.25">
      <c r="A557" s="16" t="s">
        <v>520</v>
      </c>
      <c r="E557" t="s">
        <v>1962</v>
      </c>
      <c r="F557" t="s">
        <v>66</v>
      </c>
    </row>
    <row r="558" spans="1:6" x14ac:dyDescent="0.25">
      <c r="A558" s="16" t="s">
        <v>520</v>
      </c>
      <c r="E558" t="s">
        <v>1964</v>
      </c>
      <c r="F558" t="s">
        <v>66</v>
      </c>
    </row>
    <row r="559" spans="1:6" x14ac:dyDescent="0.25">
      <c r="A559" s="16" t="s">
        <v>520</v>
      </c>
      <c r="E559" t="s">
        <v>1966</v>
      </c>
      <c r="F559" t="s">
        <v>66</v>
      </c>
    </row>
    <row r="560" spans="1:6" x14ac:dyDescent="0.25">
      <c r="A560" s="16" t="s">
        <v>520</v>
      </c>
      <c r="E560" t="s">
        <v>2452</v>
      </c>
      <c r="F560" t="s">
        <v>2493</v>
      </c>
    </row>
    <row r="561" spans="1:6" x14ac:dyDescent="0.25">
      <c r="A561" s="16" t="s">
        <v>520</v>
      </c>
      <c r="E561" t="s">
        <v>2453</v>
      </c>
      <c r="F561" t="s">
        <v>54</v>
      </c>
    </row>
    <row r="562" spans="1:6" x14ac:dyDescent="0.25">
      <c r="A562" s="16" t="s">
        <v>520</v>
      </c>
      <c r="E562" t="s">
        <v>1968</v>
      </c>
      <c r="F562" t="s">
        <v>66</v>
      </c>
    </row>
    <row r="563" spans="1:6" x14ac:dyDescent="0.25">
      <c r="A563" s="16" t="s">
        <v>520</v>
      </c>
      <c r="E563" t="s">
        <v>1970</v>
      </c>
      <c r="F563" t="s">
        <v>66</v>
      </c>
    </row>
    <row r="564" spans="1:6" x14ac:dyDescent="0.25">
      <c r="A564" s="16" t="s">
        <v>520</v>
      </c>
      <c r="E564" t="s">
        <v>1972</v>
      </c>
      <c r="F564" t="s">
        <v>66</v>
      </c>
    </row>
    <row r="565" spans="1:6" x14ac:dyDescent="0.25">
      <c r="A565" s="16" t="s">
        <v>520</v>
      </c>
      <c r="E565" t="s">
        <v>1974</v>
      </c>
      <c r="F565" t="s">
        <v>66</v>
      </c>
    </row>
    <row r="566" spans="1:6" x14ac:dyDescent="0.25">
      <c r="A566" s="16" t="s">
        <v>520</v>
      </c>
      <c r="E566" t="s">
        <v>1976</v>
      </c>
      <c r="F566" t="s">
        <v>66</v>
      </c>
    </row>
    <row r="567" spans="1:6" x14ac:dyDescent="0.25">
      <c r="A567" s="16" t="s">
        <v>520</v>
      </c>
      <c r="E567" t="s">
        <v>1978</v>
      </c>
      <c r="F567" t="s">
        <v>66</v>
      </c>
    </row>
    <row r="568" spans="1:6" x14ac:dyDescent="0.25">
      <c r="A568" s="16" t="s">
        <v>520</v>
      </c>
      <c r="E568" t="s">
        <v>2312</v>
      </c>
      <c r="F568" t="s">
        <v>54</v>
      </c>
    </row>
    <row r="569" spans="1:6" x14ac:dyDescent="0.25">
      <c r="A569" s="16" t="s">
        <v>520</v>
      </c>
      <c r="E569" t="s">
        <v>1852</v>
      </c>
      <c r="F569" t="s">
        <v>2493</v>
      </c>
    </row>
    <row r="570" spans="1:6" x14ac:dyDescent="0.25">
      <c r="A570" s="16" t="s">
        <v>520</v>
      </c>
      <c r="E570" t="s">
        <v>2376</v>
      </c>
      <c r="F570" t="s">
        <v>54</v>
      </c>
    </row>
    <row r="571" spans="1:6" x14ac:dyDescent="0.25">
      <c r="A571" s="16" t="s">
        <v>520</v>
      </c>
      <c r="E571" t="s">
        <v>2141</v>
      </c>
      <c r="F571" t="s">
        <v>66</v>
      </c>
    </row>
    <row r="572" spans="1:6" x14ac:dyDescent="0.25">
      <c r="A572" s="16" t="s">
        <v>520</v>
      </c>
      <c r="E572" t="s">
        <v>2142</v>
      </c>
      <c r="F572" t="s">
        <v>66</v>
      </c>
    </row>
    <row r="573" spans="1:6" x14ac:dyDescent="0.25">
      <c r="A573" s="16" t="s">
        <v>520</v>
      </c>
      <c r="E573" t="s">
        <v>1855</v>
      </c>
      <c r="F573" t="s">
        <v>2493</v>
      </c>
    </row>
    <row r="574" spans="1:6" x14ac:dyDescent="0.25">
      <c r="A574" s="16" t="s">
        <v>520</v>
      </c>
      <c r="E574" t="s">
        <v>2377</v>
      </c>
      <c r="F574" t="s">
        <v>54</v>
      </c>
    </row>
    <row r="575" spans="1:6" x14ac:dyDescent="0.25">
      <c r="A575" s="16" t="s">
        <v>520</v>
      </c>
      <c r="E575" t="s">
        <v>2143</v>
      </c>
      <c r="F575" t="s">
        <v>66</v>
      </c>
    </row>
    <row r="576" spans="1:6" x14ac:dyDescent="0.25">
      <c r="A576" s="16" t="s">
        <v>520</v>
      </c>
      <c r="E576" t="s">
        <v>2144</v>
      </c>
      <c r="F576" t="s">
        <v>66</v>
      </c>
    </row>
    <row r="577" spans="1:6" x14ac:dyDescent="0.25">
      <c r="A577" s="16" t="s">
        <v>520</v>
      </c>
      <c r="E577" t="s">
        <v>2145</v>
      </c>
      <c r="F577" t="s">
        <v>66</v>
      </c>
    </row>
    <row r="578" spans="1:6" x14ac:dyDescent="0.25">
      <c r="A578" s="16" t="s">
        <v>520</v>
      </c>
      <c r="E578" t="s">
        <v>2146</v>
      </c>
      <c r="F578" t="s">
        <v>66</v>
      </c>
    </row>
    <row r="579" spans="1:6" x14ac:dyDescent="0.25">
      <c r="A579" s="16" t="s">
        <v>520</v>
      </c>
      <c r="E579" t="s">
        <v>1858</v>
      </c>
      <c r="F579" t="s">
        <v>2493</v>
      </c>
    </row>
    <row r="580" spans="1:6" x14ac:dyDescent="0.25">
      <c r="A580" s="16" t="s">
        <v>520</v>
      </c>
      <c r="E580" t="s">
        <v>2378</v>
      </c>
      <c r="F580" t="s">
        <v>54</v>
      </c>
    </row>
    <row r="581" spans="1:6" x14ac:dyDescent="0.25">
      <c r="A581" s="16" t="s">
        <v>520</v>
      </c>
      <c r="E581" t="s">
        <v>2147</v>
      </c>
      <c r="F581" t="s">
        <v>66</v>
      </c>
    </row>
    <row r="582" spans="1:6" x14ac:dyDescent="0.25">
      <c r="A582" s="16" t="s">
        <v>520</v>
      </c>
      <c r="E582" t="s">
        <v>2148</v>
      </c>
      <c r="F582" t="s">
        <v>66</v>
      </c>
    </row>
    <row r="583" spans="1:6" x14ac:dyDescent="0.25">
      <c r="A583" s="16" t="s">
        <v>520</v>
      </c>
      <c r="E583" t="s">
        <v>2149</v>
      </c>
      <c r="F583" t="s">
        <v>66</v>
      </c>
    </row>
    <row r="584" spans="1:6" x14ac:dyDescent="0.25">
      <c r="A584" s="16" t="s">
        <v>520</v>
      </c>
      <c r="E584" t="s">
        <v>2150</v>
      </c>
      <c r="F584" t="s">
        <v>66</v>
      </c>
    </row>
    <row r="585" spans="1:6" x14ac:dyDescent="0.25">
      <c r="A585" s="16" t="s">
        <v>520</v>
      </c>
      <c r="E585" t="s">
        <v>1861</v>
      </c>
      <c r="F585" t="s">
        <v>2493</v>
      </c>
    </row>
    <row r="586" spans="1:6" x14ac:dyDescent="0.25">
      <c r="A586" s="16" t="s">
        <v>520</v>
      </c>
      <c r="E586" t="s">
        <v>2379</v>
      </c>
      <c r="F586" t="s">
        <v>54</v>
      </c>
    </row>
    <row r="587" spans="1:6" x14ac:dyDescent="0.25">
      <c r="A587" s="16" t="s">
        <v>520</v>
      </c>
      <c r="E587" t="s">
        <v>2151</v>
      </c>
      <c r="F587" t="s">
        <v>66</v>
      </c>
    </row>
    <row r="588" spans="1:6" x14ac:dyDescent="0.25">
      <c r="A588" s="16" t="s">
        <v>520</v>
      </c>
      <c r="E588" t="s">
        <v>2152</v>
      </c>
      <c r="F588" t="s">
        <v>66</v>
      </c>
    </row>
    <row r="589" spans="1:6" x14ac:dyDescent="0.25">
      <c r="A589" s="16" t="s">
        <v>520</v>
      </c>
      <c r="E589" t="s">
        <v>2153</v>
      </c>
      <c r="F589" t="s">
        <v>66</v>
      </c>
    </row>
    <row r="590" spans="1:6" x14ac:dyDescent="0.25">
      <c r="A590" s="16" t="s">
        <v>520</v>
      </c>
      <c r="E590" t="s">
        <v>1864</v>
      </c>
      <c r="F590" t="s">
        <v>2493</v>
      </c>
    </row>
    <row r="591" spans="1:6" x14ac:dyDescent="0.25">
      <c r="A591" s="16" t="s">
        <v>520</v>
      </c>
      <c r="E591" t="s">
        <v>2380</v>
      </c>
      <c r="F591" t="s">
        <v>54</v>
      </c>
    </row>
    <row r="592" spans="1:6" x14ac:dyDescent="0.25">
      <c r="A592" s="16" t="s">
        <v>520</v>
      </c>
      <c r="E592" s="26" t="s">
        <v>2154</v>
      </c>
      <c r="F592" t="s">
        <v>66</v>
      </c>
    </row>
    <row r="593" spans="1:6" x14ac:dyDescent="0.25">
      <c r="A593" s="16" t="s">
        <v>520</v>
      </c>
      <c r="E593" t="s">
        <v>2155</v>
      </c>
      <c r="F593" t="s">
        <v>66</v>
      </c>
    </row>
    <row r="594" spans="1:6" x14ac:dyDescent="0.25">
      <c r="A594" s="16" t="s">
        <v>520</v>
      </c>
      <c r="E594" t="s">
        <v>2156</v>
      </c>
      <c r="F594" t="s">
        <v>66</v>
      </c>
    </row>
    <row r="595" spans="1:6" x14ac:dyDescent="0.25">
      <c r="A595" s="16" t="s">
        <v>520</v>
      </c>
      <c r="E595" t="s">
        <v>2157</v>
      </c>
      <c r="F595" t="s">
        <v>66</v>
      </c>
    </row>
    <row r="596" spans="1:6" x14ac:dyDescent="0.25">
      <c r="A596" s="16" t="s">
        <v>520</v>
      </c>
      <c r="E596" t="s">
        <v>2158</v>
      </c>
      <c r="F596" t="s">
        <v>66</v>
      </c>
    </row>
    <row r="597" spans="1:6" x14ac:dyDescent="0.25">
      <c r="A597" s="16" t="s">
        <v>520</v>
      </c>
      <c r="E597" t="s">
        <v>7</v>
      </c>
      <c r="F597" t="s">
        <v>2493</v>
      </c>
    </row>
    <row r="598" spans="1:6" x14ac:dyDescent="0.25">
      <c r="A598" s="16" t="s">
        <v>520</v>
      </c>
      <c r="E598" t="s">
        <v>2488</v>
      </c>
      <c r="F598" t="s">
        <v>54</v>
      </c>
    </row>
    <row r="599" spans="1:6" x14ac:dyDescent="0.25">
      <c r="A599" s="16" t="s">
        <v>520</v>
      </c>
      <c r="E599" t="s">
        <v>2255</v>
      </c>
      <c r="F599" t="s">
        <v>2493</v>
      </c>
    </row>
    <row r="600" spans="1:6" x14ac:dyDescent="0.25">
      <c r="A600" s="16" t="s">
        <v>520</v>
      </c>
      <c r="E600" t="s">
        <v>2256</v>
      </c>
      <c r="F600" t="s">
        <v>2493</v>
      </c>
    </row>
    <row r="601" spans="1:6" x14ac:dyDescent="0.25">
      <c r="A601" s="16" t="s">
        <v>520</v>
      </c>
      <c r="E601" t="s">
        <v>2454</v>
      </c>
      <c r="F601" t="s">
        <v>54</v>
      </c>
    </row>
    <row r="602" spans="1:6" x14ac:dyDescent="0.25">
      <c r="A602" s="16" t="s">
        <v>520</v>
      </c>
      <c r="E602" t="s">
        <v>2455</v>
      </c>
      <c r="F602" t="s">
        <v>2493</v>
      </c>
    </row>
    <row r="603" spans="1:6" x14ac:dyDescent="0.25">
      <c r="A603" s="16" t="s">
        <v>520</v>
      </c>
      <c r="E603" t="s">
        <v>2456</v>
      </c>
      <c r="F603" t="s">
        <v>54</v>
      </c>
    </row>
    <row r="604" spans="1:6" x14ac:dyDescent="0.25">
      <c r="A604" s="16" t="s">
        <v>520</v>
      </c>
      <c r="E604" t="s">
        <v>1980</v>
      </c>
      <c r="F604" t="s">
        <v>66</v>
      </c>
    </row>
    <row r="605" spans="1:6" x14ac:dyDescent="0.25">
      <c r="A605" s="16" t="s">
        <v>520</v>
      </c>
      <c r="E605" t="s">
        <v>1982</v>
      </c>
      <c r="F605" t="s">
        <v>66</v>
      </c>
    </row>
    <row r="606" spans="1:6" x14ac:dyDescent="0.25">
      <c r="A606" s="16" t="s">
        <v>520</v>
      </c>
      <c r="E606" t="s">
        <v>1984</v>
      </c>
      <c r="F606" t="s">
        <v>66</v>
      </c>
    </row>
    <row r="607" spans="1:6" x14ac:dyDescent="0.25">
      <c r="A607" s="16" t="s">
        <v>520</v>
      </c>
      <c r="E607" t="s">
        <v>1986</v>
      </c>
      <c r="F607" t="s">
        <v>66</v>
      </c>
    </row>
    <row r="608" spans="1:6" x14ac:dyDescent="0.25">
      <c r="A608" s="16" t="s">
        <v>520</v>
      </c>
      <c r="E608" t="s">
        <v>1988</v>
      </c>
      <c r="F608" t="s">
        <v>66</v>
      </c>
    </row>
    <row r="609" spans="1:6" x14ac:dyDescent="0.25">
      <c r="A609" s="16" t="s">
        <v>520</v>
      </c>
      <c r="E609" t="s">
        <v>1990</v>
      </c>
      <c r="F609" t="s">
        <v>66</v>
      </c>
    </row>
    <row r="610" spans="1:6" x14ac:dyDescent="0.25">
      <c r="A610" s="16" t="s">
        <v>520</v>
      </c>
      <c r="E610" t="s">
        <v>2457</v>
      </c>
      <c r="F610" t="s">
        <v>2493</v>
      </c>
    </row>
    <row r="611" spans="1:6" x14ac:dyDescent="0.25">
      <c r="A611" s="16" t="s">
        <v>520</v>
      </c>
      <c r="E611" t="s">
        <v>2458</v>
      </c>
      <c r="F611" t="s">
        <v>54</v>
      </c>
    </row>
    <row r="612" spans="1:6" x14ac:dyDescent="0.25">
      <c r="A612" s="16" t="s">
        <v>520</v>
      </c>
      <c r="E612" t="s">
        <v>1992</v>
      </c>
      <c r="F612" t="s">
        <v>66</v>
      </c>
    </row>
    <row r="613" spans="1:6" x14ac:dyDescent="0.25">
      <c r="A613" s="16" t="s">
        <v>1599</v>
      </c>
      <c r="E613" t="s">
        <v>1994</v>
      </c>
      <c r="F613" t="s">
        <v>66</v>
      </c>
    </row>
    <row r="614" spans="1:6" x14ac:dyDescent="0.25">
      <c r="A614" s="16" t="s">
        <v>1600</v>
      </c>
      <c r="E614" t="s">
        <v>1996</v>
      </c>
      <c r="F614" t="s">
        <v>66</v>
      </c>
    </row>
    <row r="615" spans="1:6" x14ac:dyDescent="0.25">
      <c r="A615" s="16" t="s">
        <v>1601</v>
      </c>
      <c r="E615" t="s">
        <v>1998</v>
      </c>
      <c r="F615" t="s">
        <v>66</v>
      </c>
    </row>
    <row r="616" spans="1:6" x14ac:dyDescent="0.25">
      <c r="A616" s="16" t="s">
        <v>1602</v>
      </c>
      <c r="E616" t="s">
        <v>2000</v>
      </c>
      <c r="F616" t="s">
        <v>66</v>
      </c>
    </row>
    <row r="617" spans="1:6" x14ac:dyDescent="0.25">
      <c r="A617" s="16" t="s">
        <v>1603</v>
      </c>
      <c r="E617" t="s">
        <v>2002</v>
      </c>
      <c r="F617" t="s">
        <v>66</v>
      </c>
    </row>
    <row r="618" spans="1:6" x14ac:dyDescent="0.25">
      <c r="A618" s="16" t="s">
        <v>1604</v>
      </c>
      <c r="E618" t="s">
        <v>2313</v>
      </c>
      <c r="F618" t="s">
        <v>54</v>
      </c>
    </row>
    <row r="619" spans="1:6" x14ac:dyDescent="0.25">
      <c r="A619" s="16" t="s">
        <v>1605</v>
      </c>
      <c r="E619" t="s">
        <v>1867</v>
      </c>
      <c r="F619" t="s">
        <v>2493</v>
      </c>
    </row>
    <row r="620" spans="1:6" x14ac:dyDescent="0.25">
      <c r="A620" s="16" t="s">
        <v>1606</v>
      </c>
      <c r="E620" t="s">
        <v>2381</v>
      </c>
      <c r="F620" t="s">
        <v>54</v>
      </c>
    </row>
    <row r="621" spans="1:6" x14ac:dyDescent="0.25">
      <c r="A621" s="16" t="s">
        <v>1607</v>
      </c>
      <c r="E621" t="s">
        <v>2159</v>
      </c>
      <c r="F621" t="s">
        <v>66</v>
      </c>
    </row>
    <row r="622" spans="1:6" x14ac:dyDescent="0.25">
      <c r="A622" s="16" t="s">
        <v>1</v>
      </c>
      <c r="E622" t="s">
        <v>2160</v>
      </c>
      <c r="F622" t="s">
        <v>66</v>
      </c>
    </row>
    <row r="623" spans="1:6" x14ac:dyDescent="0.25">
      <c r="A623" s="16" t="s">
        <v>2</v>
      </c>
      <c r="E623" t="s">
        <v>1870</v>
      </c>
      <c r="F623" t="s">
        <v>2493</v>
      </c>
    </row>
    <row r="624" spans="1:6" x14ac:dyDescent="0.25">
      <c r="A624" s="16" t="s">
        <v>3</v>
      </c>
      <c r="E624" t="s">
        <v>2382</v>
      </c>
      <c r="F624" t="s">
        <v>54</v>
      </c>
    </row>
    <row r="625" spans="1:6" x14ac:dyDescent="0.25">
      <c r="A625" s="16" t="s">
        <v>4</v>
      </c>
      <c r="E625" t="s">
        <v>2161</v>
      </c>
      <c r="F625" t="s">
        <v>66</v>
      </c>
    </row>
    <row r="626" spans="1:6" x14ac:dyDescent="0.25">
      <c r="A626" s="16" t="s">
        <v>5</v>
      </c>
      <c r="E626" t="s">
        <v>2162</v>
      </c>
      <c r="F626" t="s">
        <v>66</v>
      </c>
    </row>
    <row r="627" spans="1:6" x14ac:dyDescent="0.25">
      <c r="A627" s="16" t="s">
        <v>6</v>
      </c>
      <c r="E627" t="s">
        <v>2163</v>
      </c>
      <c r="F627" t="s">
        <v>66</v>
      </c>
    </row>
    <row r="628" spans="1:6" x14ac:dyDescent="0.25">
      <c r="A628" s="16" t="s">
        <v>7</v>
      </c>
      <c r="E628" t="s">
        <v>2164</v>
      </c>
      <c r="F628" t="s">
        <v>66</v>
      </c>
    </row>
    <row r="629" spans="1:6" x14ac:dyDescent="0.25">
      <c r="A629" s="16" t="s">
        <v>8</v>
      </c>
      <c r="E629" t="s">
        <v>1873</v>
      </c>
      <c r="F629" t="s">
        <v>2493</v>
      </c>
    </row>
    <row r="630" spans="1:6" x14ac:dyDescent="0.25">
      <c r="A630" s="16" t="s">
        <v>9</v>
      </c>
      <c r="E630" t="s">
        <v>2383</v>
      </c>
      <c r="F630" t="s">
        <v>54</v>
      </c>
    </row>
    <row r="631" spans="1:6" x14ac:dyDescent="0.25">
      <c r="A631" s="16" t="s">
        <v>10</v>
      </c>
      <c r="E631" t="s">
        <v>2165</v>
      </c>
      <c r="F631" t="s">
        <v>66</v>
      </c>
    </row>
    <row r="632" spans="1:6" x14ac:dyDescent="0.25">
      <c r="A632" s="16" t="s">
        <v>11</v>
      </c>
      <c r="E632" t="s">
        <v>2166</v>
      </c>
      <c r="F632" t="s">
        <v>66</v>
      </c>
    </row>
    <row r="633" spans="1:6" x14ac:dyDescent="0.25">
      <c r="A633" s="16" t="s">
        <v>1599</v>
      </c>
      <c r="E633" t="s">
        <v>2167</v>
      </c>
      <c r="F633" t="s">
        <v>66</v>
      </c>
    </row>
    <row r="634" spans="1:6" x14ac:dyDescent="0.25">
      <c r="A634" s="16" t="s">
        <v>1599</v>
      </c>
      <c r="E634" t="s">
        <v>2168</v>
      </c>
      <c r="F634" t="s">
        <v>66</v>
      </c>
    </row>
    <row r="635" spans="1:6" x14ac:dyDescent="0.25">
      <c r="A635" s="16" t="s">
        <v>1599</v>
      </c>
      <c r="E635" t="s">
        <v>1876</v>
      </c>
      <c r="F635" t="s">
        <v>2493</v>
      </c>
    </row>
    <row r="636" spans="1:6" x14ac:dyDescent="0.25">
      <c r="A636" s="16" t="s">
        <v>1599</v>
      </c>
      <c r="E636" t="s">
        <v>2384</v>
      </c>
      <c r="F636" t="s">
        <v>54</v>
      </c>
    </row>
    <row r="637" spans="1:6" x14ac:dyDescent="0.25">
      <c r="A637" s="16" t="s">
        <v>1599</v>
      </c>
      <c r="E637" t="s">
        <v>2169</v>
      </c>
      <c r="F637" t="s">
        <v>66</v>
      </c>
    </row>
    <row r="638" spans="1:6" x14ac:dyDescent="0.25">
      <c r="A638" s="16" t="s">
        <v>1600</v>
      </c>
      <c r="E638" t="s">
        <v>2170</v>
      </c>
      <c r="F638" t="s">
        <v>66</v>
      </c>
    </row>
    <row r="639" spans="1:6" x14ac:dyDescent="0.25">
      <c r="A639" s="16" t="s">
        <v>1600</v>
      </c>
      <c r="E639" t="s">
        <v>2171</v>
      </c>
      <c r="F639" t="s">
        <v>66</v>
      </c>
    </row>
    <row r="640" spans="1:6" x14ac:dyDescent="0.25">
      <c r="A640" s="16" t="s">
        <v>1600</v>
      </c>
      <c r="E640" t="s">
        <v>1879</v>
      </c>
      <c r="F640" t="s">
        <v>2493</v>
      </c>
    </row>
    <row r="641" spans="1:6" x14ac:dyDescent="0.25">
      <c r="A641" s="16" t="s">
        <v>1600</v>
      </c>
      <c r="E641" t="s">
        <v>2385</v>
      </c>
      <c r="F641" t="s">
        <v>54</v>
      </c>
    </row>
    <row r="642" spans="1:6" x14ac:dyDescent="0.25">
      <c r="A642" s="16" t="s">
        <v>1601</v>
      </c>
      <c r="E642" s="26" t="s">
        <v>2172</v>
      </c>
      <c r="F642" t="s">
        <v>66</v>
      </c>
    </row>
    <row r="643" spans="1:6" x14ac:dyDescent="0.25">
      <c r="A643" s="16" t="s">
        <v>1601</v>
      </c>
      <c r="E643" t="s">
        <v>2173</v>
      </c>
      <c r="F643" t="s">
        <v>66</v>
      </c>
    </row>
    <row r="644" spans="1:6" x14ac:dyDescent="0.25">
      <c r="A644" s="16" t="s">
        <v>1601</v>
      </c>
      <c r="E644" t="s">
        <v>2174</v>
      </c>
      <c r="F644" t="s">
        <v>66</v>
      </c>
    </row>
    <row r="645" spans="1:6" x14ac:dyDescent="0.25">
      <c r="A645" s="16" t="s">
        <v>1601</v>
      </c>
      <c r="E645" t="s">
        <v>2175</v>
      </c>
      <c r="F645" t="s">
        <v>66</v>
      </c>
    </row>
    <row r="646" spans="1:6" x14ac:dyDescent="0.25">
      <c r="A646" s="16" t="s">
        <v>1602</v>
      </c>
      <c r="E646" t="s">
        <v>2176</v>
      </c>
      <c r="F646" t="s">
        <v>66</v>
      </c>
    </row>
    <row r="647" spans="1:6" x14ac:dyDescent="0.25">
      <c r="A647" s="16" t="s">
        <v>1602</v>
      </c>
      <c r="E647" t="s">
        <v>8</v>
      </c>
      <c r="F647" t="s">
        <v>2493</v>
      </c>
    </row>
    <row r="648" spans="1:6" x14ac:dyDescent="0.25">
      <c r="A648" s="16" t="s">
        <v>1602</v>
      </c>
      <c r="E648" t="s">
        <v>2489</v>
      </c>
      <c r="F648" t="s">
        <v>54</v>
      </c>
    </row>
    <row r="649" spans="1:6" x14ac:dyDescent="0.25">
      <c r="A649" s="16" t="s">
        <v>1602</v>
      </c>
      <c r="E649" t="s">
        <v>2257</v>
      </c>
      <c r="F649" t="s">
        <v>2493</v>
      </c>
    </row>
    <row r="650" spans="1:6" x14ac:dyDescent="0.25">
      <c r="A650" s="16" t="s">
        <v>1603</v>
      </c>
      <c r="E650" t="s">
        <v>2258</v>
      </c>
      <c r="F650" t="s">
        <v>2493</v>
      </c>
    </row>
    <row r="651" spans="1:6" x14ac:dyDescent="0.25">
      <c r="A651" s="16" t="s">
        <v>1603</v>
      </c>
      <c r="E651" t="s">
        <v>2459</v>
      </c>
      <c r="F651" t="s">
        <v>54</v>
      </c>
    </row>
    <row r="652" spans="1:6" x14ac:dyDescent="0.25">
      <c r="A652" s="16" t="s">
        <v>1603</v>
      </c>
      <c r="E652" t="s">
        <v>2460</v>
      </c>
      <c r="F652" t="s">
        <v>2493</v>
      </c>
    </row>
    <row r="653" spans="1:6" x14ac:dyDescent="0.25">
      <c r="A653" s="16" t="s">
        <v>1603</v>
      </c>
      <c r="E653" t="s">
        <v>2461</v>
      </c>
      <c r="F653" t="s">
        <v>54</v>
      </c>
    </row>
    <row r="654" spans="1:6" x14ac:dyDescent="0.25">
      <c r="A654" s="16" t="s">
        <v>1604</v>
      </c>
      <c r="E654" t="s">
        <v>2004</v>
      </c>
      <c r="F654" t="s">
        <v>66</v>
      </c>
    </row>
    <row r="655" spans="1:6" x14ac:dyDescent="0.25">
      <c r="A655" s="16" t="s">
        <v>1604</v>
      </c>
      <c r="E655" t="s">
        <v>2006</v>
      </c>
      <c r="F655" t="s">
        <v>66</v>
      </c>
    </row>
    <row r="656" spans="1:6" x14ac:dyDescent="0.25">
      <c r="A656" s="16" t="s">
        <v>1604</v>
      </c>
      <c r="E656" t="s">
        <v>2008</v>
      </c>
      <c r="F656" t="s">
        <v>66</v>
      </c>
    </row>
    <row r="657" spans="1:6" x14ac:dyDescent="0.25">
      <c r="A657" s="16" t="s">
        <v>1604</v>
      </c>
      <c r="E657" t="s">
        <v>2010</v>
      </c>
      <c r="F657" t="s">
        <v>66</v>
      </c>
    </row>
    <row r="658" spans="1:6" x14ac:dyDescent="0.25">
      <c r="A658" s="16" t="s">
        <v>1605</v>
      </c>
      <c r="E658" t="s">
        <v>2012</v>
      </c>
      <c r="F658" t="s">
        <v>66</v>
      </c>
    </row>
    <row r="659" spans="1:6" x14ac:dyDescent="0.25">
      <c r="A659" s="16" t="s">
        <v>1605</v>
      </c>
      <c r="E659" t="s">
        <v>2014</v>
      </c>
      <c r="F659" t="s">
        <v>66</v>
      </c>
    </row>
    <row r="660" spans="1:6" x14ac:dyDescent="0.25">
      <c r="A660" s="16" t="s">
        <v>1605</v>
      </c>
      <c r="E660" t="s">
        <v>2462</v>
      </c>
      <c r="F660" t="s">
        <v>2493</v>
      </c>
    </row>
    <row r="661" spans="1:6" x14ac:dyDescent="0.25">
      <c r="A661" s="16" t="s">
        <v>1605</v>
      </c>
      <c r="E661" t="s">
        <v>2463</v>
      </c>
      <c r="F661" t="s">
        <v>54</v>
      </c>
    </row>
    <row r="662" spans="1:6" x14ac:dyDescent="0.25">
      <c r="A662" s="16" t="s">
        <v>1606</v>
      </c>
      <c r="E662" t="s">
        <v>2016</v>
      </c>
      <c r="F662" t="s">
        <v>66</v>
      </c>
    </row>
    <row r="663" spans="1:6" x14ac:dyDescent="0.25">
      <c r="A663" s="16" t="s">
        <v>1606</v>
      </c>
      <c r="E663" t="s">
        <v>2018</v>
      </c>
      <c r="F663" t="s">
        <v>66</v>
      </c>
    </row>
    <row r="664" spans="1:6" x14ac:dyDescent="0.25">
      <c r="A664" s="16" t="s">
        <v>1606</v>
      </c>
      <c r="E664" t="s">
        <v>2020</v>
      </c>
      <c r="F664" t="s">
        <v>66</v>
      </c>
    </row>
    <row r="665" spans="1:6" x14ac:dyDescent="0.25">
      <c r="A665" s="16" t="s">
        <v>1606</v>
      </c>
      <c r="E665" t="s">
        <v>2022</v>
      </c>
      <c r="F665" t="s">
        <v>66</v>
      </c>
    </row>
    <row r="666" spans="1:6" x14ac:dyDescent="0.25">
      <c r="A666" s="16" t="s">
        <v>1607</v>
      </c>
      <c r="E666" t="s">
        <v>2024</v>
      </c>
      <c r="F666" t="s">
        <v>66</v>
      </c>
    </row>
    <row r="667" spans="1:6" x14ac:dyDescent="0.25">
      <c r="A667" s="16" t="s">
        <v>1607</v>
      </c>
      <c r="E667" t="s">
        <v>2026</v>
      </c>
      <c r="F667" t="s">
        <v>66</v>
      </c>
    </row>
    <row r="668" spans="1:6" x14ac:dyDescent="0.25">
      <c r="A668" s="16" t="s">
        <v>1607</v>
      </c>
      <c r="E668" t="s">
        <v>2314</v>
      </c>
      <c r="F668" t="s">
        <v>54</v>
      </c>
    </row>
    <row r="669" spans="1:6" x14ac:dyDescent="0.25">
      <c r="A669" s="16" t="s">
        <v>1607</v>
      </c>
      <c r="E669" t="s">
        <v>1882</v>
      </c>
      <c r="F669" t="s">
        <v>2493</v>
      </c>
    </row>
    <row r="670" spans="1:6" x14ac:dyDescent="0.25">
      <c r="A670" s="16" t="s">
        <v>1</v>
      </c>
      <c r="E670" t="s">
        <v>2386</v>
      </c>
      <c r="F670" t="s">
        <v>54</v>
      </c>
    </row>
    <row r="671" spans="1:6" x14ac:dyDescent="0.25">
      <c r="A671" s="16" t="s">
        <v>1</v>
      </c>
      <c r="E671" t="s">
        <v>2177</v>
      </c>
      <c r="F671" t="s">
        <v>66</v>
      </c>
    </row>
    <row r="672" spans="1:6" x14ac:dyDescent="0.25">
      <c r="A672" s="16" t="s">
        <v>1</v>
      </c>
      <c r="E672" t="s">
        <v>2178</v>
      </c>
      <c r="F672" t="s">
        <v>66</v>
      </c>
    </row>
    <row r="673" spans="1:6" x14ac:dyDescent="0.25">
      <c r="A673" s="16" t="s">
        <v>1</v>
      </c>
      <c r="E673" t="s">
        <v>1885</v>
      </c>
      <c r="F673" t="s">
        <v>2493</v>
      </c>
    </row>
    <row r="674" spans="1:6" x14ac:dyDescent="0.25">
      <c r="A674" s="16" t="s">
        <v>2</v>
      </c>
      <c r="E674" t="s">
        <v>2387</v>
      </c>
      <c r="F674" t="s">
        <v>54</v>
      </c>
    </row>
    <row r="675" spans="1:6" x14ac:dyDescent="0.25">
      <c r="A675" s="16" t="s">
        <v>2</v>
      </c>
      <c r="E675" t="s">
        <v>2179</v>
      </c>
      <c r="F675" t="s">
        <v>66</v>
      </c>
    </row>
    <row r="676" spans="1:6" x14ac:dyDescent="0.25">
      <c r="A676" s="16" t="s">
        <v>2</v>
      </c>
      <c r="E676" t="s">
        <v>2180</v>
      </c>
      <c r="F676" t="s">
        <v>66</v>
      </c>
    </row>
    <row r="677" spans="1:6" x14ac:dyDescent="0.25">
      <c r="A677" s="16" t="s">
        <v>2</v>
      </c>
      <c r="E677" t="s">
        <v>2181</v>
      </c>
      <c r="F677" t="s">
        <v>66</v>
      </c>
    </row>
    <row r="678" spans="1:6" x14ac:dyDescent="0.25">
      <c r="A678" s="16" t="s">
        <v>3</v>
      </c>
      <c r="E678" t="s">
        <v>2182</v>
      </c>
      <c r="F678" t="s">
        <v>66</v>
      </c>
    </row>
    <row r="679" spans="1:6" x14ac:dyDescent="0.25">
      <c r="A679" s="16" t="s">
        <v>3</v>
      </c>
      <c r="E679" t="s">
        <v>1888</v>
      </c>
      <c r="F679" t="s">
        <v>2493</v>
      </c>
    </row>
    <row r="680" spans="1:6" x14ac:dyDescent="0.25">
      <c r="A680" s="16" t="s">
        <v>3</v>
      </c>
      <c r="E680" t="s">
        <v>2388</v>
      </c>
      <c r="F680" t="s">
        <v>54</v>
      </c>
    </row>
    <row r="681" spans="1:6" x14ac:dyDescent="0.25">
      <c r="A681" s="16" t="s">
        <v>3</v>
      </c>
      <c r="E681" t="s">
        <v>2183</v>
      </c>
      <c r="F681" t="s">
        <v>66</v>
      </c>
    </row>
    <row r="682" spans="1:6" x14ac:dyDescent="0.25">
      <c r="A682" s="16" t="s">
        <v>4</v>
      </c>
      <c r="E682" t="s">
        <v>2184</v>
      </c>
      <c r="F682" t="s">
        <v>66</v>
      </c>
    </row>
    <row r="683" spans="1:6" x14ac:dyDescent="0.25">
      <c r="A683" s="16" t="s">
        <v>4</v>
      </c>
      <c r="E683" t="s">
        <v>2185</v>
      </c>
      <c r="F683" t="s">
        <v>66</v>
      </c>
    </row>
    <row r="684" spans="1:6" x14ac:dyDescent="0.25">
      <c r="A684" s="16" t="s">
        <v>4</v>
      </c>
      <c r="E684" t="s">
        <v>2186</v>
      </c>
      <c r="F684" t="s">
        <v>66</v>
      </c>
    </row>
    <row r="685" spans="1:6" x14ac:dyDescent="0.25">
      <c r="A685" s="16" t="s">
        <v>4</v>
      </c>
      <c r="E685" t="s">
        <v>1891</v>
      </c>
      <c r="F685" t="s">
        <v>2493</v>
      </c>
    </row>
    <row r="686" spans="1:6" x14ac:dyDescent="0.25">
      <c r="A686" s="16" t="s">
        <v>5</v>
      </c>
      <c r="E686" t="s">
        <v>2389</v>
      </c>
      <c r="F686" t="s">
        <v>54</v>
      </c>
    </row>
    <row r="687" spans="1:6" x14ac:dyDescent="0.25">
      <c r="A687" s="16" t="s">
        <v>5</v>
      </c>
      <c r="E687" t="s">
        <v>2187</v>
      </c>
      <c r="F687" t="s">
        <v>66</v>
      </c>
    </row>
    <row r="688" spans="1:6" x14ac:dyDescent="0.25">
      <c r="A688" s="16" t="s">
        <v>5</v>
      </c>
      <c r="E688" t="s">
        <v>2188</v>
      </c>
      <c r="F688" t="s">
        <v>66</v>
      </c>
    </row>
    <row r="689" spans="1:6" x14ac:dyDescent="0.25">
      <c r="A689" s="16" t="s">
        <v>5</v>
      </c>
      <c r="E689" t="s">
        <v>2189</v>
      </c>
      <c r="F689" t="s">
        <v>66</v>
      </c>
    </row>
    <row r="690" spans="1:6" x14ac:dyDescent="0.25">
      <c r="A690" s="16" t="s">
        <v>5</v>
      </c>
      <c r="E690" t="s">
        <v>1894</v>
      </c>
      <c r="F690" t="s">
        <v>2493</v>
      </c>
    </row>
    <row r="691" spans="1:6" x14ac:dyDescent="0.25">
      <c r="A691" s="16" t="s">
        <v>6</v>
      </c>
      <c r="E691" t="s">
        <v>2390</v>
      </c>
      <c r="F691" t="s">
        <v>54</v>
      </c>
    </row>
    <row r="692" spans="1:6" x14ac:dyDescent="0.25">
      <c r="A692" s="16" t="s">
        <v>6</v>
      </c>
      <c r="E692" s="26" t="s">
        <v>2190</v>
      </c>
      <c r="F692" t="s">
        <v>66</v>
      </c>
    </row>
    <row r="693" spans="1:6" x14ac:dyDescent="0.25">
      <c r="A693" s="16" t="s">
        <v>6</v>
      </c>
      <c r="E693" t="s">
        <v>2191</v>
      </c>
      <c r="F693" t="s">
        <v>66</v>
      </c>
    </row>
    <row r="694" spans="1:6" x14ac:dyDescent="0.25">
      <c r="A694" s="16" t="s">
        <v>6</v>
      </c>
      <c r="E694" t="s">
        <v>2192</v>
      </c>
      <c r="F694" t="s">
        <v>66</v>
      </c>
    </row>
    <row r="695" spans="1:6" x14ac:dyDescent="0.25">
      <c r="A695" s="16" t="s">
        <v>6</v>
      </c>
      <c r="E695" t="s">
        <v>2193</v>
      </c>
      <c r="F695" t="s">
        <v>66</v>
      </c>
    </row>
    <row r="696" spans="1:6" x14ac:dyDescent="0.25">
      <c r="A696" s="16" t="s">
        <v>7</v>
      </c>
      <c r="E696" t="s">
        <v>2194</v>
      </c>
      <c r="F696" t="s">
        <v>66</v>
      </c>
    </row>
    <row r="697" spans="1:6" x14ac:dyDescent="0.25">
      <c r="A697" s="16" t="s">
        <v>7</v>
      </c>
      <c r="E697" t="s">
        <v>9</v>
      </c>
      <c r="F697" t="s">
        <v>2493</v>
      </c>
    </row>
    <row r="698" spans="1:6" x14ac:dyDescent="0.25">
      <c r="A698" s="16" t="s">
        <v>7</v>
      </c>
      <c r="E698" t="s">
        <v>2490</v>
      </c>
      <c r="F698" t="s">
        <v>54</v>
      </c>
    </row>
    <row r="699" spans="1:6" x14ac:dyDescent="0.25">
      <c r="A699" s="16" t="s">
        <v>7</v>
      </c>
      <c r="E699" t="s">
        <v>2259</v>
      </c>
      <c r="F699" t="s">
        <v>2493</v>
      </c>
    </row>
    <row r="700" spans="1:6" x14ac:dyDescent="0.25">
      <c r="A700" s="16" t="s">
        <v>7</v>
      </c>
      <c r="E700" t="s">
        <v>2464</v>
      </c>
      <c r="F700" t="s">
        <v>54</v>
      </c>
    </row>
    <row r="701" spans="1:6" x14ac:dyDescent="0.25">
      <c r="A701" s="16" t="s">
        <v>8</v>
      </c>
      <c r="E701" t="s">
        <v>2465</v>
      </c>
      <c r="F701" t="s">
        <v>2493</v>
      </c>
    </row>
    <row r="702" spans="1:6" x14ac:dyDescent="0.25">
      <c r="A702" s="16" t="s">
        <v>8</v>
      </c>
      <c r="E702" t="s">
        <v>2466</v>
      </c>
      <c r="F702" t="s">
        <v>54</v>
      </c>
    </row>
    <row r="703" spans="1:6" x14ac:dyDescent="0.25">
      <c r="A703" s="16" t="s">
        <v>8</v>
      </c>
      <c r="E703" t="s">
        <v>2028</v>
      </c>
      <c r="F703" t="s">
        <v>66</v>
      </c>
    </row>
    <row r="704" spans="1:6" x14ac:dyDescent="0.25">
      <c r="A704" s="16" t="s">
        <v>8</v>
      </c>
      <c r="E704" t="s">
        <v>2030</v>
      </c>
      <c r="F704" t="s">
        <v>66</v>
      </c>
    </row>
    <row r="705" spans="1:6" x14ac:dyDescent="0.25">
      <c r="A705" s="16" t="s">
        <v>8</v>
      </c>
      <c r="E705" t="s">
        <v>2032</v>
      </c>
      <c r="F705" t="s">
        <v>66</v>
      </c>
    </row>
    <row r="706" spans="1:6" x14ac:dyDescent="0.25">
      <c r="A706" s="16" t="s">
        <v>9</v>
      </c>
      <c r="E706" t="s">
        <v>2034</v>
      </c>
      <c r="F706" t="s">
        <v>66</v>
      </c>
    </row>
    <row r="707" spans="1:6" x14ac:dyDescent="0.25">
      <c r="A707" s="16" t="s">
        <v>9</v>
      </c>
      <c r="E707" t="s">
        <v>2036</v>
      </c>
      <c r="F707" t="s">
        <v>66</v>
      </c>
    </row>
    <row r="708" spans="1:6" x14ac:dyDescent="0.25">
      <c r="A708" s="16" t="s">
        <v>9</v>
      </c>
      <c r="E708" t="s">
        <v>2038</v>
      </c>
      <c r="F708" t="s">
        <v>66</v>
      </c>
    </row>
    <row r="709" spans="1:6" x14ac:dyDescent="0.25">
      <c r="A709" s="16" t="s">
        <v>9</v>
      </c>
      <c r="E709" t="s">
        <v>2315</v>
      </c>
      <c r="F709" t="s">
        <v>54</v>
      </c>
    </row>
    <row r="710" spans="1:6" x14ac:dyDescent="0.25">
      <c r="A710" s="16" t="s">
        <v>10</v>
      </c>
      <c r="E710" t="s">
        <v>1897</v>
      </c>
      <c r="F710" t="s">
        <v>2493</v>
      </c>
    </row>
    <row r="711" spans="1:6" x14ac:dyDescent="0.25">
      <c r="A711" s="16" t="s">
        <v>10</v>
      </c>
      <c r="E711" t="s">
        <v>2391</v>
      </c>
      <c r="F711" t="s">
        <v>54</v>
      </c>
    </row>
    <row r="712" spans="1:6" x14ac:dyDescent="0.25">
      <c r="A712" s="16" t="s">
        <v>10</v>
      </c>
      <c r="E712" t="s">
        <v>2195</v>
      </c>
      <c r="F712" t="s">
        <v>66</v>
      </c>
    </row>
    <row r="713" spans="1:6" x14ac:dyDescent="0.25">
      <c r="A713" s="16" t="s">
        <v>10</v>
      </c>
      <c r="E713" t="s">
        <v>2196</v>
      </c>
      <c r="F713" t="s">
        <v>66</v>
      </c>
    </row>
    <row r="714" spans="1:6" x14ac:dyDescent="0.25">
      <c r="A714" s="16" t="s">
        <v>11</v>
      </c>
      <c r="E714" t="s">
        <v>2197</v>
      </c>
      <c r="F714" t="s">
        <v>66</v>
      </c>
    </row>
    <row r="715" spans="1:6" x14ac:dyDescent="0.25">
      <c r="A715" s="16" t="s">
        <v>11</v>
      </c>
      <c r="E715" t="s">
        <v>2198</v>
      </c>
      <c r="F715" t="s">
        <v>66</v>
      </c>
    </row>
    <row r="716" spans="1:6" x14ac:dyDescent="0.25">
      <c r="A716" s="16" t="s">
        <v>11</v>
      </c>
      <c r="E716" t="s">
        <v>1900</v>
      </c>
      <c r="F716" t="s">
        <v>2493</v>
      </c>
    </row>
    <row r="717" spans="1:6" x14ac:dyDescent="0.25">
      <c r="A717" s="16" t="s">
        <v>11</v>
      </c>
      <c r="E717" t="s">
        <v>2392</v>
      </c>
      <c r="F717" t="s">
        <v>54</v>
      </c>
    </row>
    <row r="718" spans="1:6" x14ac:dyDescent="0.25">
      <c r="A718" s="16" t="s">
        <v>1599</v>
      </c>
      <c r="E718" t="s">
        <v>2199</v>
      </c>
      <c r="F718" t="s">
        <v>66</v>
      </c>
    </row>
    <row r="719" spans="1:6" x14ac:dyDescent="0.25">
      <c r="A719" s="16" t="s">
        <v>1599</v>
      </c>
      <c r="E719" t="s">
        <v>2200</v>
      </c>
      <c r="F719" t="s">
        <v>66</v>
      </c>
    </row>
    <row r="720" spans="1:6" x14ac:dyDescent="0.25">
      <c r="A720" s="16" t="s">
        <v>1599</v>
      </c>
      <c r="E720" t="s">
        <v>2201</v>
      </c>
      <c r="F720" t="s">
        <v>66</v>
      </c>
    </row>
    <row r="721" spans="1:6" x14ac:dyDescent="0.25">
      <c r="A721" s="16" t="s">
        <v>1599</v>
      </c>
      <c r="E721" t="s">
        <v>2202</v>
      </c>
      <c r="F721" t="s">
        <v>66</v>
      </c>
    </row>
    <row r="722" spans="1:6" x14ac:dyDescent="0.25">
      <c r="A722" s="16" t="s">
        <v>1599</v>
      </c>
      <c r="E722" t="s">
        <v>1903</v>
      </c>
      <c r="F722" t="s">
        <v>2493</v>
      </c>
    </row>
    <row r="723" spans="1:6" x14ac:dyDescent="0.25">
      <c r="A723" s="16" t="s">
        <v>1599</v>
      </c>
      <c r="E723" t="s">
        <v>2393</v>
      </c>
      <c r="F723" t="s">
        <v>54</v>
      </c>
    </row>
    <row r="724" spans="1:6" x14ac:dyDescent="0.25">
      <c r="A724" s="16" t="s">
        <v>1599</v>
      </c>
      <c r="E724" t="s">
        <v>2203</v>
      </c>
      <c r="F724" t="s">
        <v>66</v>
      </c>
    </row>
    <row r="725" spans="1:6" x14ac:dyDescent="0.25">
      <c r="A725" s="16" t="s">
        <v>1599</v>
      </c>
      <c r="E725" t="s">
        <v>2204</v>
      </c>
      <c r="F725" t="s">
        <v>66</v>
      </c>
    </row>
    <row r="726" spans="1:6" x14ac:dyDescent="0.25">
      <c r="A726" s="16" t="s">
        <v>1599</v>
      </c>
      <c r="E726" t="s">
        <v>2205</v>
      </c>
      <c r="F726" t="s">
        <v>66</v>
      </c>
    </row>
    <row r="727" spans="1:6" x14ac:dyDescent="0.25">
      <c r="A727" s="16" t="s">
        <v>1599</v>
      </c>
      <c r="E727" t="s">
        <v>1906</v>
      </c>
      <c r="F727" t="s">
        <v>66</v>
      </c>
    </row>
    <row r="728" spans="1:6" x14ac:dyDescent="0.25">
      <c r="A728" s="16" t="s">
        <v>1599</v>
      </c>
      <c r="E728" t="s">
        <v>2394</v>
      </c>
      <c r="F728" t="s">
        <v>2493</v>
      </c>
    </row>
    <row r="729" spans="1:6" x14ac:dyDescent="0.25">
      <c r="A729" s="16" t="s">
        <v>1599</v>
      </c>
      <c r="E729" t="s">
        <v>2206</v>
      </c>
      <c r="F729" t="s">
        <v>54</v>
      </c>
    </row>
    <row r="730" spans="1:6" x14ac:dyDescent="0.25">
      <c r="A730" s="16" t="s">
        <v>1599</v>
      </c>
      <c r="E730" t="s">
        <v>2207</v>
      </c>
      <c r="F730" t="s">
        <v>66</v>
      </c>
    </row>
    <row r="731" spans="1:6" x14ac:dyDescent="0.25">
      <c r="A731" s="16" t="s">
        <v>1599</v>
      </c>
      <c r="E731" t="s">
        <v>2208</v>
      </c>
      <c r="F731" t="s">
        <v>66</v>
      </c>
    </row>
    <row r="732" spans="1:6" x14ac:dyDescent="0.25">
      <c r="A732" s="16" t="s">
        <v>1599</v>
      </c>
      <c r="E732" t="s">
        <v>2209</v>
      </c>
      <c r="F732" t="s">
        <v>66</v>
      </c>
    </row>
    <row r="733" spans="1:6" x14ac:dyDescent="0.25">
      <c r="A733" s="16" t="s">
        <v>1599</v>
      </c>
      <c r="E733" t="s">
        <v>2210</v>
      </c>
      <c r="F733" t="s">
        <v>66</v>
      </c>
    </row>
    <row r="734" spans="1:6" x14ac:dyDescent="0.25">
      <c r="A734" s="16" t="s">
        <v>1599</v>
      </c>
      <c r="E734" t="s">
        <v>10</v>
      </c>
      <c r="F734" t="s">
        <v>2493</v>
      </c>
    </row>
    <row r="735" spans="1:6" x14ac:dyDescent="0.25">
      <c r="A735" s="16" t="s">
        <v>1599</v>
      </c>
      <c r="E735" t="s">
        <v>2491</v>
      </c>
      <c r="F735" t="s">
        <v>54</v>
      </c>
    </row>
    <row r="736" spans="1:6" x14ac:dyDescent="0.25">
      <c r="A736" s="16" t="s">
        <v>1600</v>
      </c>
      <c r="E736" t="s">
        <v>2260</v>
      </c>
      <c r="F736" t="s">
        <v>2493</v>
      </c>
    </row>
    <row r="737" spans="1:6" x14ac:dyDescent="0.25">
      <c r="A737" s="16" t="s">
        <v>1600</v>
      </c>
      <c r="E737" t="s">
        <v>2467</v>
      </c>
      <c r="F737" t="s">
        <v>54</v>
      </c>
    </row>
    <row r="738" spans="1:6" x14ac:dyDescent="0.25">
      <c r="A738" s="16" t="s">
        <v>1600</v>
      </c>
      <c r="E738" t="s">
        <v>2468</v>
      </c>
      <c r="F738" t="s">
        <v>2493</v>
      </c>
    </row>
    <row r="739" spans="1:6" x14ac:dyDescent="0.25">
      <c r="A739" s="16" t="s">
        <v>1600</v>
      </c>
      <c r="E739" t="s">
        <v>2469</v>
      </c>
      <c r="F739" t="s">
        <v>54</v>
      </c>
    </row>
    <row r="740" spans="1:6" x14ac:dyDescent="0.25">
      <c r="A740" s="16" t="s">
        <v>1600</v>
      </c>
      <c r="E740" t="s">
        <v>2040</v>
      </c>
      <c r="F740" t="s">
        <v>66</v>
      </c>
    </row>
    <row r="741" spans="1:6" x14ac:dyDescent="0.25">
      <c r="A741" s="16" t="s">
        <v>1600</v>
      </c>
      <c r="E741" t="s">
        <v>2042</v>
      </c>
      <c r="F741" t="s">
        <v>66</v>
      </c>
    </row>
    <row r="742" spans="1:6" x14ac:dyDescent="0.25">
      <c r="A742" s="16" t="s">
        <v>1600</v>
      </c>
      <c r="E742" t="s">
        <v>2044</v>
      </c>
      <c r="F742" t="s">
        <v>66</v>
      </c>
    </row>
    <row r="743" spans="1:6" x14ac:dyDescent="0.25">
      <c r="A743" s="16" t="s">
        <v>1600</v>
      </c>
      <c r="E743" t="s">
        <v>2046</v>
      </c>
      <c r="F743" t="s">
        <v>66</v>
      </c>
    </row>
    <row r="744" spans="1:6" x14ac:dyDescent="0.25">
      <c r="A744" s="16" t="s">
        <v>1600</v>
      </c>
      <c r="E744" t="s">
        <v>2048</v>
      </c>
      <c r="F744" t="s">
        <v>66</v>
      </c>
    </row>
    <row r="745" spans="1:6" x14ac:dyDescent="0.25">
      <c r="A745" s="16" t="s">
        <v>1600</v>
      </c>
      <c r="E745" t="s">
        <v>2050</v>
      </c>
      <c r="F745" t="s">
        <v>66</v>
      </c>
    </row>
    <row r="746" spans="1:6" x14ac:dyDescent="0.25">
      <c r="A746" s="16" t="s">
        <v>1600</v>
      </c>
      <c r="E746" t="s">
        <v>2316</v>
      </c>
      <c r="F746" t="s">
        <v>54</v>
      </c>
    </row>
    <row r="747" spans="1:6" x14ac:dyDescent="0.25">
      <c r="A747" s="16" t="s">
        <v>1600</v>
      </c>
      <c r="E747" t="s">
        <v>1909</v>
      </c>
      <c r="F747" t="s">
        <v>2493</v>
      </c>
    </row>
    <row r="748" spans="1:6" x14ac:dyDescent="0.25">
      <c r="A748" s="16" t="s">
        <v>1600</v>
      </c>
      <c r="E748" t="s">
        <v>2395</v>
      </c>
      <c r="F748" t="s">
        <v>54</v>
      </c>
    </row>
    <row r="749" spans="1:6" x14ac:dyDescent="0.25">
      <c r="A749" s="16" t="s">
        <v>1600</v>
      </c>
      <c r="E749" t="s">
        <v>2211</v>
      </c>
      <c r="F749" t="s">
        <v>66</v>
      </c>
    </row>
    <row r="750" spans="1:6" x14ac:dyDescent="0.25">
      <c r="A750" s="16" t="s">
        <v>1600</v>
      </c>
      <c r="E750" t="s">
        <v>2212</v>
      </c>
      <c r="F750" t="s">
        <v>66</v>
      </c>
    </row>
    <row r="751" spans="1:6" x14ac:dyDescent="0.25">
      <c r="A751" s="16" t="s">
        <v>1600</v>
      </c>
      <c r="E751" t="s">
        <v>2213</v>
      </c>
      <c r="F751" t="s">
        <v>66</v>
      </c>
    </row>
    <row r="752" spans="1:6" x14ac:dyDescent="0.25">
      <c r="A752" s="16" t="s">
        <v>1601</v>
      </c>
      <c r="E752" t="s">
        <v>2214</v>
      </c>
      <c r="F752" t="s">
        <v>66</v>
      </c>
    </row>
    <row r="753" spans="1:6" x14ac:dyDescent="0.25">
      <c r="A753" s="16" t="s">
        <v>1601</v>
      </c>
      <c r="E753" t="s">
        <v>1912</v>
      </c>
      <c r="F753" t="s">
        <v>2493</v>
      </c>
    </row>
    <row r="754" spans="1:6" x14ac:dyDescent="0.25">
      <c r="A754" s="16" t="s">
        <v>1601</v>
      </c>
      <c r="E754" t="s">
        <v>2396</v>
      </c>
      <c r="F754" t="s">
        <v>54</v>
      </c>
    </row>
    <row r="755" spans="1:6" x14ac:dyDescent="0.25">
      <c r="A755" s="16" t="s">
        <v>1601</v>
      </c>
      <c r="E755" t="s">
        <v>2215</v>
      </c>
      <c r="F755" t="s">
        <v>66</v>
      </c>
    </row>
    <row r="756" spans="1:6" x14ac:dyDescent="0.25">
      <c r="A756" s="16" t="s">
        <v>1601</v>
      </c>
      <c r="E756" t="s">
        <v>2216</v>
      </c>
      <c r="F756" t="s">
        <v>66</v>
      </c>
    </row>
    <row r="757" spans="1:6" x14ac:dyDescent="0.25">
      <c r="A757" s="16" t="s">
        <v>1601</v>
      </c>
      <c r="E757" t="s">
        <v>2217</v>
      </c>
      <c r="F757" t="s">
        <v>66</v>
      </c>
    </row>
    <row r="758" spans="1:6" x14ac:dyDescent="0.25">
      <c r="A758" s="16" t="s">
        <v>1601</v>
      </c>
      <c r="E758" t="s">
        <v>2218</v>
      </c>
      <c r="F758" t="s">
        <v>66</v>
      </c>
    </row>
    <row r="759" spans="1:6" x14ac:dyDescent="0.25">
      <c r="A759" s="16" t="s">
        <v>1601</v>
      </c>
      <c r="E759" t="s">
        <v>1915</v>
      </c>
      <c r="F759" t="s">
        <v>2493</v>
      </c>
    </row>
    <row r="760" spans="1:6" x14ac:dyDescent="0.25">
      <c r="A760" s="16" t="s">
        <v>1601</v>
      </c>
      <c r="E760" t="s">
        <v>2397</v>
      </c>
      <c r="F760" t="s">
        <v>54</v>
      </c>
    </row>
    <row r="761" spans="1:6" x14ac:dyDescent="0.25">
      <c r="A761" s="16" t="s">
        <v>1601</v>
      </c>
      <c r="E761" t="s">
        <v>2219</v>
      </c>
      <c r="F761" t="s">
        <v>66</v>
      </c>
    </row>
    <row r="762" spans="1:6" x14ac:dyDescent="0.25">
      <c r="A762" s="16" t="s">
        <v>1601</v>
      </c>
      <c r="E762" t="s">
        <v>2220</v>
      </c>
      <c r="F762" t="s">
        <v>66</v>
      </c>
    </row>
    <row r="763" spans="1:6" x14ac:dyDescent="0.25">
      <c r="A763" s="16" t="s">
        <v>1601</v>
      </c>
      <c r="E763" t="s">
        <v>2221</v>
      </c>
      <c r="F763" t="s">
        <v>66</v>
      </c>
    </row>
    <row r="764" spans="1:6" x14ac:dyDescent="0.25">
      <c r="A764" s="16" t="s">
        <v>1601</v>
      </c>
      <c r="E764" t="s">
        <v>1918</v>
      </c>
      <c r="F764" t="s">
        <v>66</v>
      </c>
    </row>
    <row r="765" spans="1:6" x14ac:dyDescent="0.25">
      <c r="A765" s="16" t="s">
        <v>1601</v>
      </c>
      <c r="E765" t="s">
        <v>2398</v>
      </c>
      <c r="F765" t="s">
        <v>2493</v>
      </c>
    </row>
    <row r="766" spans="1:6" x14ac:dyDescent="0.25">
      <c r="A766" s="16" t="s">
        <v>1601</v>
      </c>
      <c r="E766" t="s">
        <v>2222</v>
      </c>
      <c r="F766" t="s">
        <v>54</v>
      </c>
    </row>
    <row r="767" spans="1:6" x14ac:dyDescent="0.25">
      <c r="A767" s="16" t="s">
        <v>1601</v>
      </c>
      <c r="E767" t="s">
        <v>2223</v>
      </c>
      <c r="F767" t="s">
        <v>66</v>
      </c>
    </row>
    <row r="768" spans="1:6" x14ac:dyDescent="0.25">
      <c r="A768" s="16" t="s">
        <v>1602</v>
      </c>
      <c r="E768" t="s">
        <v>2224</v>
      </c>
      <c r="F768" t="s">
        <v>66</v>
      </c>
    </row>
    <row r="769" spans="1:6" x14ac:dyDescent="0.25">
      <c r="A769" s="16" t="s">
        <v>1602</v>
      </c>
      <c r="E769" t="s">
        <v>2225</v>
      </c>
      <c r="F769" t="s">
        <v>66</v>
      </c>
    </row>
    <row r="770" spans="1:6" x14ac:dyDescent="0.25">
      <c r="A770" s="16" t="s">
        <v>1602</v>
      </c>
      <c r="E770" t="s">
        <v>2226</v>
      </c>
      <c r="F770" t="s">
        <v>66</v>
      </c>
    </row>
    <row r="771" spans="1:6" x14ac:dyDescent="0.25">
      <c r="A771" s="16" t="s">
        <v>1602</v>
      </c>
      <c r="E771" t="s">
        <v>11</v>
      </c>
      <c r="F771" t="s">
        <v>2493</v>
      </c>
    </row>
    <row r="772" spans="1:6" x14ac:dyDescent="0.25">
      <c r="A772" s="16" t="s">
        <v>1602</v>
      </c>
      <c r="E772" t="s">
        <v>2492</v>
      </c>
      <c r="F772" t="s">
        <v>54</v>
      </c>
    </row>
    <row r="773" spans="1:6" x14ac:dyDescent="0.25">
      <c r="A773" s="16" t="s">
        <v>1602</v>
      </c>
      <c r="E773" t="s">
        <v>2261</v>
      </c>
      <c r="F773" t="s">
        <v>2493</v>
      </c>
    </row>
    <row r="774" spans="1:6" x14ac:dyDescent="0.25">
      <c r="A774" s="16" t="s">
        <v>1602</v>
      </c>
      <c r="E774" t="s">
        <v>2470</v>
      </c>
      <c r="F774" t="s">
        <v>54</v>
      </c>
    </row>
    <row r="775" spans="1:6" x14ac:dyDescent="0.25">
      <c r="A775" s="16" t="s">
        <v>1602</v>
      </c>
      <c r="E775" t="s">
        <v>2471</v>
      </c>
      <c r="F775" t="s">
        <v>2493</v>
      </c>
    </row>
    <row r="776" spans="1:6" x14ac:dyDescent="0.25">
      <c r="A776" s="16" t="s">
        <v>1602</v>
      </c>
      <c r="E776" t="s">
        <v>2472</v>
      </c>
      <c r="F776" t="s">
        <v>54</v>
      </c>
    </row>
    <row r="777" spans="1:6" x14ac:dyDescent="0.25">
      <c r="A777" s="16" t="s">
        <v>1602</v>
      </c>
      <c r="E777" t="s">
        <v>2052</v>
      </c>
      <c r="F777" t="s">
        <v>66</v>
      </c>
    </row>
    <row r="778" spans="1:6" x14ac:dyDescent="0.25">
      <c r="A778" s="16" t="s">
        <v>1602</v>
      </c>
      <c r="E778" t="s">
        <v>2054</v>
      </c>
      <c r="F778" t="s">
        <v>66</v>
      </c>
    </row>
    <row r="779" spans="1:6" x14ac:dyDescent="0.25">
      <c r="A779" s="16" t="s">
        <v>1602</v>
      </c>
      <c r="E779" t="s">
        <v>2056</v>
      </c>
      <c r="F779" t="s">
        <v>66</v>
      </c>
    </row>
    <row r="780" spans="1:6" x14ac:dyDescent="0.25">
      <c r="A780" s="16" t="s">
        <v>1602</v>
      </c>
      <c r="E780" t="s">
        <v>2058</v>
      </c>
      <c r="F780" t="s">
        <v>66</v>
      </c>
    </row>
    <row r="781" spans="1:6" x14ac:dyDescent="0.25">
      <c r="A781" s="16" t="s">
        <v>1602</v>
      </c>
      <c r="E781" t="s">
        <v>2060</v>
      </c>
      <c r="F781" t="s">
        <v>66</v>
      </c>
    </row>
    <row r="782" spans="1:6" x14ac:dyDescent="0.25">
      <c r="A782" s="16" t="s">
        <v>1602</v>
      </c>
      <c r="E782" t="s">
        <v>2062</v>
      </c>
      <c r="F782" t="s">
        <v>66</v>
      </c>
    </row>
    <row r="783" spans="1:6" x14ac:dyDescent="0.25">
      <c r="A783" s="16" t="s">
        <v>1602</v>
      </c>
      <c r="E783" t="s">
        <v>2317</v>
      </c>
      <c r="F783" t="s">
        <v>54</v>
      </c>
    </row>
    <row r="784" spans="1:6" x14ac:dyDescent="0.25">
      <c r="A784" s="16" t="s">
        <v>1603</v>
      </c>
      <c r="E784" t="s">
        <v>1921</v>
      </c>
      <c r="F784" t="s">
        <v>2493</v>
      </c>
    </row>
    <row r="785" spans="1:6" x14ac:dyDescent="0.25">
      <c r="A785" s="16" t="s">
        <v>1603</v>
      </c>
      <c r="E785" t="s">
        <v>2399</v>
      </c>
      <c r="F785" t="s">
        <v>54</v>
      </c>
    </row>
    <row r="786" spans="1:6" x14ac:dyDescent="0.25">
      <c r="A786" s="16" t="s">
        <v>1603</v>
      </c>
      <c r="E786" t="s">
        <v>2227</v>
      </c>
      <c r="F786" t="s">
        <v>66</v>
      </c>
    </row>
    <row r="787" spans="1:6" x14ac:dyDescent="0.25">
      <c r="A787" s="16" t="s">
        <v>1603</v>
      </c>
      <c r="E787" t="s">
        <v>2228</v>
      </c>
      <c r="F787" t="s">
        <v>66</v>
      </c>
    </row>
    <row r="788" spans="1:6" x14ac:dyDescent="0.25">
      <c r="A788" s="16" t="s">
        <v>1603</v>
      </c>
      <c r="E788" t="s">
        <v>2229</v>
      </c>
      <c r="F788" t="s">
        <v>66</v>
      </c>
    </row>
    <row r="789" spans="1:6" x14ac:dyDescent="0.25">
      <c r="A789" s="16" t="s">
        <v>1603</v>
      </c>
      <c r="E789" t="s">
        <v>2230</v>
      </c>
      <c r="F789" t="s">
        <v>66</v>
      </c>
    </row>
    <row r="790" spans="1:6" x14ac:dyDescent="0.25">
      <c r="A790" s="16" t="s">
        <v>1603</v>
      </c>
      <c r="E790" t="s">
        <v>1924</v>
      </c>
      <c r="F790" t="s">
        <v>2493</v>
      </c>
    </row>
    <row r="791" spans="1:6" x14ac:dyDescent="0.25">
      <c r="A791" s="16" t="s">
        <v>1603</v>
      </c>
      <c r="E791" t="s">
        <v>2400</v>
      </c>
      <c r="F791" t="s">
        <v>54</v>
      </c>
    </row>
    <row r="792" spans="1:6" x14ac:dyDescent="0.25">
      <c r="A792" s="16" t="s">
        <v>1603</v>
      </c>
      <c r="E792" t="s">
        <v>2231</v>
      </c>
      <c r="F792" t="s">
        <v>66</v>
      </c>
    </row>
    <row r="793" spans="1:6" x14ac:dyDescent="0.25">
      <c r="A793" s="16" t="s">
        <v>1603</v>
      </c>
      <c r="E793" t="s">
        <v>2232</v>
      </c>
      <c r="F793" t="s">
        <v>66</v>
      </c>
    </row>
    <row r="794" spans="1:6" x14ac:dyDescent="0.25">
      <c r="A794" s="16" t="s">
        <v>1603</v>
      </c>
      <c r="E794" t="s">
        <v>2233</v>
      </c>
      <c r="F794" t="s">
        <v>66</v>
      </c>
    </row>
    <row r="795" spans="1:6" x14ac:dyDescent="0.25">
      <c r="A795" s="16" t="s">
        <v>1603</v>
      </c>
      <c r="E795" t="s">
        <v>2234</v>
      </c>
      <c r="F795" t="s">
        <v>66</v>
      </c>
    </row>
    <row r="796" spans="1:6" x14ac:dyDescent="0.25">
      <c r="A796" s="16" t="s">
        <v>1603</v>
      </c>
      <c r="E796" t="s">
        <v>1927</v>
      </c>
      <c r="F796" t="s">
        <v>2493</v>
      </c>
    </row>
    <row r="797" spans="1:6" x14ac:dyDescent="0.25">
      <c r="A797" s="16" t="s">
        <v>1603</v>
      </c>
      <c r="E797" t="s">
        <v>2401</v>
      </c>
      <c r="F797" t="s">
        <v>54</v>
      </c>
    </row>
    <row r="798" spans="1:6" x14ac:dyDescent="0.25">
      <c r="A798" s="16" t="s">
        <v>1603</v>
      </c>
      <c r="E798" t="s">
        <v>2235</v>
      </c>
      <c r="F798" t="s">
        <v>66</v>
      </c>
    </row>
    <row r="799" spans="1:6" x14ac:dyDescent="0.25">
      <c r="A799" s="16" t="s">
        <v>1603</v>
      </c>
      <c r="E799" t="s">
        <v>2236</v>
      </c>
      <c r="F799" t="s">
        <v>66</v>
      </c>
    </row>
    <row r="800" spans="1:6" x14ac:dyDescent="0.25">
      <c r="A800" s="16" t="s">
        <v>1604</v>
      </c>
      <c r="E800" t="s">
        <v>2237</v>
      </c>
      <c r="F800" t="s">
        <v>66</v>
      </c>
    </row>
    <row r="801" spans="1:6" x14ac:dyDescent="0.25">
      <c r="A801" s="16" t="s">
        <v>1604</v>
      </c>
      <c r="E801" t="s">
        <v>1930</v>
      </c>
      <c r="F801" t="s">
        <v>66</v>
      </c>
    </row>
    <row r="802" spans="1:6" x14ac:dyDescent="0.25">
      <c r="A802" s="16" t="s">
        <v>1604</v>
      </c>
      <c r="E802" t="s">
        <v>2402</v>
      </c>
      <c r="F802" t="s">
        <v>2493</v>
      </c>
    </row>
    <row r="803" spans="1:6" x14ac:dyDescent="0.25">
      <c r="A803" s="16" t="s">
        <v>1604</v>
      </c>
      <c r="E803" t="s">
        <v>2238</v>
      </c>
      <c r="F803" t="s">
        <v>54</v>
      </c>
    </row>
    <row r="804" spans="1:6" x14ac:dyDescent="0.25">
      <c r="A804" s="16" t="s">
        <v>1604</v>
      </c>
      <c r="E804" t="s">
        <v>2239</v>
      </c>
      <c r="F804" t="s">
        <v>66</v>
      </c>
    </row>
    <row r="805" spans="1:6" x14ac:dyDescent="0.25">
      <c r="A805" s="16" t="s">
        <v>1604</v>
      </c>
      <c r="E805" t="s">
        <v>2240</v>
      </c>
      <c r="F805" t="s">
        <v>66</v>
      </c>
    </row>
    <row r="806" spans="1:6" x14ac:dyDescent="0.25">
      <c r="A806" s="16" t="s">
        <v>1604</v>
      </c>
      <c r="E806" t="s">
        <v>2241</v>
      </c>
      <c r="F806" t="s">
        <v>66</v>
      </c>
    </row>
    <row r="807" spans="1:6" x14ac:dyDescent="0.25">
      <c r="A807" s="16" t="s">
        <v>1604</v>
      </c>
      <c r="E807" t="s">
        <v>2242</v>
      </c>
      <c r="F807" t="s">
        <v>66</v>
      </c>
    </row>
    <row r="808" spans="1:6" x14ac:dyDescent="0.25">
      <c r="A808" s="16" t="s">
        <v>1604</v>
      </c>
      <c r="E808" t="s">
        <v>2272</v>
      </c>
      <c r="F808" t="s">
        <v>66</v>
      </c>
    </row>
    <row r="809" spans="1:6" x14ac:dyDescent="0.25">
      <c r="A809" s="16" t="s">
        <v>1604</v>
      </c>
    </row>
    <row r="810" spans="1:6" x14ac:dyDescent="0.25">
      <c r="A810" s="16" t="s">
        <v>1604</v>
      </c>
    </row>
    <row r="811" spans="1:6" x14ac:dyDescent="0.25">
      <c r="A811" s="16" t="s">
        <v>1604</v>
      </c>
    </row>
    <row r="812" spans="1:6" x14ac:dyDescent="0.25">
      <c r="A812" s="16" t="s">
        <v>1604</v>
      </c>
    </row>
    <row r="813" spans="1:6" x14ac:dyDescent="0.25">
      <c r="A813" s="16" t="s">
        <v>1604</v>
      </c>
    </row>
    <row r="814" spans="1:6" x14ac:dyDescent="0.25">
      <c r="A814" s="16" t="s">
        <v>1604</v>
      </c>
    </row>
    <row r="815" spans="1:6" x14ac:dyDescent="0.25">
      <c r="A815" s="16" t="s">
        <v>1604</v>
      </c>
    </row>
    <row r="816" spans="1:6" x14ac:dyDescent="0.25">
      <c r="A816" s="16" t="s">
        <v>1605</v>
      </c>
    </row>
    <row r="817" spans="1:1" x14ac:dyDescent="0.25">
      <c r="A817" s="16" t="s">
        <v>1605</v>
      </c>
    </row>
    <row r="818" spans="1:1" x14ac:dyDescent="0.25">
      <c r="A818" s="16" t="s">
        <v>1605</v>
      </c>
    </row>
    <row r="819" spans="1:1" x14ac:dyDescent="0.25">
      <c r="A819" s="16" t="s">
        <v>1605</v>
      </c>
    </row>
    <row r="820" spans="1:1" x14ac:dyDescent="0.25">
      <c r="A820" s="16" t="s">
        <v>1605</v>
      </c>
    </row>
    <row r="821" spans="1:1" x14ac:dyDescent="0.25">
      <c r="A821" s="16" t="s">
        <v>1605</v>
      </c>
    </row>
    <row r="822" spans="1:1" x14ac:dyDescent="0.25">
      <c r="A822" s="16" t="s">
        <v>1605</v>
      </c>
    </row>
    <row r="823" spans="1:1" x14ac:dyDescent="0.25">
      <c r="A823" s="16" t="s">
        <v>1605</v>
      </c>
    </row>
    <row r="824" spans="1:1" x14ac:dyDescent="0.25">
      <c r="A824" s="16" t="s">
        <v>1605</v>
      </c>
    </row>
    <row r="825" spans="1:1" x14ac:dyDescent="0.25">
      <c r="A825" s="16" t="s">
        <v>1605</v>
      </c>
    </row>
    <row r="826" spans="1:1" x14ac:dyDescent="0.25">
      <c r="A826" s="16" t="s">
        <v>1605</v>
      </c>
    </row>
    <row r="827" spans="1:1" x14ac:dyDescent="0.25">
      <c r="A827" s="16" t="s">
        <v>1605</v>
      </c>
    </row>
    <row r="828" spans="1:1" x14ac:dyDescent="0.25">
      <c r="A828" s="16" t="s">
        <v>1605</v>
      </c>
    </row>
    <row r="829" spans="1:1" x14ac:dyDescent="0.25">
      <c r="A829" s="16" t="s">
        <v>1605</v>
      </c>
    </row>
    <row r="830" spans="1:1" x14ac:dyDescent="0.25">
      <c r="A830" s="16" t="s">
        <v>1605</v>
      </c>
    </row>
    <row r="831" spans="1:1" x14ac:dyDescent="0.25">
      <c r="A831" s="16" t="s">
        <v>1605</v>
      </c>
    </row>
    <row r="832" spans="1:1" x14ac:dyDescent="0.25">
      <c r="A832" s="16" t="s">
        <v>1606</v>
      </c>
    </row>
    <row r="833" spans="1:1" x14ac:dyDescent="0.25">
      <c r="A833" s="16" t="s">
        <v>1606</v>
      </c>
    </row>
    <row r="834" spans="1:1" x14ac:dyDescent="0.25">
      <c r="A834" s="16" t="s">
        <v>1606</v>
      </c>
    </row>
    <row r="835" spans="1:1" x14ac:dyDescent="0.25">
      <c r="A835" s="16" t="s">
        <v>1606</v>
      </c>
    </row>
    <row r="836" spans="1:1" x14ac:dyDescent="0.25">
      <c r="A836" s="16" t="s">
        <v>1606</v>
      </c>
    </row>
    <row r="837" spans="1:1" x14ac:dyDescent="0.25">
      <c r="A837" s="16" t="s">
        <v>1606</v>
      </c>
    </row>
    <row r="838" spans="1:1" x14ac:dyDescent="0.25">
      <c r="A838" s="16" t="s">
        <v>1606</v>
      </c>
    </row>
    <row r="839" spans="1:1" x14ac:dyDescent="0.25">
      <c r="A839" s="16" t="s">
        <v>1606</v>
      </c>
    </row>
    <row r="840" spans="1:1" x14ac:dyDescent="0.25">
      <c r="A840" s="16" t="s">
        <v>1606</v>
      </c>
    </row>
    <row r="841" spans="1:1" x14ac:dyDescent="0.25">
      <c r="A841" s="16" t="s">
        <v>1606</v>
      </c>
    </row>
    <row r="842" spans="1:1" x14ac:dyDescent="0.25">
      <c r="A842" s="16" t="s">
        <v>1606</v>
      </c>
    </row>
    <row r="843" spans="1:1" x14ac:dyDescent="0.25">
      <c r="A843" s="16" t="s">
        <v>1606</v>
      </c>
    </row>
    <row r="844" spans="1:1" x14ac:dyDescent="0.25">
      <c r="A844" s="16" t="s">
        <v>1606</v>
      </c>
    </row>
    <row r="845" spans="1:1" x14ac:dyDescent="0.25">
      <c r="A845" s="16" t="s">
        <v>1606</v>
      </c>
    </row>
    <row r="846" spans="1:1" x14ac:dyDescent="0.25">
      <c r="A846" s="16" t="s">
        <v>1606</v>
      </c>
    </row>
    <row r="847" spans="1:1" x14ac:dyDescent="0.25">
      <c r="A847" s="16" t="s">
        <v>1606</v>
      </c>
    </row>
    <row r="848" spans="1:1" x14ac:dyDescent="0.25">
      <c r="A848" s="16" t="s">
        <v>1607</v>
      </c>
    </row>
    <row r="849" spans="1:1" x14ac:dyDescent="0.25">
      <c r="A849" s="16" t="s">
        <v>1607</v>
      </c>
    </row>
    <row r="850" spans="1:1" x14ac:dyDescent="0.25">
      <c r="A850" s="16" t="s">
        <v>1607</v>
      </c>
    </row>
    <row r="851" spans="1:1" x14ac:dyDescent="0.25">
      <c r="A851" s="16" t="s">
        <v>1607</v>
      </c>
    </row>
    <row r="852" spans="1:1" x14ac:dyDescent="0.25">
      <c r="A852" s="16" t="s">
        <v>1607</v>
      </c>
    </row>
    <row r="853" spans="1:1" x14ac:dyDescent="0.25">
      <c r="A853" s="16" t="s">
        <v>1607</v>
      </c>
    </row>
    <row r="854" spans="1:1" x14ac:dyDescent="0.25">
      <c r="A854" s="16" t="s">
        <v>1607</v>
      </c>
    </row>
    <row r="855" spans="1:1" x14ac:dyDescent="0.25">
      <c r="A855" s="16" t="s">
        <v>1607</v>
      </c>
    </row>
    <row r="856" spans="1:1" x14ac:dyDescent="0.25">
      <c r="A856" s="16" t="s">
        <v>1607</v>
      </c>
    </row>
    <row r="857" spans="1:1" x14ac:dyDescent="0.25">
      <c r="A857" s="16" t="s">
        <v>1607</v>
      </c>
    </row>
    <row r="858" spans="1:1" x14ac:dyDescent="0.25">
      <c r="A858" s="16" t="s">
        <v>1607</v>
      </c>
    </row>
    <row r="859" spans="1:1" x14ac:dyDescent="0.25">
      <c r="A859" s="16" t="s">
        <v>1607</v>
      </c>
    </row>
    <row r="860" spans="1:1" x14ac:dyDescent="0.25">
      <c r="A860" s="16" t="s">
        <v>1607</v>
      </c>
    </row>
    <row r="861" spans="1:1" x14ac:dyDescent="0.25">
      <c r="A861" s="16" t="s">
        <v>1607</v>
      </c>
    </row>
    <row r="862" spans="1:1" x14ac:dyDescent="0.25">
      <c r="A862" s="16" t="s">
        <v>1607</v>
      </c>
    </row>
    <row r="863" spans="1:1" x14ac:dyDescent="0.25">
      <c r="A863" s="16" t="s">
        <v>1607</v>
      </c>
    </row>
    <row r="864" spans="1:1" x14ac:dyDescent="0.25">
      <c r="A864" s="16" t="s">
        <v>1</v>
      </c>
    </row>
    <row r="865" spans="1:1" x14ac:dyDescent="0.25">
      <c r="A865" s="16" t="s">
        <v>1</v>
      </c>
    </row>
    <row r="866" spans="1:1" x14ac:dyDescent="0.25">
      <c r="A866" s="16" t="s">
        <v>1</v>
      </c>
    </row>
    <row r="867" spans="1:1" x14ac:dyDescent="0.25">
      <c r="A867" s="16" t="s">
        <v>1</v>
      </c>
    </row>
    <row r="868" spans="1:1" x14ac:dyDescent="0.25">
      <c r="A868" s="16" t="s">
        <v>1</v>
      </c>
    </row>
    <row r="869" spans="1:1" x14ac:dyDescent="0.25">
      <c r="A869" s="16" t="s">
        <v>1</v>
      </c>
    </row>
    <row r="870" spans="1:1" x14ac:dyDescent="0.25">
      <c r="A870" s="16" t="s">
        <v>1</v>
      </c>
    </row>
    <row r="871" spans="1:1" x14ac:dyDescent="0.25">
      <c r="A871" s="16" t="s">
        <v>1</v>
      </c>
    </row>
    <row r="872" spans="1:1" x14ac:dyDescent="0.25">
      <c r="A872" s="16" t="s">
        <v>1</v>
      </c>
    </row>
    <row r="873" spans="1:1" x14ac:dyDescent="0.25">
      <c r="A873" s="16" t="s">
        <v>1</v>
      </c>
    </row>
    <row r="874" spans="1:1" x14ac:dyDescent="0.25">
      <c r="A874" s="16" t="s">
        <v>1</v>
      </c>
    </row>
    <row r="875" spans="1:1" x14ac:dyDescent="0.25">
      <c r="A875" s="16" t="s">
        <v>1</v>
      </c>
    </row>
    <row r="876" spans="1:1" x14ac:dyDescent="0.25">
      <c r="A876" s="16" t="s">
        <v>1</v>
      </c>
    </row>
    <row r="877" spans="1:1" x14ac:dyDescent="0.25">
      <c r="A877" s="16" t="s">
        <v>1</v>
      </c>
    </row>
    <row r="878" spans="1:1" x14ac:dyDescent="0.25">
      <c r="A878" s="16" t="s">
        <v>1</v>
      </c>
    </row>
    <row r="879" spans="1:1" x14ac:dyDescent="0.25">
      <c r="A879" s="16" t="s">
        <v>1</v>
      </c>
    </row>
    <row r="880" spans="1:1" x14ac:dyDescent="0.25">
      <c r="A880" s="16" t="s">
        <v>2</v>
      </c>
    </row>
    <row r="881" spans="1:1" x14ac:dyDescent="0.25">
      <c r="A881" s="16" t="s">
        <v>2</v>
      </c>
    </row>
    <row r="882" spans="1:1" x14ac:dyDescent="0.25">
      <c r="A882" s="16" t="s">
        <v>2</v>
      </c>
    </row>
    <row r="883" spans="1:1" x14ac:dyDescent="0.25">
      <c r="A883" s="16" t="s">
        <v>2</v>
      </c>
    </row>
    <row r="884" spans="1:1" x14ac:dyDescent="0.25">
      <c r="A884" s="16" t="s">
        <v>2</v>
      </c>
    </row>
    <row r="885" spans="1:1" x14ac:dyDescent="0.25">
      <c r="A885" s="16" t="s">
        <v>2</v>
      </c>
    </row>
    <row r="886" spans="1:1" x14ac:dyDescent="0.25">
      <c r="A886" s="16" t="s">
        <v>2</v>
      </c>
    </row>
    <row r="887" spans="1:1" x14ac:dyDescent="0.25">
      <c r="A887" s="16" t="s">
        <v>2</v>
      </c>
    </row>
    <row r="888" spans="1:1" x14ac:dyDescent="0.25">
      <c r="A888" s="16" t="s">
        <v>2</v>
      </c>
    </row>
    <row r="889" spans="1:1" x14ac:dyDescent="0.25">
      <c r="A889" s="16" t="s">
        <v>2</v>
      </c>
    </row>
    <row r="890" spans="1:1" x14ac:dyDescent="0.25">
      <c r="A890" s="16" t="s">
        <v>2</v>
      </c>
    </row>
    <row r="891" spans="1:1" x14ac:dyDescent="0.25">
      <c r="A891" s="16" t="s">
        <v>2</v>
      </c>
    </row>
    <row r="892" spans="1:1" x14ac:dyDescent="0.25">
      <c r="A892" s="16" t="s">
        <v>2</v>
      </c>
    </row>
    <row r="893" spans="1:1" x14ac:dyDescent="0.25">
      <c r="A893" s="16" t="s">
        <v>2</v>
      </c>
    </row>
    <row r="894" spans="1:1" x14ac:dyDescent="0.25">
      <c r="A894" s="16" t="s">
        <v>2</v>
      </c>
    </row>
    <row r="895" spans="1:1" x14ac:dyDescent="0.25">
      <c r="A895" s="16" t="s">
        <v>2</v>
      </c>
    </row>
    <row r="896" spans="1:1" x14ac:dyDescent="0.25">
      <c r="A896" s="16" t="s">
        <v>3</v>
      </c>
    </row>
    <row r="897" spans="1:1" x14ac:dyDescent="0.25">
      <c r="A897" s="16" t="s">
        <v>3</v>
      </c>
    </row>
    <row r="898" spans="1:1" x14ac:dyDescent="0.25">
      <c r="A898" s="16" t="s">
        <v>3</v>
      </c>
    </row>
    <row r="899" spans="1:1" x14ac:dyDescent="0.25">
      <c r="A899" s="16" t="s">
        <v>3</v>
      </c>
    </row>
    <row r="900" spans="1:1" x14ac:dyDescent="0.25">
      <c r="A900" s="16" t="s">
        <v>3</v>
      </c>
    </row>
    <row r="901" spans="1:1" x14ac:dyDescent="0.25">
      <c r="A901" s="16" t="s">
        <v>3</v>
      </c>
    </row>
    <row r="902" spans="1:1" x14ac:dyDescent="0.25">
      <c r="A902" s="16" t="s">
        <v>3</v>
      </c>
    </row>
    <row r="903" spans="1:1" x14ac:dyDescent="0.25">
      <c r="A903" s="16" t="s">
        <v>3</v>
      </c>
    </row>
    <row r="904" spans="1:1" x14ac:dyDescent="0.25">
      <c r="A904" s="16" t="s">
        <v>3</v>
      </c>
    </row>
    <row r="905" spans="1:1" x14ac:dyDescent="0.25">
      <c r="A905" s="16" t="s">
        <v>3</v>
      </c>
    </row>
    <row r="906" spans="1:1" x14ac:dyDescent="0.25">
      <c r="A906" s="16" t="s">
        <v>3</v>
      </c>
    </row>
    <row r="907" spans="1:1" x14ac:dyDescent="0.25">
      <c r="A907" s="16" t="s">
        <v>3</v>
      </c>
    </row>
    <row r="908" spans="1:1" x14ac:dyDescent="0.25">
      <c r="A908" s="16" t="s">
        <v>3</v>
      </c>
    </row>
    <row r="909" spans="1:1" x14ac:dyDescent="0.25">
      <c r="A909" s="16" t="s">
        <v>3</v>
      </c>
    </row>
    <row r="910" spans="1:1" x14ac:dyDescent="0.25">
      <c r="A910" s="16" t="s">
        <v>3</v>
      </c>
    </row>
    <row r="911" spans="1:1" x14ac:dyDescent="0.25">
      <c r="A911" s="16" t="s">
        <v>3</v>
      </c>
    </row>
    <row r="912" spans="1:1" x14ac:dyDescent="0.25">
      <c r="A912" s="16" t="s">
        <v>4</v>
      </c>
    </row>
    <row r="913" spans="1:1" x14ac:dyDescent="0.25">
      <c r="A913" s="16" t="s">
        <v>4</v>
      </c>
    </row>
    <row r="914" spans="1:1" x14ac:dyDescent="0.25">
      <c r="A914" s="16" t="s">
        <v>4</v>
      </c>
    </row>
    <row r="915" spans="1:1" x14ac:dyDescent="0.25">
      <c r="A915" s="16" t="s">
        <v>4</v>
      </c>
    </row>
    <row r="916" spans="1:1" x14ac:dyDescent="0.25">
      <c r="A916" s="16" t="s">
        <v>4</v>
      </c>
    </row>
    <row r="917" spans="1:1" x14ac:dyDescent="0.25">
      <c r="A917" s="16" t="s">
        <v>4</v>
      </c>
    </row>
    <row r="918" spans="1:1" x14ac:dyDescent="0.25">
      <c r="A918" s="16" t="s">
        <v>4</v>
      </c>
    </row>
    <row r="919" spans="1:1" x14ac:dyDescent="0.25">
      <c r="A919" s="16" t="s">
        <v>4</v>
      </c>
    </row>
    <row r="920" spans="1:1" x14ac:dyDescent="0.25">
      <c r="A920" s="16" t="s">
        <v>4</v>
      </c>
    </row>
    <row r="921" spans="1:1" x14ac:dyDescent="0.25">
      <c r="A921" s="16" t="s">
        <v>4</v>
      </c>
    </row>
    <row r="922" spans="1:1" x14ac:dyDescent="0.25">
      <c r="A922" s="16" t="s">
        <v>4</v>
      </c>
    </row>
    <row r="923" spans="1:1" x14ac:dyDescent="0.25">
      <c r="A923" s="16" t="s">
        <v>4</v>
      </c>
    </row>
    <row r="924" spans="1:1" x14ac:dyDescent="0.25">
      <c r="A924" s="16" t="s">
        <v>4</v>
      </c>
    </row>
    <row r="925" spans="1:1" x14ac:dyDescent="0.25">
      <c r="A925" s="16" t="s">
        <v>4</v>
      </c>
    </row>
    <row r="926" spans="1:1" x14ac:dyDescent="0.25">
      <c r="A926" s="16" t="s">
        <v>4</v>
      </c>
    </row>
    <row r="927" spans="1:1" x14ac:dyDescent="0.25">
      <c r="A927" s="16" t="s">
        <v>4</v>
      </c>
    </row>
    <row r="928" spans="1:1" x14ac:dyDescent="0.25">
      <c r="A928" s="16" t="s">
        <v>5</v>
      </c>
    </row>
    <row r="929" spans="1:1" x14ac:dyDescent="0.25">
      <c r="A929" s="16" t="s">
        <v>5</v>
      </c>
    </row>
    <row r="930" spans="1:1" x14ac:dyDescent="0.25">
      <c r="A930" s="16" t="s">
        <v>5</v>
      </c>
    </row>
    <row r="931" spans="1:1" x14ac:dyDescent="0.25">
      <c r="A931" s="16" t="s">
        <v>5</v>
      </c>
    </row>
    <row r="932" spans="1:1" x14ac:dyDescent="0.25">
      <c r="A932" s="16" t="s">
        <v>5</v>
      </c>
    </row>
    <row r="933" spans="1:1" x14ac:dyDescent="0.25">
      <c r="A933" s="16" t="s">
        <v>5</v>
      </c>
    </row>
    <row r="934" spans="1:1" x14ac:dyDescent="0.25">
      <c r="A934" s="16" t="s">
        <v>5</v>
      </c>
    </row>
    <row r="935" spans="1:1" x14ac:dyDescent="0.25">
      <c r="A935" s="16" t="s">
        <v>5</v>
      </c>
    </row>
    <row r="936" spans="1:1" x14ac:dyDescent="0.25">
      <c r="A936" s="16" t="s">
        <v>5</v>
      </c>
    </row>
    <row r="937" spans="1:1" x14ac:dyDescent="0.25">
      <c r="A937" s="16" t="s">
        <v>5</v>
      </c>
    </row>
    <row r="938" spans="1:1" x14ac:dyDescent="0.25">
      <c r="A938" s="16" t="s">
        <v>5</v>
      </c>
    </row>
    <row r="939" spans="1:1" x14ac:dyDescent="0.25">
      <c r="A939" s="16" t="s">
        <v>5</v>
      </c>
    </row>
    <row r="940" spans="1:1" x14ac:dyDescent="0.25">
      <c r="A940" s="16" t="s">
        <v>5</v>
      </c>
    </row>
    <row r="941" spans="1:1" x14ac:dyDescent="0.25">
      <c r="A941" s="16" t="s">
        <v>5</v>
      </c>
    </row>
    <row r="942" spans="1:1" x14ac:dyDescent="0.25">
      <c r="A942" s="16" t="s">
        <v>5</v>
      </c>
    </row>
    <row r="943" spans="1:1" x14ac:dyDescent="0.25">
      <c r="A943" s="16" t="s">
        <v>5</v>
      </c>
    </row>
    <row r="944" spans="1:1" x14ac:dyDescent="0.25">
      <c r="A944" s="16" t="s">
        <v>5</v>
      </c>
    </row>
    <row r="945" spans="1:1" x14ac:dyDescent="0.25">
      <c r="A945" s="16" t="s">
        <v>5</v>
      </c>
    </row>
    <row r="946" spans="1:1" x14ac:dyDescent="0.25">
      <c r="A946" s="16" t="s">
        <v>6</v>
      </c>
    </row>
    <row r="947" spans="1:1" x14ac:dyDescent="0.25">
      <c r="A947" s="16" t="s">
        <v>6</v>
      </c>
    </row>
    <row r="948" spans="1:1" x14ac:dyDescent="0.25">
      <c r="A948" s="16" t="s">
        <v>6</v>
      </c>
    </row>
    <row r="949" spans="1:1" x14ac:dyDescent="0.25">
      <c r="A949" s="16" t="s">
        <v>6</v>
      </c>
    </row>
    <row r="950" spans="1:1" x14ac:dyDescent="0.25">
      <c r="A950" s="16" t="s">
        <v>6</v>
      </c>
    </row>
    <row r="951" spans="1:1" x14ac:dyDescent="0.25">
      <c r="A951" s="16" t="s">
        <v>6</v>
      </c>
    </row>
    <row r="952" spans="1:1" x14ac:dyDescent="0.25">
      <c r="A952" s="16" t="s">
        <v>6</v>
      </c>
    </row>
    <row r="953" spans="1:1" x14ac:dyDescent="0.25">
      <c r="A953" s="16" t="s">
        <v>6</v>
      </c>
    </row>
    <row r="954" spans="1:1" x14ac:dyDescent="0.25">
      <c r="A954" s="16" t="s">
        <v>6</v>
      </c>
    </row>
    <row r="955" spans="1:1" x14ac:dyDescent="0.25">
      <c r="A955" s="16" t="s">
        <v>6</v>
      </c>
    </row>
    <row r="956" spans="1:1" x14ac:dyDescent="0.25">
      <c r="A956" s="16" t="s">
        <v>6</v>
      </c>
    </row>
    <row r="957" spans="1:1" x14ac:dyDescent="0.25">
      <c r="A957" s="16" t="s">
        <v>6</v>
      </c>
    </row>
    <row r="958" spans="1:1" x14ac:dyDescent="0.25">
      <c r="A958" s="16" t="s">
        <v>6</v>
      </c>
    </row>
    <row r="959" spans="1:1" x14ac:dyDescent="0.25">
      <c r="A959" s="16" t="s">
        <v>6</v>
      </c>
    </row>
    <row r="960" spans="1:1" x14ac:dyDescent="0.25">
      <c r="A960" s="16" t="s">
        <v>6</v>
      </c>
    </row>
    <row r="961" spans="1:1" x14ac:dyDescent="0.25">
      <c r="A961" s="16" t="s">
        <v>6</v>
      </c>
    </row>
    <row r="962" spans="1:1" x14ac:dyDescent="0.25">
      <c r="A962" s="16" t="s">
        <v>6</v>
      </c>
    </row>
    <row r="963" spans="1:1" x14ac:dyDescent="0.25">
      <c r="A963" s="16" t="s">
        <v>6</v>
      </c>
    </row>
    <row r="964" spans="1:1" x14ac:dyDescent="0.25">
      <c r="A964" s="16" t="s">
        <v>7</v>
      </c>
    </row>
    <row r="965" spans="1:1" x14ac:dyDescent="0.25">
      <c r="A965" s="16" t="s">
        <v>7</v>
      </c>
    </row>
    <row r="966" spans="1:1" x14ac:dyDescent="0.25">
      <c r="A966" s="16" t="s">
        <v>7</v>
      </c>
    </row>
    <row r="967" spans="1:1" x14ac:dyDescent="0.25">
      <c r="A967" s="16" t="s">
        <v>7</v>
      </c>
    </row>
    <row r="968" spans="1:1" x14ac:dyDescent="0.25">
      <c r="A968" s="16" t="s">
        <v>7</v>
      </c>
    </row>
    <row r="969" spans="1:1" x14ac:dyDescent="0.25">
      <c r="A969" s="16" t="s">
        <v>7</v>
      </c>
    </row>
    <row r="970" spans="1:1" x14ac:dyDescent="0.25">
      <c r="A970" s="16" t="s">
        <v>7</v>
      </c>
    </row>
    <row r="971" spans="1:1" x14ac:dyDescent="0.25">
      <c r="A971" s="16" t="s">
        <v>7</v>
      </c>
    </row>
    <row r="972" spans="1:1" x14ac:dyDescent="0.25">
      <c r="A972" s="16" t="s">
        <v>7</v>
      </c>
    </row>
    <row r="973" spans="1:1" x14ac:dyDescent="0.25">
      <c r="A973" s="16" t="s">
        <v>7</v>
      </c>
    </row>
    <row r="974" spans="1:1" x14ac:dyDescent="0.25">
      <c r="A974" s="16" t="s">
        <v>7</v>
      </c>
    </row>
    <row r="975" spans="1:1" x14ac:dyDescent="0.25">
      <c r="A975" s="16" t="s">
        <v>7</v>
      </c>
    </row>
    <row r="976" spans="1:1" x14ac:dyDescent="0.25">
      <c r="A976" s="16" t="s">
        <v>7</v>
      </c>
    </row>
    <row r="977" spans="1:1" x14ac:dyDescent="0.25">
      <c r="A977" s="16" t="s">
        <v>7</v>
      </c>
    </row>
    <row r="978" spans="1:1" x14ac:dyDescent="0.25">
      <c r="A978" s="16" t="s">
        <v>7</v>
      </c>
    </row>
    <row r="979" spans="1:1" x14ac:dyDescent="0.25">
      <c r="A979" s="16" t="s">
        <v>7</v>
      </c>
    </row>
    <row r="980" spans="1:1" x14ac:dyDescent="0.25">
      <c r="A980" s="16" t="s">
        <v>7</v>
      </c>
    </row>
    <row r="981" spans="1:1" x14ac:dyDescent="0.25">
      <c r="A981" s="16" t="s">
        <v>7</v>
      </c>
    </row>
    <row r="982" spans="1:1" x14ac:dyDescent="0.25">
      <c r="A982" s="16" t="s">
        <v>8</v>
      </c>
    </row>
    <row r="983" spans="1:1" x14ac:dyDescent="0.25">
      <c r="A983" s="16" t="s">
        <v>8</v>
      </c>
    </row>
    <row r="984" spans="1:1" x14ac:dyDescent="0.25">
      <c r="A984" s="16" t="s">
        <v>8</v>
      </c>
    </row>
    <row r="985" spans="1:1" x14ac:dyDescent="0.25">
      <c r="A985" s="16" t="s">
        <v>8</v>
      </c>
    </row>
    <row r="986" spans="1:1" x14ac:dyDescent="0.25">
      <c r="A986" s="16" t="s">
        <v>8</v>
      </c>
    </row>
    <row r="987" spans="1:1" x14ac:dyDescent="0.25">
      <c r="A987" s="16" t="s">
        <v>8</v>
      </c>
    </row>
    <row r="988" spans="1:1" x14ac:dyDescent="0.25">
      <c r="A988" s="16" t="s">
        <v>8</v>
      </c>
    </row>
    <row r="989" spans="1:1" x14ac:dyDescent="0.25">
      <c r="A989" s="16" t="s">
        <v>8</v>
      </c>
    </row>
    <row r="990" spans="1:1" x14ac:dyDescent="0.25">
      <c r="A990" s="16" t="s">
        <v>8</v>
      </c>
    </row>
    <row r="991" spans="1:1" x14ac:dyDescent="0.25">
      <c r="A991" s="16" t="s">
        <v>8</v>
      </c>
    </row>
    <row r="992" spans="1:1" x14ac:dyDescent="0.25">
      <c r="A992" s="16" t="s">
        <v>8</v>
      </c>
    </row>
    <row r="993" spans="1:1" x14ac:dyDescent="0.25">
      <c r="A993" s="16" t="s">
        <v>8</v>
      </c>
    </row>
    <row r="994" spans="1:1" x14ac:dyDescent="0.25">
      <c r="A994" s="16" t="s">
        <v>8</v>
      </c>
    </row>
    <row r="995" spans="1:1" x14ac:dyDescent="0.25">
      <c r="A995" s="16" t="s">
        <v>8</v>
      </c>
    </row>
    <row r="996" spans="1:1" x14ac:dyDescent="0.25">
      <c r="A996" s="16" t="s">
        <v>8</v>
      </c>
    </row>
    <row r="997" spans="1:1" x14ac:dyDescent="0.25">
      <c r="A997" s="16" t="s">
        <v>8</v>
      </c>
    </row>
    <row r="998" spans="1:1" x14ac:dyDescent="0.25">
      <c r="A998" s="16" t="s">
        <v>8</v>
      </c>
    </row>
    <row r="999" spans="1:1" x14ac:dyDescent="0.25">
      <c r="A999" s="16" t="s">
        <v>8</v>
      </c>
    </row>
    <row r="1000" spans="1:1" x14ac:dyDescent="0.25">
      <c r="A1000" s="16" t="s">
        <v>9</v>
      </c>
    </row>
    <row r="1001" spans="1:1" x14ac:dyDescent="0.25">
      <c r="A1001" s="16" t="s">
        <v>9</v>
      </c>
    </row>
    <row r="1002" spans="1:1" x14ac:dyDescent="0.25">
      <c r="A1002" s="16" t="s">
        <v>9</v>
      </c>
    </row>
    <row r="1003" spans="1:1" x14ac:dyDescent="0.25">
      <c r="A1003" s="16" t="s">
        <v>9</v>
      </c>
    </row>
    <row r="1004" spans="1:1" x14ac:dyDescent="0.25">
      <c r="A1004" s="16" t="s">
        <v>9</v>
      </c>
    </row>
    <row r="1005" spans="1:1" x14ac:dyDescent="0.25">
      <c r="A1005" s="16" t="s">
        <v>9</v>
      </c>
    </row>
    <row r="1006" spans="1:1" x14ac:dyDescent="0.25">
      <c r="A1006" s="16" t="s">
        <v>9</v>
      </c>
    </row>
    <row r="1007" spans="1:1" x14ac:dyDescent="0.25">
      <c r="A1007" s="16" t="s">
        <v>9</v>
      </c>
    </row>
    <row r="1008" spans="1:1" x14ac:dyDescent="0.25">
      <c r="A1008" s="16" t="s">
        <v>9</v>
      </c>
    </row>
    <row r="1009" spans="1:1" x14ac:dyDescent="0.25">
      <c r="A1009" s="16" t="s">
        <v>9</v>
      </c>
    </row>
    <row r="1010" spans="1:1" x14ac:dyDescent="0.25">
      <c r="A1010" s="16" t="s">
        <v>9</v>
      </c>
    </row>
    <row r="1011" spans="1:1" x14ac:dyDescent="0.25">
      <c r="A1011" s="16" t="s">
        <v>9</v>
      </c>
    </row>
    <row r="1012" spans="1:1" x14ac:dyDescent="0.25">
      <c r="A1012" s="16" t="s">
        <v>9</v>
      </c>
    </row>
    <row r="1013" spans="1:1" x14ac:dyDescent="0.25">
      <c r="A1013" s="16" t="s">
        <v>9</v>
      </c>
    </row>
    <row r="1014" spans="1:1" x14ac:dyDescent="0.25">
      <c r="A1014" s="16" t="s">
        <v>9</v>
      </c>
    </row>
    <row r="1015" spans="1:1" x14ac:dyDescent="0.25">
      <c r="A1015" s="16" t="s">
        <v>9</v>
      </c>
    </row>
    <row r="1016" spans="1:1" x14ac:dyDescent="0.25">
      <c r="A1016" s="16" t="s">
        <v>10</v>
      </c>
    </row>
    <row r="1017" spans="1:1" x14ac:dyDescent="0.25">
      <c r="A1017" s="16" t="s">
        <v>10</v>
      </c>
    </row>
    <row r="1018" spans="1:1" x14ac:dyDescent="0.25">
      <c r="A1018" s="16" t="s">
        <v>10</v>
      </c>
    </row>
    <row r="1019" spans="1:1" x14ac:dyDescent="0.25">
      <c r="A1019" s="16" t="s">
        <v>10</v>
      </c>
    </row>
    <row r="1020" spans="1:1" x14ac:dyDescent="0.25">
      <c r="A1020" s="16" t="s">
        <v>10</v>
      </c>
    </row>
    <row r="1021" spans="1:1" x14ac:dyDescent="0.25">
      <c r="A1021" s="16" t="s">
        <v>10</v>
      </c>
    </row>
    <row r="1022" spans="1:1" x14ac:dyDescent="0.25">
      <c r="A1022" s="16" t="s">
        <v>10</v>
      </c>
    </row>
    <row r="1023" spans="1:1" x14ac:dyDescent="0.25">
      <c r="A1023" s="16" t="s">
        <v>10</v>
      </c>
    </row>
    <row r="1024" spans="1:1" x14ac:dyDescent="0.25">
      <c r="A1024" s="16" t="s">
        <v>10</v>
      </c>
    </row>
    <row r="1025" spans="1:1" x14ac:dyDescent="0.25">
      <c r="A1025" s="16" t="s">
        <v>10</v>
      </c>
    </row>
    <row r="1026" spans="1:1" x14ac:dyDescent="0.25">
      <c r="A1026" s="16" t="s">
        <v>10</v>
      </c>
    </row>
    <row r="1027" spans="1:1" x14ac:dyDescent="0.25">
      <c r="A1027" s="16" t="s">
        <v>10</v>
      </c>
    </row>
    <row r="1028" spans="1:1" x14ac:dyDescent="0.25">
      <c r="A1028" s="16" t="s">
        <v>10</v>
      </c>
    </row>
    <row r="1029" spans="1:1" x14ac:dyDescent="0.25">
      <c r="A1029" s="16" t="s">
        <v>10</v>
      </c>
    </row>
    <row r="1030" spans="1:1" x14ac:dyDescent="0.25">
      <c r="A1030" s="16" t="s">
        <v>10</v>
      </c>
    </row>
    <row r="1031" spans="1:1" x14ac:dyDescent="0.25">
      <c r="A1031" s="16" t="s">
        <v>10</v>
      </c>
    </row>
    <row r="1032" spans="1:1" x14ac:dyDescent="0.25">
      <c r="A1032" s="16" t="s">
        <v>11</v>
      </c>
    </row>
    <row r="1033" spans="1:1" x14ac:dyDescent="0.25">
      <c r="A1033" s="16" t="s">
        <v>11</v>
      </c>
    </row>
    <row r="1034" spans="1:1" x14ac:dyDescent="0.25">
      <c r="A1034" s="16" t="s">
        <v>11</v>
      </c>
    </row>
    <row r="1035" spans="1:1" x14ac:dyDescent="0.25">
      <c r="A1035" s="16" t="s">
        <v>11</v>
      </c>
    </row>
    <row r="1036" spans="1:1" x14ac:dyDescent="0.25">
      <c r="A1036" s="16" t="s">
        <v>11</v>
      </c>
    </row>
    <row r="1037" spans="1:1" x14ac:dyDescent="0.25">
      <c r="A1037" s="16" t="s">
        <v>11</v>
      </c>
    </row>
    <row r="1038" spans="1:1" x14ac:dyDescent="0.25">
      <c r="A1038" s="16" t="s">
        <v>11</v>
      </c>
    </row>
    <row r="1039" spans="1:1" x14ac:dyDescent="0.25">
      <c r="A1039" s="16" t="s">
        <v>11</v>
      </c>
    </row>
    <row r="1040" spans="1:1" x14ac:dyDescent="0.25">
      <c r="A1040" s="16" t="s">
        <v>11</v>
      </c>
    </row>
    <row r="1041" spans="1:1" x14ac:dyDescent="0.25">
      <c r="A1041" s="16" t="s">
        <v>11</v>
      </c>
    </row>
    <row r="1042" spans="1:1" x14ac:dyDescent="0.25">
      <c r="A1042" s="16" t="s">
        <v>11</v>
      </c>
    </row>
    <row r="1043" spans="1:1" x14ac:dyDescent="0.25">
      <c r="A1043" s="16" t="s">
        <v>11</v>
      </c>
    </row>
    <row r="1044" spans="1:1" x14ac:dyDescent="0.25">
      <c r="A1044" s="16" t="s">
        <v>11</v>
      </c>
    </row>
    <row r="1045" spans="1:1" x14ac:dyDescent="0.25">
      <c r="A1045" s="16" t="s">
        <v>11</v>
      </c>
    </row>
    <row r="1046" spans="1:1" x14ac:dyDescent="0.25">
      <c r="A1046" s="16" t="s">
        <v>11</v>
      </c>
    </row>
    <row r="1047" spans="1:1" x14ac:dyDescent="0.25">
      <c r="A1047" s="16" t="s">
        <v>11</v>
      </c>
    </row>
    <row r="1048" spans="1:1" x14ac:dyDescent="0.25">
      <c r="A1048" s="16" t="s">
        <v>1599</v>
      </c>
    </row>
    <row r="1049" spans="1:1" x14ac:dyDescent="0.25">
      <c r="A1049" s="16" t="s">
        <v>1599</v>
      </c>
    </row>
    <row r="1050" spans="1:1" x14ac:dyDescent="0.25">
      <c r="A1050" s="16" t="s">
        <v>1599</v>
      </c>
    </row>
    <row r="1051" spans="1:1" x14ac:dyDescent="0.25">
      <c r="A1051" s="16" t="s">
        <v>1599</v>
      </c>
    </row>
    <row r="1052" spans="1:1" x14ac:dyDescent="0.25">
      <c r="A1052" s="16" t="s">
        <v>1599</v>
      </c>
    </row>
    <row r="1053" spans="1:1" x14ac:dyDescent="0.25">
      <c r="A1053" s="16" t="s">
        <v>1599</v>
      </c>
    </row>
    <row r="1054" spans="1:1" x14ac:dyDescent="0.25">
      <c r="A1054" s="16" t="s">
        <v>1599</v>
      </c>
    </row>
    <row r="1055" spans="1:1" x14ac:dyDescent="0.25">
      <c r="A1055" s="16" t="s">
        <v>1599</v>
      </c>
    </row>
    <row r="1056" spans="1:1" x14ac:dyDescent="0.25">
      <c r="A1056" s="16" t="s">
        <v>1599</v>
      </c>
    </row>
    <row r="1057" spans="1:1" x14ac:dyDescent="0.25">
      <c r="A1057" s="16" t="s">
        <v>1599</v>
      </c>
    </row>
    <row r="1058" spans="1:1" x14ac:dyDescent="0.25">
      <c r="A1058" s="16" t="s">
        <v>1599</v>
      </c>
    </row>
    <row r="1059" spans="1:1" x14ac:dyDescent="0.25">
      <c r="A1059" s="16" t="s">
        <v>1599</v>
      </c>
    </row>
    <row r="1060" spans="1:1" x14ac:dyDescent="0.25">
      <c r="A1060" s="16" t="s">
        <v>1600</v>
      </c>
    </row>
    <row r="1061" spans="1:1" x14ac:dyDescent="0.25">
      <c r="A1061" s="16" t="s">
        <v>1600</v>
      </c>
    </row>
    <row r="1062" spans="1:1" x14ac:dyDescent="0.25">
      <c r="A1062" s="16" t="s">
        <v>1600</v>
      </c>
    </row>
    <row r="1063" spans="1:1" x14ac:dyDescent="0.25">
      <c r="A1063" s="16" t="s">
        <v>1600</v>
      </c>
    </row>
    <row r="1064" spans="1:1" x14ac:dyDescent="0.25">
      <c r="A1064" s="16" t="s">
        <v>1600</v>
      </c>
    </row>
    <row r="1065" spans="1:1" x14ac:dyDescent="0.25">
      <c r="A1065" s="16" t="s">
        <v>1600</v>
      </c>
    </row>
    <row r="1066" spans="1:1" x14ac:dyDescent="0.25">
      <c r="A1066" s="16" t="s">
        <v>1601</v>
      </c>
    </row>
    <row r="1067" spans="1:1" x14ac:dyDescent="0.25">
      <c r="A1067" s="16" t="s">
        <v>1601</v>
      </c>
    </row>
    <row r="1068" spans="1:1" x14ac:dyDescent="0.25">
      <c r="A1068" s="16" t="s">
        <v>1601</v>
      </c>
    </row>
    <row r="1069" spans="1:1" x14ac:dyDescent="0.25">
      <c r="A1069" s="16" t="s">
        <v>1601</v>
      </c>
    </row>
    <row r="1070" spans="1:1" x14ac:dyDescent="0.25">
      <c r="A1070" s="16" t="s">
        <v>1601</v>
      </c>
    </row>
    <row r="1071" spans="1:1" x14ac:dyDescent="0.25">
      <c r="A1071" s="16" t="s">
        <v>1601</v>
      </c>
    </row>
    <row r="1072" spans="1:1" x14ac:dyDescent="0.25">
      <c r="A1072" s="16" t="s">
        <v>1602</v>
      </c>
    </row>
    <row r="1073" spans="1:1" x14ac:dyDescent="0.25">
      <c r="A1073" s="16" t="s">
        <v>1602</v>
      </c>
    </row>
    <row r="1074" spans="1:1" x14ac:dyDescent="0.25">
      <c r="A1074" s="16" t="s">
        <v>1602</v>
      </c>
    </row>
    <row r="1075" spans="1:1" x14ac:dyDescent="0.25">
      <c r="A1075" s="16" t="s">
        <v>1602</v>
      </c>
    </row>
    <row r="1076" spans="1:1" x14ac:dyDescent="0.25">
      <c r="A1076" s="16" t="s">
        <v>1602</v>
      </c>
    </row>
    <row r="1077" spans="1:1" x14ac:dyDescent="0.25">
      <c r="A1077" s="16" t="s">
        <v>1602</v>
      </c>
    </row>
    <row r="1078" spans="1:1" x14ac:dyDescent="0.25">
      <c r="A1078" s="16" t="s">
        <v>1603</v>
      </c>
    </row>
    <row r="1079" spans="1:1" x14ac:dyDescent="0.25">
      <c r="A1079" s="16" t="s">
        <v>1603</v>
      </c>
    </row>
    <row r="1080" spans="1:1" x14ac:dyDescent="0.25">
      <c r="A1080" s="16" t="s">
        <v>1603</v>
      </c>
    </row>
    <row r="1081" spans="1:1" x14ac:dyDescent="0.25">
      <c r="A1081" s="16" t="s">
        <v>1603</v>
      </c>
    </row>
    <row r="1082" spans="1:1" x14ac:dyDescent="0.25">
      <c r="A1082" s="16" t="s">
        <v>1603</v>
      </c>
    </row>
    <row r="1083" spans="1:1" x14ac:dyDescent="0.25">
      <c r="A1083" s="16" t="s">
        <v>1603</v>
      </c>
    </row>
    <row r="1084" spans="1:1" x14ac:dyDescent="0.25">
      <c r="A1084" s="16" t="s">
        <v>1604</v>
      </c>
    </row>
    <row r="1085" spans="1:1" x14ac:dyDescent="0.25">
      <c r="A1085" s="16" t="s">
        <v>1604</v>
      </c>
    </row>
    <row r="1086" spans="1:1" x14ac:dyDescent="0.25">
      <c r="A1086" s="16" t="s">
        <v>1604</v>
      </c>
    </row>
    <row r="1087" spans="1:1" x14ac:dyDescent="0.25">
      <c r="A1087" s="16" t="s">
        <v>1604</v>
      </c>
    </row>
    <row r="1088" spans="1:1" x14ac:dyDescent="0.25">
      <c r="A1088" s="16" t="s">
        <v>1604</v>
      </c>
    </row>
    <row r="1089" spans="1:1" x14ac:dyDescent="0.25">
      <c r="A1089" s="16" t="s">
        <v>1604</v>
      </c>
    </row>
    <row r="1090" spans="1:1" x14ac:dyDescent="0.25">
      <c r="A1090" s="16" t="s">
        <v>1605</v>
      </c>
    </row>
    <row r="1091" spans="1:1" x14ac:dyDescent="0.25">
      <c r="A1091" s="16" t="s">
        <v>1605</v>
      </c>
    </row>
    <row r="1092" spans="1:1" x14ac:dyDescent="0.25">
      <c r="A1092" s="16" t="s">
        <v>1605</v>
      </c>
    </row>
    <row r="1093" spans="1:1" x14ac:dyDescent="0.25">
      <c r="A1093" s="16" t="s">
        <v>1605</v>
      </c>
    </row>
    <row r="1094" spans="1:1" x14ac:dyDescent="0.25">
      <c r="A1094" s="16" t="s">
        <v>1605</v>
      </c>
    </row>
    <row r="1095" spans="1:1" x14ac:dyDescent="0.25">
      <c r="A1095" s="16" t="s">
        <v>1605</v>
      </c>
    </row>
    <row r="1096" spans="1:1" x14ac:dyDescent="0.25">
      <c r="A1096" s="16" t="s">
        <v>1606</v>
      </c>
    </row>
    <row r="1097" spans="1:1" x14ac:dyDescent="0.25">
      <c r="A1097" s="16" t="s">
        <v>1606</v>
      </c>
    </row>
    <row r="1098" spans="1:1" x14ac:dyDescent="0.25">
      <c r="A1098" s="16" t="s">
        <v>1606</v>
      </c>
    </row>
    <row r="1099" spans="1:1" x14ac:dyDescent="0.25">
      <c r="A1099" s="16" t="s">
        <v>1606</v>
      </c>
    </row>
    <row r="1100" spans="1:1" x14ac:dyDescent="0.25">
      <c r="A1100" s="16" t="s">
        <v>1606</v>
      </c>
    </row>
    <row r="1101" spans="1:1" x14ac:dyDescent="0.25">
      <c r="A1101" s="16" t="s">
        <v>1606</v>
      </c>
    </row>
    <row r="1102" spans="1:1" x14ac:dyDescent="0.25">
      <c r="A1102" s="16" t="s">
        <v>1607</v>
      </c>
    </row>
    <row r="1103" spans="1:1" x14ac:dyDescent="0.25">
      <c r="A1103" s="16" t="s">
        <v>1607</v>
      </c>
    </row>
    <row r="1104" spans="1:1" x14ac:dyDescent="0.25">
      <c r="A1104" s="16" t="s">
        <v>1607</v>
      </c>
    </row>
    <row r="1105" spans="1:1" x14ac:dyDescent="0.25">
      <c r="A1105" s="16" t="s">
        <v>1607</v>
      </c>
    </row>
    <row r="1106" spans="1:1" x14ac:dyDescent="0.25">
      <c r="A1106" s="16" t="s">
        <v>1607</v>
      </c>
    </row>
    <row r="1107" spans="1:1" x14ac:dyDescent="0.25">
      <c r="A1107" s="16" t="s">
        <v>1607</v>
      </c>
    </row>
    <row r="1108" spans="1:1" x14ac:dyDescent="0.25">
      <c r="A1108" s="16" t="s">
        <v>1</v>
      </c>
    </row>
    <row r="1109" spans="1:1" x14ac:dyDescent="0.25">
      <c r="A1109" s="16" t="s">
        <v>1</v>
      </c>
    </row>
    <row r="1110" spans="1:1" x14ac:dyDescent="0.25">
      <c r="A1110" s="16" t="s">
        <v>1</v>
      </c>
    </row>
    <row r="1111" spans="1:1" x14ac:dyDescent="0.25">
      <c r="A1111" s="16" t="s">
        <v>1</v>
      </c>
    </row>
    <row r="1112" spans="1:1" x14ac:dyDescent="0.25">
      <c r="A1112" s="16" t="s">
        <v>1</v>
      </c>
    </row>
    <row r="1113" spans="1:1" x14ac:dyDescent="0.25">
      <c r="A1113" s="16" t="s">
        <v>1</v>
      </c>
    </row>
    <row r="1114" spans="1:1" x14ac:dyDescent="0.25">
      <c r="A1114" s="16" t="s">
        <v>2</v>
      </c>
    </row>
    <row r="1115" spans="1:1" x14ac:dyDescent="0.25">
      <c r="A1115" s="16" t="s">
        <v>2</v>
      </c>
    </row>
    <row r="1116" spans="1:1" x14ac:dyDescent="0.25">
      <c r="A1116" s="16" t="s">
        <v>2</v>
      </c>
    </row>
    <row r="1117" spans="1:1" x14ac:dyDescent="0.25">
      <c r="A1117" s="16" t="s">
        <v>2</v>
      </c>
    </row>
    <row r="1118" spans="1:1" x14ac:dyDescent="0.25">
      <c r="A1118" s="16" t="s">
        <v>2</v>
      </c>
    </row>
    <row r="1119" spans="1:1" x14ac:dyDescent="0.25">
      <c r="A1119" s="16" t="s">
        <v>2</v>
      </c>
    </row>
    <row r="1120" spans="1:1" x14ac:dyDescent="0.25">
      <c r="A1120" s="16" t="s">
        <v>3</v>
      </c>
    </row>
    <row r="1121" spans="1:1" x14ac:dyDescent="0.25">
      <c r="A1121" s="16" t="s">
        <v>3</v>
      </c>
    </row>
    <row r="1122" spans="1:1" x14ac:dyDescent="0.25">
      <c r="A1122" s="16" t="s">
        <v>3</v>
      </c>
    </row>
    <row r="1123" spans="1:1" x14ac:dyDescent="0.25">
      <c r="A1123" s="16" t="s">
        <v>3</v>
      </c>
    </row>
    <row r="1124" spans="1:1" x14ac:dyDescent="0.25">
      <c r="A1124" s="16" t="s">
        <v>3</v>
      </c>
    </row>
    <row r="1125" spans="1:1" x14ac:dyDescent="0.25">
      <c r="A1125" s="16" t="s">
        <v>3</v>
      </c>
    </row>
    <row r="1126" spans="1:1" x14ac:dyDescent="0.25">
      <c r="A1126" s="16" t="s">
        <v>4</v>
      </c>
    </row>
    <row r="1127" spans="1:1" x14ac:dyDescent="0.25">
      <c r="A1127" s="16" t="s">
        <v>4</v>
      </c>
    </row>
    <row r="1128" spans="1:1" x14ac:dyDescent="0.25">
      <c r="A1128" s="16" t="s">
        <v>4</v>
      </c>
    </row>
    <row r="1129" spans="1:1" x14ac:dyDescent="0.25">
      <c r="A1129" s="16" t="s">
        <v>4</v>
      </c>
    </row>
    <row r="1130" spans="1:1" x14ac:dyDescent="0.25">
      <c r="A1130" s="16" t="s">
        <v>4</v>
      </c>
    </row>
    <row r="1131" spans="1:1" x14ac:dyDescent="0.25">
      <c r="A1131" s="16" t="s">
        <v>4</v>
      </c>
    </row>
    <row r="1132" spans="1:1" x14ac:dyDescent="0.25">
      <c r="A1132" s="16" t="s">
        <v>5</v>
      </c>
    </row>
    <row r="1133" spans="1:1" x14ac:dyDescent="0.25">
      <c r="A1133" s="16" t="s">
        <v>5</v>
      </c>
    </row>
    <row r="1134" spans="1:1" x14ac:dyDescent="0.25">
      <c r="A1134" s="16" t="s">
        <v>5</v>
      </c>
    </row>
    <row r="1135" spans="1:1" x14ac:dyDescent="0.25">
      <c r="A1135" s="16" t="s">
        <v>5</v>
      </c>
    </row>
    <row r="1136" spans="1:1" x14ac:dyDescent="0.25">
      <c r="A1136" s="16" t="s">
        <v>5</v>
      </c>
    </row>
    <row r="1137" spans="1:1" x14ac:dyDescent="0.25">
      <c r="A1137" s="16" t="s">
        <v>5</v>
      </c>
    </row>
    <row r="1138" spans="1:1" x14ac:dyDescent="0.25">
      <c r="A1138" s="16" t="s">
        <v>5</v>
      </c>
    </row>
    <row r="1139" spans="1:1" x14ac:dyDescent="0.25">
      <c r="A1139" s="16" t="s">
        <v>5</v>
      </c>
    </row>
    <row r="1140" spans="1:1" x14ac:dyDescent="0.25">
      <c r="A1140" s="16" t="s">
        <v>5</v>
      </c>
    </row>
    <row r="1141" spans="1:1" x14ac:dyDescent="0.25">
      <c r="A1141" s="16" t="s">
        <v>5</v>
      </c>
    </row>
    <row r="1142" spans="1:1" x14ac:dyDescent="0.25">
      <c r="A1142" s="16" t="s">
        <v>5</v>
      </c>
    </row>
    <row r="1143" spans="1:1" x14ac:dyDescent="0.25">
      <c r="A1143" s="16" t="s">
        <v>5</v>
      </c>
    </row>
    <row r="1144" spans="1:1" x14ac:dyDescent="0.25">
      <c r="A1144" s="16" t="s">
        <v>6</v>
      </c>
    </row>
    <row r="1145" spans="1:1" x14ac:dyDescent="0.25">
      <c r="A1145" s="16" t="s">
        <v>6</v>
      </c>
    </row>
    <row r="1146" spans="1:1" x14ac:dyDescent="0.25">
      <c r="A1146" s="16" t="s">
        <v>6</v>
      </c>
    </row>
    <row r="1147" spans="1:1" x14ac:dyDescent="0.25">
      <c r="A1147" s="16" t="s">
        <v>6</v>
      </c>
    </row>
    <row r="1148" spans="1:1" x14ac:dyDescent="0.25">
      <c r="A1148" s="16" t="s">
        <v>6</v>
      </c>
    </row>
    <row r="1149" spans="1:1" x14ac:dyDescent="0.25">
      <c r="A1149" s="16" t="s">
        <v>6</v>
      </c>
    </row>
    <row r="1150" spans="1:1" x14ac:dyDescent="0.25">
      <c r="A1150" s="16" t="s">
        <v>6</v>
      </c>
    </row>
    <row r="1151" spans="1:1" x14ac:dyDescent="0.25">
      <c r="A1151" s="16" t="s">
        <v>6</v>
      </c>
    </row>
    <row r="1152" spans="1:1" x14ac:dyDescent="0.25">
      <c r="A1152" s="16" t="s">
        <v>6</v>
      </c>
    </row>
    <row r="1153" spans="1:1" x14ac:dyDescent="0.25">
      <c r="A1153" s="16" t="s">
        <v>6</v>
      </c>
    </row>
    <row r="1154" spans="1:1" x14ac:dyDescent="0.25">
      <c r="A1154" s="16" t="s">
        <v>6</v>
      </c>
    </row>
    <row r="1155" spans="1:1" x14ac:dyDescent="0.25">
      <c r="A1155" s="16" t="s">
        <v>6</v>
      </c>
    </row>
    <row r="1156" spans="1:1" x14ac:dyDescent="0.25">
      <c r="A1156" s="16" t="s">
        <v>7</v>
      </c>
    </row>
    <row r="1157" spans="1:1" x14ac:dyDescent="0.25">
      <c r="A1157" s="16" t="s">
        <v>7</v>
      </c>
    </row>
    <row r="1158" spans="1:1" x14ac:dyDescent="0.25">
      <c r="A1158" s="16" t="s">
        <v>7</v>
      </c>
    </row>
    <row r="1159" spans="1:1" x14ac:dyDescent="0.25">
      <c r="A1159" s="16" t="s">
        <v>7</v>
      </c>
    </row>
    <row r="1160" spans="1:1" x14ac:dyDescent="0.25">
      <c r="A1160" s="16" t="s">
        <v>7</v>
      </c>
    </row>
    <row r="1161" spans="1:1" x14ac:dyDescent="0.25">
      <c r="A1161" s="16" t="s">
        <v>7</v>
      </c>
    </row>
    <row r="1162" spans="1:1" x14ac:dyDescent="0.25">
      <c r="A1162" s="16" t="s">
        <v>7</v>
      </c>
    </row>
    <row r="1163" spans="1:1" x14ac:dyDescent="0.25">
      <c r="A1163" s="16" t="s">
        <v>7</v>
      </c>
    </row>
    <row r="1164" spans="1:1" x14ac:dyDescent="0.25">
      <c r="A1164" s="16" t="s">
        <v>7</v>
      </c>
    </row>
    <row r="1165" spans="1:1" x14ac:dyDescent="0.25">
      <c r="A1165" s="16" t="s">
        <v>7</v>
      </c>
    </row>
    <row r="1166" spans="1:1" x14ac:dyDescent="0.25">
      <c r="A1166" s="16" t="s">
        <v>7</v>
      </c>
    </row>
    <row r="1167" spans="1:1" x14ac:dyDescent="0.25">
      <c r="A1167" s="16" t="s">
        <v>7</v>
      </c>
    </row>
    <row r="1168" spans="1:1" x14ac:dyDescent="0.25">
      <c r="A1168" s="16" t="s">
        <v>8</v>
      </c>
    </row>
    <row r="1169" spans="1:1" x14ac:dyDescent="0.25">
      <c r="A1169" s="16" t="s">
        <v>8</v>
      </c>
    </row>
    <row r="1170" spans="1:1" x14ac:dyDescent="0.25">
      <c r="A1170" s="16" t="s">
        <v>8</v>
      </c>
    </row>
    <row r="1171" spans="1:1" x14ac:dyDescent="0.25">
      <c r="A1171" s="16" t="s">
        <v>8</v>
      </c>
    </row>
    <row r="1172" spans="1:1" x14ac:dyDescent="0.25">
      <c r="A1172" s="16" t="s">
        <v>8</v>
      </c>
    </row>
    <row r="1173" spans="1:1" x14ac:dyDescent="0.25">
      <c r="A1173" s="16" t="s">
        <v>8</v>
      </c>
    </row>
    <row r="1174" spans="1:1" x14ac:dyDescent="0.25">
      <c r="A1174" s="16" t="s">
        <v>8</v>
      </c>
    </row>
    <row r="1175" spans="1:1" x14ac:dyDescent="0.25">
      <c r="A1175" s="16" t="s">
        <v>8</v>
      </c>
    </row>
    <row r="1176" spans="1:1" x14ac:dyDescent="0.25">
      <c r="A1176" s="16" t="s">
        <v>8</v>
      </c>
    </row>
    <row r="1177" spans="1:1" x14ac:dyDescent="0.25">
      <c r="A1177" s="16" t="s">
        <v>8</v>
      </c>
    </row>
    <row r="1178" spans="1:1" x14ac:dyDescent="0.25">
      <c r="A1178" s="16" t="s">
        <v>8</v>
      </c>
    </row>
    <row r="1179" spans="1:1" x14ac:dyDescent="0.25">
      <c r="A1179" s="16" t="s">
        <v>8</v>
      </c>
    </row>
    <row r="1180" spans="1:1" x14ac:dyDescent="0.25">
      <c r="A1180" s="16" t="s">
        <v>9</v>
      </c>
    </row>
    <row r="1181" spans="1:1" x14ac:dyDescent="0.25">
      <c r="A1181" s="16" t="s">
        <v>9</v>
      </c>
    </row>
    <row r="1182" spans="1:1" x14ac:dyDescent="0.25">
      <c r="A1182" s="16" t="s">
        <v>9</v>
      </c>
    </row>
    <row r="1183" spans="1:1" x14ac:dyDescent="0.25">
      <c r="A1183" s="16" t="s">
        <v>9</v>
      </c>
    </row>
    <row r="1184" spans="1:1" x14ac:dyDescent="0.25">
      <c r="A1184" s="16" t="s">
        <v>9</v>
      </c>
    </row>
    <row r="1185" spans="1:1" x14ac:dyDescent="0.25">
      <c r="A1185" s="16" t="s">
        <v>9</v>
      </c>
    </row>
    <row r="1186" spans="1:1" x14ac:dyDescent="0.25">
      <c r="A1186" s="16" t="s">
        <v>10</v>
      </c>
    </row>
    <row r="1187" spans="1:1" x14ac:dyDescent="0.25">
      <c r="A1187" s="16" t="s">
        <v>10</v>
      </c>
    </row>
    <row r="1188" spans="1:1" x14ac:dyDescent="0.25">
      <c r="A1188" s="16" t="s">
        <v>10</v>
      </c>
    </row>
    <row r="1189" spans="1:1" x14ac:dyDescent="0.25">
      <c r="A1189" s="16" t="s">
        <v>10</v>
      </c>
    </row>
    <row r="1190" spans="1:1" x14ac:dyDescent="0.25">
      <c r="A1190" s="16" t="s">
        <v>10</v>
      </c>
    </row>
    <row r="1191" spans="1:1" x14ac:dyDescent="0.25">
      <c r="A1191" s="16" t="s">
        <v>10</v>
      </c>
    </row>
    <row r="1192" spans="1:1" x14ac:dyDescent="0.25">
      <c r="A1192" s="16" t="s">
        <v>11</v>
      </c>
    </row>
    <row r="1193" spans="1:1" x14ac:dyDescent="0.25">
      <c r="A1193" s="16" t="s">
        <v>11</v>
      </c>
    </row>
    <row r="1194" spans="1:1" x14ac:dyDescent="0.25">
      <c r="A1194" s="16" t="s">
        <v>11</v>
      </c>
    </row>
    <row r="1195" spans="1:1" x14ac:dyDescent="0.25">
      <c r="A1195" s="16" t="s">
        <v>11</v>
      </c>
    </row>
    <row r="1196" spans="1:1" x14ac:dyDescent="0.25">
      <c r="A1196" s="16" t="s">
        <v>11</v>
      </c>
    </row>
    <row r="1197" spans="1:1" x14ac:dyDescent="0.25">
      <c r="A1197" s="16" t="s">
        <v>11</v>
      </c>
    </row>
    <row r="1198" spans="1:1" x14ac:dyDescent="0.25">
      <c r="A1198" s="16" t="s">
        <v>1599</v>
      </c>
    </row>
    <row r="1199" spans="1:1" x14ac:dyDescent="0.25">
      <c r="A1199" s="16" t="s">
        <v>1599</v>
      </c>
    </row>
    <row r="1200" spans="1:1" x14ac:dyDescent="0.25">
      <c r="A1200" s="16" t="s">
        <v>1600</v>
      </c>
    </row>
    <row r="1201" spans="1:1" x14ac:dyDescent="0.25">
      <c r="A1201" s="16" t="s">
        <v>1601</v>
      </c>
    </row>
    <row r="1202" spans="1:1" x14ac:dyDescent="0.25">
      <c r="A1202" s="16" t="s">
        <v>1602</v>
      </c>
    </row>
    <row r="1203" spans="1:1" x14ac:dyDescent="0.25">
      <c r="A1203" s="16" t="s">
        <v>1603</v>
      </c>
    </row>
    <row r="1204" spans="1:1" x14ac:dyDescent="0.25">
      <c r="A1204" s="16" t="s">
        <v>1604</v>
      </c>
    </row>
    <row r="1205" spans="1:1" x14ac:dyDescent="0.25">
      <c r="A1205" s="16" t="s">
        <v>1605</v>
      </c>
    </row>
    <row r="1206" spans="1:1" x14ac:dyDescent="0.25">
      <c r="A1206" s="16" t="s">
        <v>1606</v>
      </c>
    </row>
    <row r="1207" spans="1:1" x14ac:dyDescent="0.25">
      <c r="A1207" s="16" t="s">
        <v>1607</v>
      </c>
    </row>
    <row r="1208" spans="1:1" x14ac:dyDescent="0.25">
      <c r="A1208" s="16" t="s">
        <v>1</v>
      </c>
    </row>
    <row r="1209" spans="1:1" x14ac:dyDescent="0.25">
      <c r="A1209" s="16" t="s">
        <v>2</v>
      </c>
    </row>
    <row r="1210" spans="1:1" x14ac:dyDescent="0.25">
      <c r="A1210" s="16" t="s">
        <v>3</v>
      </c>
    </row>
    <row r="1211" spans="1:1" x14ac:dyDescent="0.25">
      <c r="A1211" s="16" t="s">
        <v>4</v>
      </c>
    </row>
    <row r="1212" spans="1:1" x14ac:dyDescent="0.25">
      <c r="A1212" s="16" t="s">
        <v>5</v>
      </c>
    </row>
    <row r="1213" spans="1:1" x14ac:dyDescent="0.25">
      <c r="A1213" s="16" t="s">
        <v>5</v>
      </c>
    </row>
    <row r="1214" spans="1:1" x14ac:dyDescent="0.25">
      <c r="A1214" s="16" t="s">
        <v>6</v>
      </c>
    </row>
    <row r="1215" spans="1:1" x14ac:dyDescent="0.25">
      <c r="A1215" s="16" t="s">
        <v>6</v>
      </c>
    </row>
    <row r="1216" spans="1:1" x14ac:dyDescent="0.25">
      <c r="A1216" s="16" t="s">
        <v>7</v>
      </c>
    </row>
    <row r="1217" spans="1:1" x14ac:dyDescent="0.25">
      <c r="A1217" s="16" t="s">
        <v>7</v>
      </c>
    </row>
    <row r="1218" spans="1:1" x14ac:dyDescent="0.25">
      <c r="A1218" s="16" t="s">
        <v>8</v>
      </c>
    </row>
    <row r="1219" spans="1:1" x14ac:dyDescent="0.25">
      <c r="A1219" s="16" t="s">
        <v>8</v>
      </c>
    </row>
    <row r="1220" spans="1:1" x14ac:dyDescent="0.25">
      <c r="A1220" s="16" t="s">
        <v>9</v>
      </c>
    </row>
    <row r="1221" spans="1:1" x14ac:dyDescent="0.25">
      <c r="A1221" s="16" t="s">
        <v>10</v>
      </c>
    </row>
    <row r="1222" spans="1:1" x14ac:dyDescent="0.25">
      <c r="A1222" s="16" t="s">
        <v>11</v>
      </c>
    </row>
    <row r="1223" spans="1:1" x14ac:dyDescent="0.25">
      <c r="A1223" s="16" t="s">
        <v>1599</v>
      </c>
    </row>
    <row r="1224" spans="1:1" x14ac:dyDescent="0.25">
      <c r="A1224" s="16" t="s">
        <v>1600</v>
      </c>
    </row>
    <row r="1225" spans="1:1" x14ac:dyDescent="0.25">
      <c r="A1225" s="16" t="s">
        <v>1601</v>
      </c>
    </row>
    <row r="1226" spans="1:1" x14ac:dyDescent="0.25">
      <c r="A1226" s="16" t="s">
        <v>1602</v>
      </c>
    </row>
    <row r="1227" spans="1:1" x14ac:dyDescent="0.25">
      <c r="A1227" s="16" t="s">
        <v>1603</v>
      </c>
    </row>
    <row r="1228" spans="1:1" x14ac:dyDescent="0.25">
      <c r="A1228" s="16" t="s">
        <v>1604</v>
      </c>
    </row>
    <row r="1229" spans="1:1" x14ac:dyDescent="0.25">
      <c r="A1229" s="16" t="s">
        <v>1605</v>
      </c>
    </row>
    <row r="1230" spans="1:1" x14ac:dyDescent="0.25">
      <c r="A1230" s="16" t="s">
        <v>1606</v>
      </c>
    </row>
    <row r="1231" spans="1:1" x14ac:dyDescent="0.25">
      <c r="A1231" s="16" t="s">
        <v>1607</v>
      </c>
    </row>
    <row r="1232" spans="1:1" x14ac:dyDescent="0.25">
      <c r="A1232" s="16" t="s">
        <v>1</v>
      </c>
    </row>
    <row r="1233" spans="1:1" x14ac:dyDescent="0.25">
      <c r="A1233" s="16" t="s">
        <v>2</v>
      </c>
    </row>
    <row r="1234" spans="1:1" x14ac:dyDescent="0.25">
      <c r="A1234" s="16" t="s">
        <v>3</v>
      </c>
    </row>
    <row r="1235" spans="1:1" x14ac:dyDescent="0.25">
      <c r="A1235" s="16" t="s">
        <v>4</v>
      </c>
    </row>
    <row r="1236" spans="1:1" x14ac:dyDescent="0.25">
      <c r="A1236" s="16" t="s">
        <v>5</v>
      </c>
    </row>
    <row r="1237" spans="1:1" x14ac:dyDescent="0.25">
      <c r="A1237" s="16" t="s">
        <v>6</v>
      </c>
    </row>
    <row r="1238" spans="1:1" x14ac:dyDescent="0.25">
      <c r="A1238" s="16" t="s">
        <v>7</v>
      </c>
    </row>
    <row r="1239" spans="1:1" x14ac:dyDescent="0.25">
      <c r="A1239" s="16" t="s">
        <v>8</v>
      </c>
    </row>
    <row r="1240" spans="1:1" x14ac:dyDescent="0.25">
      <c r="A1240" s="16" t="s">
        <v>9</v>
      </c>
    </row>
    <row r="1241" spans="1:1" x14ac:dyDescent="0.25">
      <c r="A1241" s="16" t="s">
        <v>10</v>
      </c>
    </row>
    <row r="1242" spans="1:1" x14ac:dyDescent="0.25">
      <c r="A1242" s="16" t="s">
        <v>11</v>
      </c>
    </row>
    <row r="1243" spans="1:1" x14ac:dyDescent="0.25">
      <c r="A1243" s="16" t="s">
        <v>2298</v>
      </c>
    </row>
    <row r="1244" spans="1:1" x14ac:dyDescent="0.25">
      <c r="A1244" s="16" t="s">
        <v>2298</v>
      </c>
    </row>
    <row r="1245" spans="1:1" x14ac:dyDescent="0.25">
      <c r="A1245" s="16" t="s">
        <v>2298</v>
      </c>
    </row>
    <row r="1246" spans="1:1" x14ac:dyDescent="0.25">
      <c r="A1246" s="16" t="s">
        <v>2298</v>
      </c>
    </row>
    <row r="1247" spans="1:1" x14ac:dyDescent="0.25">
      <c r="A1247" s="16" t="s">
        <v>2298</v>
      </c>
    </row>
    <row r="1248" spans="1:1" x14ac:dyDescent="0.25">
      <c r="A1248" s="16" t="s">
        <v>2299</v>
      </c>
    </row>
    <row r="1249" spans="1:1" x14ac:dyDescent="0.25">
      <c r="A1249" s="16" t="s">
        <v>2299</v>
      </c>
    </row>
    <row r="1250" spans="1:1" x14ac:dyDescent="0.25">
      <c r="A1250" s="16" t="s">
        <v>2299</v>
      </c>
    </row>
    <row r="1251" spans="1:1" x14ac:dyDescent="0.25">
      <c r="A1251" s="16" t="s">
        <v>2299</v>
      </c>
    </row>
    <row r="1252" spans="1:1" x14ac:dyDescent="0.25">
      <c r="A1252" s="16" t="s">
        <v>2300</v>
      </c>
    </row>
    <row r="1253" spans="1:1" x14ac:dyDescent="0.25">
      <c r="A1253" s="16" t="s">
        <v>2300</v>
      </c>
    </row>
    <row r="1254" spans="1:1" x14ac:dyDescent="0.25">
      <c r="A1254" s="16" t="s">
        <v>2300</v>
      </c>
    </row>
    <row r="1255" spans="1:1" x14ac:dyDescent="0.25">
      <c r="A1255" s="16" t="s">
        <v>2300</v>
      </c>
    </row>
    <row r="1256" spans="1:1" x14ac:dyDescent="0.25">
      <c r="A1256" s="16" t="s">
        <v>2301</v>
      </c>
    </row>
    <row r="1257" spans="1:1" x14ac:dyDescent="0.25">
      <c r="A1257" s="16" t="s">
        <v>2301</v>
      </c>
    </row>
    <row r="1258" spans="1:1" x14ac:dyDescent="0.25">
      <c r="A1258" s="16" t="s">
        <v>2301</v>
      </c>
    </row>
    <row r="1259" spans="1:1" x14ac:dyDescent="0.25">
      <c r="A1259" s="16" t="s">
        <v>2301</v>
      </c>
    </row>
    <row r="1260" spans="1:1" x14ac:dyDescent="0.25">
      <c r="A1260" s="16" t="s">
        <v>2302</v>
      </c>
    </row>
    <row r="1261" spans="1:1" x14ac:dyDescent="0.25">
      <c r="A1261" s="16" t="s">
        <v>2302</v>
      </c>
    </row>
    <row r="1262" spans="1:1" x14ac:dyDescent="0.25">
      <c r="A1262" s="16" t="s">
        <v>2302</v>
      </c>
    </row>
    <row r="1263" spans="1:1" x14ac:dyDescent="0.25">
      <c r="A1263" s="16" t="s">
        <v>2302</v>
      </c>
    </row>
    <row r="1264" spans="1:1" x14ac:dyDescent="0.25">
      <c r="A1264" s="16" t="s">
        <v>2303</v>
      </c>
    </row>
    <row r="1265" spans="1:1" x14ac:dyDescent="0.25">
      <c r="A1265" s="16" t="s">
        <v>2303</v>
      </c>
    </row>
    <row r="1266" spans="1:1" x14ac:dyDescent="0.25">
      <c r="A1266" s="16" t="s">
        <v>2303</v>
      </c>
    </row>
    <row r="1267" spans="1:1" x14ac:dyDescent="0.25">
      <c r="A1267" s="16" t="s">
        <v>2303</v>
      </c>
    </row>
    <row r="1268" spans="1:1" x14ac:dyDescent="0.25">
      <c r="A1268" s="16" t="s">
        <v>2304</v>
      </c>
    </row>
    <row r="1269" spans="1:1" x14ac:dyDescent="0.25">
      <c r="A1269" s="16" t="s">
        <v>2304</v>
      </c>
    </row>
    <row r="1270" spans="1:1" x14ac:dyDescent="0.25">
      <c r="A1270" s="16" t="s">
        <v>2304</v>
      </c>
    </row>
    <row r="1271" spans="1:1" x14ac:dyDescent="0.25">
      <c r="A1271" s="16" t="s">
        <v>2304</v>
      </c>
    </row>
    <row r="1272" spans="1:1" x14ac:dyDescent="0.25">
      <c r="A1272" s="16" t="s">
        <v>2305</v>
      </c>
    </row>
    <row r="1273" spans="1:1" x14ac:dyDescent="0.25">
      <c r="A1273" s="16" t="s">
        <v>2305</v>
      </c>
    </row>
    <row r="1274" spans="1:1" x14ac:dyDescent="0.25">
      <c r="A1274" s="16" t="s">
        <v>2305</v>
      </c>
    </row>
    <row r="1275" spans="1:1" x14ac:dyDescent="0.25">
      <c r="A1275" s="16" t="s">
        <v>2305</v>
      </c>
    </row>
    <row r="1276" spans="1:1" x14ac:dyDescent="0.25">
      <c r="A1276" s="16" t="s">
        <v>2306</v>
      </c>
    </row>
    <row r="1277" spans="1:1" x14ac:dyDescent="0.25">
      <c r="A1277" s="16" t="s">
        <v>2306</v>
      </c>
    </row>
    <row r="1278" spans="1:1" x14ac:dyDescent="0.25">
      <c r="A1278" s="16" t="s">
        <v>2306</v>
      </c>
    </row>
    <row r="1279" spans="1:1" x14ac:dyDescent="0.25">
      <c r="A1279" s="16" t="s">
        <v>2306</v>
      </c>
    </row>
    <row r="1280" spans="1:1" x14ac:dyDescent="0.25">
      <c r="A1280" s="16" t="s">
        <v>2307</v>
      </c>
    </row>
    <row r="1281" spans="1:1" x14ac:dyDescent="0.25">
      <c r="A1281" s="16" t="s">
        <v>2307</v>
      </c>
    </row>
    <row r="1282" spans="1:1" x14ac:dyDescent="0.25">
      <c r="A1282" s="16" t="s">
        <v>2307</v>
      </c>
    </row>
    <row r="1283" spans="1:1" x14ac:dyDescent="0.25">
      <c r="A1283" s="16" t="s">
        <v>2307</v>
      </c>
    </row>
    <row r="1284" spans="1:1" x14ac:dyDescent="0.25">
      <c r="A1284" s="16" t="s">
        <v>2308</v>
      </c>
    </row>
    <row r="1285" spans="1:1" x14ac:dyDescent="0.25">
      <c r="A1285" s="16" t="s">
        <v>2308</v>
      </c>
    </row>
    <row r="1286" spans="1:1" x14ac:dyDescent="0.25">
      <c r="A1286" s="16" t="s">
        <v>2308</v>
      </c>
    </row>
    <row r="1287" spans="1:1" x14ac:dyDescent="0.25">
      <c r="A1287" s="16" t="s">
        <v>2308</v>
      </c>
    </row>
    <row r="1288" spans="1:1" x14ac:dyDescent="0.25">
      <c r="A1288" s="16" t="s">
        <v>2309</v>
      </c>
    </row>
    <row r="1289" spans="1:1" x14ac:dyDescent="0.25">
      <c r="A1289" s="16" t="s">
        <v>2309</v>
      </c>
    </row>
    <row r="1290" spans="1:1" x14ac:dyDescent="0.25">
      <c r="A1290" s="16" t="s">
        <v>2309</v>
      </c>
    </row>
    <row r="1291" spans="1:1" x14ac:dyDescent="0.25">
      <c r="A1291" s="16" t="s">
        <v>2309</v>
      </c>
    </row>
    <row r="1292" spans="1:1" x14ac:dyDescent="0.25">
      <c r="A1292" s="16" t="s">
        <v>2310</v>
      </c>
    </row>
    <row r="1293" spans="1:1" x14ac:dyDescent="0.25">
      <c r="A1293" s="16" t="s">
        <v>2310</v>
      </c>
    </row>
    <row r="1294" spans="1:1" x14ac:dyDescent="0.25">
      <c r="A1294" s="16" t="s">
        <v>2310</v>
      </c>
    </row>
    <row r="1295" spans="1:1" x14ac:dyDescent="0.25">
      <c r="A1295" s="16" t="s">
        <v>2310</v>
      </c>
    </row>
    <row r="1296" spans="1:1" x14ac:dyDescent="0.25">
      <c r="A1296" s="16" t="s">
        <v>2311</v>
      </c>
    </row>
    <row r="1297" spans="1:1" x14ac:dyDescent="0.25">
      <c r="A1297" s="16" t="s">
        <v>2311</v>
      </c>
    </row>
    <row r="1298" spans="1:1" x14ac:dyDescent="0.25">
      <c r="A1298" s="16" t="s">
        <v>2311</v>
      </c>
    </row>
    <row r="1299" spans="1:1" x14ac:dyDescent="0.25">
      <c r="A1299" s="16" t="s">
        <v>2311</v>
      </c>
    </row>
    <row r="1300" spans="1:1" x14ac:dyDescent="0.25">
      <c r="A1300" s="16" t="s">
        <v>2311</v>
      </c>
    </row>
    <row r="1301" spans="1:1" x14ac:dyDescent="0.25">
      <c r="A1301" s="16" t="s">
        <v>2312</v>
      </c>
    </row>
    <row r="1302" spans="1:1" x14ac:dyDescent="0.25">
      <c r="A1302" s="16" t="s">
        <v>2312</v>
      </c>
    </row>
    <row r="1303" spans="1:1" x14ac:dyDescent="0.25">
      <c r="A1303" s="16" t="s">
        <v>2312</v>
      </c>
    </row>
    <row r="1304" spans="1:1" x14ac:dyDescent="0.25">
      <c r="A1304" s="16" t="s">
        <v>2312</v>
      </c>
    </row>
    <row r="1305" spans="1:1" x14ac:dyDescent="0.25">
      <c r="A1305" s="16" t="s">
        <v>2312</v>
      </c>
    </row>
    <row r="1306" spans="1:1" x14ac:dyDescent="0.25">
      <c r="A1306" s="16" t="s">
        <v>2313</v>
      </c>
    </row>
    <row r="1307" spans="1:1" x14ac:dyDescent="0.25">
      <c r="A1307" s="16" t="s">
        <v>2313</v>
      </c>
    </row>
    <row r="1308" spans="1:1" x14ac:dyDescent="0.25">
      <c r="A1308" s="16" t="s">
        <v>2313</v>
      </c>
    </row>
    <row r="1309" spans="1:1" x14ac:dyDescent="0.25">
      <c r="A1309" s="16" t="s">
        <v>2313</v>
      </c>
    </row>
    <row r="1310" spans="1:1" x14ac:dyDescent="0.25">
      <c r="A1310" s="16" t="s">
        <v>2313</v>
      </c>
    </row>
    <row r="1311" spans="1:1" x14ac:dyDescent="0.25">
      <c r="A1311" s="16" t="s">
        <v>2314</v>
      </c>
    </row>
    <row r="1312" spans="1:1" x14ac:dyDescent="0.25">
      <c r="A1312" s="16" t="s">
        <v>2314</v>
      </c>
    </row>
    <row r="1313" spans="1:1" x14ac:dyDescent="0.25">
      <c r="A1313" s="16" t="s">
        <v>2314</v>
      </c>
    </row>
    <row r="1314" spans="1:1" x14ac:dyDescent="0.25">
      <c r="A1314" s="16" t="s">
        <v>2314</v>
      </c>
    </row>
    <row r="1315" spans="1:1" x14ac:dyDescent="0.25">
      <c r="A1315" s="16" t="s">
        <v>2314</v>
      </c>
    </row>
    <row r="1316" spans="1:1" x14ac:dyDescent="0.25">
      <c r="A1316" s="16" t="s">
        <v>2315</v>
      </c>
    </row>
    <row r="1317" spans="1:1" x14ac:dyDescent="0.25">
      <c r="A1317" s="16" t="s">
        <v>2315</v>
      </c>
    </row>
    <row r="1318" spans="1:1" x14ac:dyDescent="0.25">
      <c r="A1318" s="16" t="s">
        <v>2315</v>
      </c>
    </row>
    <row r="1319" spans="1:1" x14ac:dyDescent="0.25">
      <c r="A1319" s="16" t="s">
        <v>2315</v>
      </c>
    </row>
    <row r="1320" spans="1:1" x14ac:dyDescent="0.25">
      <c r="A1320" s="16" t="s">
        <v>2316</v>
      </c>
    </row>
    <row r="1321" spans="1:1" x14ac:dyDescent="0.25">
      <c r="A1321" s="16" t="s">
        <v>2316</v>
      </c>
    </row>
    <row r="1322" spans="1:1" x14ac:dyDescent="0.25">
      <c r="A1322" s="16" t="s">
        <v>2316</v>
      </c>
    </row>
    <row r="1323" spans="1:1" x14ac:dyDescent="0.25">
      <c r="A1323" s="16" t="s">
        <v>2316</v>
      </c>
    </row>
    <row r="1324" spans="1:1" x14ac:dyDescent="0.25">
      <c r="A1324" s="16" t="s">
        <v>2317</v>
      </c>
    </row>
    <row r="1325" spans="1:1" x14ac:dyDescent="0.25">
      <c r="A1325" s="16" t="s">
        <v>2317</v>
      </c>
    </row>
    <row r="1326" spans="1:1" x14ac:dyDescent="0.25">
      <c r="A1326" s="16" t="s">
        <v>2317</v>
      </c>
    </row>
    <row r="1327" spans="1:1" x14ac:dyDescent="0.25">
      <c r="A1327" s="16" t="s">
        <v>2317</v>
      </c>
    </row>
    <row r="1328" spans="1:1" x14ac:dyDescent="0.25">
      <c r="A1328" s="16" t="s">
        <v>2298</v>
      </c>
    </row>
    <row r="1329" spans="1:1" x14ac:dyDescent="0.25">
      <c r="A1329" s="16" t="s">
        <v>2298</v>
      </c>
    </row>
    <row r="1330" spans="1:1" x14ac:dyDescent="0.25">
      <c r="A1330" s="16" t="s">
        <v>2298</v>
      </c>
    </row>
    <row r="1331" spans="1:1" x14ac:dyDescent="0.25">
      <c r="A1331" s="16" t="s">
        <v>2298</v>
      </c>
    </row>
    <row r="1332" spans="1:1" x14ac:dyDescent="0.25">
      <c r="A1332" s="16" t="s">
        <v>2298</v>
      </c>
    </row>
    <row r="1333" spans="1:1" x14ac:dyDescent="0.25">
      <c r="A1333" s="16" t="s">
        <v>2298</v>
      </c>
    </row>
    <row r="1334" spans="1:1" x14ac:dyDescent="0.25">
      <c r="A1334" s="16" t="s">
        <v>2298</v>
      </c>
    </row>
    <row r="1335" spans="1:1" x14ac:dyDescent="0.25">
      <c r="A1335" s="16" t="s">
        <v>2298</v>
      </c>
    </row>
    <row r="1336" spans="1:1" x14ac:dyDescent="0.25">
      <c r="A1336" s="16" t="s">
        <v>2298</v>
      </c>
    </row>
    <row r="1337" spans="1:1" x14ac:dyDescent="0.25">
      <c r="A1337" s="16" t="s">
        <v>2298</v>
      </c>
    </row>
    <row r="1338" spans="1:1" x14ac:dyDescent="0.25">
      <c r="A1338" s="16" t="s">
        <v>2298</v>
      </c>
    </row>
    <row r="1339" spans="1:1" x14ac:dyDescent="0.25">
      <c r="A1339" s="16" t="s">
        <v>2298</v>
      </c>
    </row>
    <row r="1340" spans="1:1" x14ac:dyDescent="0.25">
      <c r="A1340" s="16" t="s">
        <v>2298</v>
      </c>
    </row>
    <row r="1341" spans="1:1" x14ac:dyDescent="0.25">
      <c r="A1341" s="16" t="s">
        <v>2298</v>
      </c>
    </row>
    <row r="1342" spans="1:1" x14ac:dyDescent="0.25">
      <c r="A1342" s="16" t="s">
        <v>2298</v>
      </c>
    </row>
    <row r="1343" spans="1:1" x14ac:dyDescent="0.25">
      <c r="A1343" s="16" t="s">
        <v>2298</v>
      </c>
    </row>
    <row r="1344" spans="1:1" x14ac:dyDescent="0.25">
      <c r="A1344" s="16" t="s">
        <v>2298</v>
      </c>
    </row>
    <row r="1345" spans="1:1" x14ac:dyDescent="0.25">
      <c r="A1345" s="16" t="s">
        <v>2298</v>
      </c>
    </row>
    <row r="1346" spans="1:1" x14ac:dyDescent="0.25">
      <c r="A1346" s="16" t="s">
        <v>2299</v>
      </c>
    </row>
    <row r="1347" spans="1:1" x14ac:dyDescent="0.25">
      <c r="A1347" s="16" t="s">
        <v>2299</v>
      </c>
    </row>
    <row r="1348" spans="1:1" x14ac:dyDescent="0.25">
      <c r="A1348" s="16" t="s">
        <v>2299</v>
      </c>
    </row>
    <row r="1349" spans="1:1" x14ac:dyDescent="0.25">
      <c r="A1349" s="16" t="s">
        <v>2299</v>
      </c>
    </row>
    <row r="1350" spans="1:1" x14ac:dyDescent="0.25">
      <c r="A1350" s="16" t="s">
        <v>2299</v>
      </c>
    </row>
    <row r="1351" spans="1:1" x14ac:dyDescent="0.25">
      <c r="A1351" s="16" t="s">
        <v>2299</v>
      </c>
    </row>
    <row r="1352" spans="1:1" x14ac:dyDescent="0.25">
      <c r="A1352" s="16" t="s">
        <v>2299</v>
      </c>
    </row>
    <row r="1353" spans="1:1" x14ac:dyDescent="0.25">
      <c r="A1353" s="16" t="s">
        <v>2299</v>
      </c>
    </row>
    <row r="1354" spans="1:1" x14ac:dyDescent="0.25">
      <c r="A1354" s="16" t="s">
        <v>2299</v>
      </c>
    </row>
    <row r="1355" spans="1:1" x14ac:dyDescent="0.25">
      <c r="A1355" s="16" t="s">
        <v>2299</v>
      </c>
    </row>
    <row r="1356" spans="1:1" x14ac:dyDescent="0.25">
      <c r="A1356" s="16" t="s">
        <v>2299</v>
      </c>
    </row>
    <row r="1357" spans="1:1" x14ac:dyDescent="0.25">
      <c r="A1357" s="16" t="s">
        <v>2299</v>
      </c>
    </row>
    <row r="1358" spans="1:1" x14ac:dyDescent="0.25">
      <c r="A1358" s="16" t="s">
        <v>2299</v>
      </c>
    </row>
    <row r="1359" spans="1:1" x14ac:dyDescent="0.25">
      <c r="A1359" s="16" t="s">
        <v>2299</v>
      </c>
    </row>
    <row r="1360" spans="1:1" x14ac:dyDescent="0.25">
      <c r="A1360" s="16" t="s">
        <v>2299</v>
      </c>
    </row>
    <row r="1361" spans="1:1" x14ac:dyDescent="0.25">
      <c r="A1361" s="16" t="s">
        <v>2299</v>
      </c>
    </row>
    <row r="1362" spans="1:1" x14ac:dyDescent="0.25">
      <c r="A1362" s="16" t="s">
        <v>2300</v>
      </c>
    </row>
    <row r="1363" spans="1:1" x14ac:dyDescent="0.25">
      <c r="A1363" s="16" t="s">
        <v>2300</v>
      </c>
    </row>
    <row r="1364" spans="1:1" x14ac:dyDescent="0.25">
      <c r="A1364" s="16" t="s">
        <v>2300</v>
      </c>
    </row>
    <row r="1365" spans="1:1" x14ac:dyDescent="0.25">
      <c r="A1365" s="16" t="s">
        <v>2300</v>
      </c>
    </row>
    <row r="1366" spans="1:1" x14ac:dyDescent="0.25">
      <c r="A1366" s="16" t="s">
        <v>2300</v>
      </c>
    </row>
    <row r="1367" spans="1:1" x14ac:dyDescent="0.25">
      <c r="A1367" s="16" t="s">
        <v>2300</v>
      </c>
    </row>
    <row r="1368" spans="1:1" x14ac:dyDescent="0.25">
      <c r="A1368" s="16" t="s">
        <v>2300</v>
      </c>
    </row>
    <row r="1369" spans="1:1" x14ac:dyDescent="0.25">
      <c r="A1369" s="16" t="s">
        <v>2300</v>
      </c>
    </row>
    <row r="1370" spans="1:1" x14ac:dyDescent="0.25">
      <c r="A1370" s="16" t="s">
        <v>2300</v>
      </c>
    </row>
    <row r="1371" spans="1:1" x14ac:dyDescent="0.25">
      <c r="A1371" s="16" t="s">
        <v>2300</v>
      </c>
    </row>
    <row r="1372" spans="1:1" x14ac:dyDescent="0.25">
      <c r="A1372" s="16" t="s">
        <v>2300</v>
      </c>
    </row>
    <row r="1373" spans="1:1" x14ac:dyDescent="0.25">
      <c r="A1373" s="16" t="s">
        <v>2300</v>
      </c>
    </row>
    <row r="1374" spans="1:1" x14ac:dyDescent="0.25">
      <c r="A1374" s="16" t="s">
        <v>2300</v>
      </c>
    </row>
    <row r="1375" spans="1:1" x14ac:dyDescent="0.25">
      <c r="A1375" s="16" t="s">
        <v>2300</v>
      </c>
    </row>
    <row r="1376" spans="1:1" x14ac:dyDescent="0.25">
      <c r="A1376" s="16" t="s">
        <v>2300</v>
      </c>
    </row>
    <row r="1377" spans="1:1" x14ac:dyDescent="0.25">
      <c r="A1377" s="16" t="s">
        <v>2300</v>
      </c>
    </row>
    <row r="1378" spans="1:1" x14ac:dyDescent="0.25">
      <c r="A1378" s="16" t="s">
        <v>2301</v>
      </c>
    </row>
    <row r="1379" spans="1:1" x14ac:dyDescent="0.25">
      <c r="A1379" s="16" t="s">
        <v>2301</v>
      </c>
    </row>
    <row r="1380" spans="1:1" x14ac:dyDescent="0.25">
      <c r="A1380" s="16" t="s">
        <v>2301</v>
      </c>
    </row>
    <row r="1381" spans="1:1" x14ac:dyDescent="0.25">
      <c r="A1381" s="16" t="s">
        <v>2301</v>
      </c>
    </row>
    <row r="1382" spans="1:1" x14ac:dyDescent="0.25">
      <c r="A1382" s="16" t="s">
        <v>2301</v>
      </c>
    </row>
    <row r="1383" spans="1:1" x14ac:dyDescent="0.25">
      <c r="A1383" s="16" t="s">
        <v>2301</v>
      </c>
    </row>
    <row r="1384" spans="1:1" x14ac:dyDescent="0.25">
      <c r="A1384" s="16" t="s">
        <v>2301</v>
      </c>
    </row>
    <row r="1385" spans="1:1" x14ac:dyDescent="0.25">
      <c r="A1385" s="16" t="s">
        <v>2301</v>
      </c>
    </row>
    <row r="1386" spans="1:1" x14ac:dyDescent="0.25">
      <c r="A1386" s="16" t="s">
        <v>2301</v>
      </c>
    </row>
    <row r="1387" spans="1:1" x14ac:dyDescent="0.25">
      <c r="A1387" s="16" t="s">
        <v>2301</v>
      </c>
    </row>
    <row r="1388" spans="1:1" x14ac:dyDescent="0.25">
      <c r="A1388" s="16" t="s">
        <v>2301</v>
      </c>
    </row>
    <row r="1389" spans="1:1" x14ac:dyDescent="0.25">
      <c r="A1389" s="16" t="s">
        <v>2301</v>
      </c>
    </row>
    <row r="1390" spans="1:1" x14ac:dyDescent="0.25">
      <c r="A1390" s="16" t="s">
        <v>2301</v>
      </c>
    </row>
    <row r="1391" spans="1:1" x14ac:dyDescent="0.25">
      <c r="A1391" s="16" t="s">
        <v>2301</v>
      </c>
    </row>
    <row r="1392" spans="1:1" x14ac:dyDescent="0.25">
      <c r="A1392" s="16" t="s">
        <v>2301</v>
      </c>
    </row>
    <row r="1393" spans="1:1" x14ac:dyDescent="0.25">
      <c r="A1393" s="16" t="s">
        <v>2301</v>
      </c>
    </row>
    <row r="1394" spans="1:1" x14ac:dyDescent="0.25">
      <c r="A1394" s="16" t="s">
        <v>2302</v>
      </c>
    </row>
    <row r="1395" spans="1:1" x14ac:dyDescent="0.25">
      <c r="A1395" s="16" t="s">
        <v>2302</v>
      </c>
    </row>
    <row r="1396" spans="1:1" x14ac:dyDescent="0.25">
      <c r="A1396" s="16" t="s">
        <v>2302</v>
      </c>
    </row>
    <row r="1397" spans="1:1" x14ac:dyDescent="0.25">
      <c r="A1397" s="16" t="s">
        <v>2302</v>
      </c>
    </row>
    <row r="1398" spans="1:1" x14ac:dyDescent="0.25">
      <c r="A1398" s="16" t="s">
        <v>2302</v>
      </c>
    </row>
    <row r="1399" spans="1:1" x14ac:dyDescent="0.25">
      <c r="A1399" s="16" t="s">
        <v>2302</v>
      </c>
    </row>
    <row r="1400" spans="1:1" x14ac:dyDescent="0.25">
      <c r="A1400" s="16" t="s">
        <v>2302</v>
      </c>
    </row>
    <row r="1401" spans="1:1" x14ac:dyDescent="0.25">
      <c r="A1401" s="16" t="s">
        <v>2302</v>
      </c>
    </row>
    <row r="1402" spans="1:1" x14ac:dyDescent="0.25">
      <c r="A1402" s="16" t="s">
        <v>2302</v>
      </c>
    </row>
    <row r="1403" spans="1:1" x14ac:dyDescent="0.25">
      <c r="A1403" s="16" t="s">
        <v>2302</v>
      </c>
    </row>
    <row r="1404" spans="1:1" x14ac:dyDescent="0.25">
      <c r="A1404" s="16" t="s">
        <v>2302</v>
      </c>
    </row>
    <row r="1405" spans="1:1" x14ac:dyDescent="0.25">
      <c r="A1405" s="16" t="s">
        <v>2302</v>
      </c>
    </row>
    <row r="1406" spans="1:1" x14ac:dyDescent="0.25">
      <c r="A1406" s="16" t="s">
        <v>2302</v>
      </c>
    </row>
    <row r="1407" spans="1:1" x14ac:dyDescent="0.25">
      <c r="A1407" s="16" t="s">
        <v>2302</v>
      </c>
    </row>
    <row r="1408" spans="1:1" x14ac:dyDescent="0.25">
      <c r="A1408" s="16" t="s">
        <v>2302</v>
      </c>
    </row>
    <row r="1409" spans="1:1" x14ac:dyDescent="0.25">
      <c r="A1409" s="16" t="s">
        <v>2302</v>
      </c>
    </row>
    <row r="1410" spans="1:1" x14ac:dyDescent="0.25">
      <c r="A1410" s="16" t="s">
        <v>2303</v>
      </c>
    </row>
    <row r="1411" spans="1:1" x14ac:dyDescent="0.25">
      <c r="A1411" s="16" t="s">
        <v>2303</v>
      </c>
    </row>
    <row r="1412" spans="1:1" x14ac:dyDescent="0.25">
      <c r="A1412" s="16" t="s">
        <v>2303</v>
      </c>
    </row>
    <row r="1413" spans="1:1" x14ac:dyDescent="0.25">
      <c r="A1413" s="16" t="s">
        <v>2303</v>
      </c>
    </row>
    <row r="1414" spans="1:1" x14ac:dyDescent="0.25">
      <c r="A1414" s="16" t="s">
        <v>2303</v>
      </c>
    </row>
    <row r="1415" spans="1:1" x14ac:dyDescent="0.25">
      <c r="A1415" s="16" t="s">
        <v>2303</v>
      </c>
    </row>
    <row r="1416" spans="1:1" x14ac:dyDescent="0.25">
      <c r="A1416" s="16" t="s">
        <v>2303</v>
      </c>
    </row>
    <row r="1417" spans="1:1" x14ac:dyDescent="0.25">
      <c r="A1417" s="16" t="s">
        <v>2303</v>
      </c>
    </row>
    <row r="1418" spans="1:1" x14ac:dyDescent="0.25">
      <c r="A1418" s="16" t="s">
        <v>2303</v>
      </c>
    </row>
    <row r="1419" spans="1:1" x14ac:dyDescent="0.25">
      <c r="A1419" s="16" t="s">
        <v>2303</v>
      </c>
    </row>
    <row r="1420" spans="1:1" x14ac:dyDescent="0.25">
      <c r="A1420" s="16" t="s">
        <v>2303</v>
      </c>
    </row>
    <row r="1421" spans="1:1" x14ac:dyDescent="0.25">
      <c r="A1421" s="16" t="s">
        <v>2303</v>
      </c>
    </row>
    <row r="1422" spans="1:1" x14ac:dyDescent="0.25">
      <c r="A1422" s="16" t="s">
        <v>2303</v>
      </c>
    </row>
    <row r="1423" spans="1:1" x14ac:dyDescent="0.25">
      <c r="A1423" s="16" t="s">
        <v>2303</v>
      </c>
    </row>
    <row r="1424" spans="1:1" x14ac:dyDescent="0.25">
      <c r="A1424" s="16" t="s">
        <v>2303</v>
      </c>
    </row>
    <row r="1425" spans="1:1" x14ac:dyDescent="0.25">
      <c r="A1425" s="16" t="s">
        <v>2303</v>
      </c>
    </row>
    <row r="1426" spans="1:1" x14ac:dyDescent="0.25">
      <c r="A1426" s="16" t="s">
        <v>2304</v>
      </c>
    </row>
    <row r="1427" spans="1:1" x14ac:dyDescent="0.25">
      <c r="A1427" s="16" t="s">
        <v>2304</v>
      </c>
    </row>
    <row r="1428" spans="1:1" x14ac:dyDescent="0.25">
      <c r="A1428" s="16" t="s">
        <v>2304</v>
      </c>
    </row>
    <row r="1429" spans="1:1" x14ac:dyDescent="0.25">
      <c r="A1429" s="16" t="s">
        <v>2304</v>
      </c>
    </row>
    <row r="1430" spans="1:1" x14ac:dyDescent="0.25">
      <c r="A1430" s="16" t="s">
        <v>2304</v>
      </c>
    </row>
    <row r="1431" spans="1:1" x14ac:dyDescent="0.25">
      <c r="A1431" s="16" t="s">
        <v>2304</v>
      </c>
    </row>
    <row r="1432" spans="1:1" x14ac:dyDescent="0.25">
      <c r="A1432" s="16" t="s">
        <v>2304</v>
      </c>
    </row>
    <row r="1433" spans="1:1" x14ac:dyDescent="0.25">
      <c r="A1433" s="16" t="s">
        <v>2304</v>
      </c>
    </row>
    <row r="1434" spans="1:1" x14ac:dyDescent="0.25">
      <c r="A1434" s="16" t="s">
        <v>2304</v>
      </c>
    </row>
    <row r="1435" spans="1:1" x14ac:dyDescent="0.25">
      <c r="A1435" s="16" t="s">
        <v>2304</v>
      </c>
    </row>
    <row r="1436" spans="1:1" x14ac:dyDescent="0.25">
      <c r="A1436" s="16" t="s">
        <v>2304</v>
      </c>
    </row>
    <row r="1437" spans="1:1" x14ac:dyDescent="0.25">
      <c r="A1437" s="16" t="s">
        <v>2304</v>
      </c>
    </row>
    <row r="1438" spans="1:1" x14ac:dyDescent="0.25">
      <c r="A1438" s="16" t="s">
        <v>2304</v>
      </c>
    </row>
    <row r="1439" spans="1:1" x14ac:dyDescent="0.25">
      <c r="A1439" s="16" t="s">
        <v>2304</v>
      </c>
    </row>
    <row r="1440" spans="1:1" x14ac:dyDescent="0.25">
      <c r="A1440" s="16" t="s">
        <v>2304</v>
      </c>
    </row>
    <row r="1441" spans="1:1" x14ac:dyDescent="0.25">
      <c r="A1441" s="16" t="s">
        <v>2304</v>
      </c>
    </row>
    <row r="1442" spans="1:1" x14ac:dyDescent="0.25">
      <c r="A1442" s="16" t="s">
        <v>2305</v>
      </c>
    </row>
    <row r="1443" spans="1:1" x14ac:dyDescent="0.25">
      <c r="A1443" s="16" t="s">
        <v>2305</v>
      </c>
    </row>
    <row r="1444" spans="1:1" x14ac:dyDescent="0.25">
      <c r="A1444" s="16" t="s">
        <v>2305</v>
      </c>
    </row>
    <row r="1445" spans="1:1" x14ac:dyDescent="0.25">
      <c r="A1445" s="16" t="s">
        <v>2305</v>
      </c>
    </row>
    <row r="1446" spans="1:1" x14ac:dyDescent="0.25">
      <c r="A1446" s="16" t="s">
        <v>2305</v>
      </c>
    </row>
    <row r="1447" spans="1:1" x14ac:dyDescent="0.25">
      <c r="A1447" s="16" t="s">
        <v>2305</v>
      </c>
    </row>
    <row r="1448" spans="1:1" x14ac:dyDescent="0.25">
      <c r="A1448" s="16" t="s">
        <v>2305</v>
      </c>
    </row>
    <row r="1449" spans="1:1" x14ac:dyDescent="0.25">
      <c r="A1449" s="16" t="s">
        <v>2305</v>
      </c>
    </row>
    <row r="1450" spans="1:1" x14ac:dyDescent="0.25">
      <c r="A1450" s="16" t="s">
        <v>2305</v>
      </c>
    </row>
    <row r="1451" spans="1:1" x14ac:dyDescent="0.25">
      <c r="A1451" s="16" t="s">
        <v>2305</v>
      </c>
    </row>
    <row r="1452" spans="1:1" x14ac:dyDescent="0.25">
      <c r="A1452" s="16" t="s">
        <v>2305</v>
      </c>
    </row>
    <row r="1453" spans="1:1" x14ac:dyDescent="0.25">
      <c r="A1453" s="16" t="s">
        <v>2305</v>
      </c>
    </row>
    <row r="1454" spans="1:1" x14ac:dyDescent="0.25">
      <c r="A1454" s="16" t="s">
        <v>2305</v>
      </c>
    </row>
    <row r="1455" spans="1:1" x14ac:dyDescent="0.25">
      <c r="A1455" s="16" t="s">
        <v>2305</v>
      </c>
    </row>
    <row r="1456" spans="1:1" x14ac:dyDescent="0.25">
      <c r="A1456" s="16" t="s">
        <v>2305</v>
      </c>
    </row>
    <row r="1457" spans="1:1" x14ac:dyDescent="0.25">
      <c r="A1457" s="16" t="s">
        <v>2305</v>
      </c>
    </row>
    <row r="1458" spans="1:1" x14ac:dyDescent="0.25">
      <c r="A1458" s="16" t="s">
        <v>2306</v>
      </c>
    </row>
    <row r="1459" spans="1:1" x14ac:dyDescent="0.25">
      <c r="A1459" s="16" t="s">
        <v>2306</v>
      </c>
    </row>
    <row r="1460" spans="1:1" x14ac:dyDescent="0.25">
      <c r="A1460" s="16" t="s">
        <v>2306</v>
      </c>
    </row>
    <row r="1461" spans="1:1" x14ac:dyDescent="0.25">
      <c r="A1461" s="16" t="s">
        <v>2306</v>
      </c>
    </row>
    <row r="1462" spans="1:1" x14ac:dyDescent="0.25">
      <c r="A1462" s="16" t="s">
        <v>2306</v>
      </c>
    </row>
    <row r="1463" spans="1:1" x14ac:dyDescent="0.25">
      <c r="A1463" s="16" t="s">
        <v>2306</v>
      </c>
    </row>
    <row r="1464" spans="1:1" x14ac:dyDescent="0.25">
      <c r="A1464" s="16" t="s">
        <v>2306</v>
      </c>
    </row>
    <row r="1465" spans="1:1" x14ac:dyDescent="0.25">
      <c r="A1465" s="16" t="s">
        <v>2306</v>
      </c>
    </row>
    <row r="1466" spans="1:1" x14ac:dyDescent="0.25">
      <c r="A1466" s="16" t="s">
        <v>2306</v>
      </c>
    </row>
    <row r="1467" spans="1:1" x14ac:dyDescent="0.25">
      <c r="A1467" s="16" t="s">
        <v>2306</v>
      </c>
    </row>
    <row r="1468" spans="1:1" x14ac:dyDescent="0.25">
      <c r="A1468" s="16" t="s">
        <v>2306</v>
      </c>
    </row>
    <row r="1469" spans="1:1" x14ac:dyDescent="0.25">
      <c r="A1469" s="16" t="s">
        <v>2306</v>
      </c>
    </row>
    <row r="1470" spans="1:1" x14ac:dyDescent="0.25">
      <c r="A1470" s="16" t="s">
        <v>2306</v>
      </c>
    </row>
    <row r="1471" spans="1:1" x14ac:dyDescent="0.25">
      <c r="A1471" s="16" t="s">
        <v>2306</v>
      </c>
    </row>
    <row r="1472" spans="1:1" x14ac:dyDescent="0.25">
      <c r="A1472" s="16" t="s">
        <v>2306</v>
      </c>
    </row>
    <row r="1473" spans="1:1" x14ac:dyDescent="0.25">
      <c r="A1473" s="16" t="s">
        <v>2306</v>
      </c>
    </row>
    <row r="1474" spans="1:1" x14ac:dyDescent="0.25">
      <c r="A1474" s="16" t="s">
        <v>2307</v>
      </c>
    </row>
    <row r="1475" spans="1:1" x14ac:dyDescent="0.25">
      <c r="A1475" s="16" t="s">
        <v>2307</v>
      </c>
    </row>
    <row r="1476" spans="1:1" x14ac:dyDescent="0.25">
      <c r="A1476" s="16" t="s">
        <v>2307</v>
      </c>
    </row>
    <row r="1477" spans="1:1" x14ac:dyDescent="0.25">
      <c r="A1477" s="16" t="s">
        <v>2307</v>
      </c>
    </row>
    <row r="1478" spans="1:1" x14ac:dyDescent="0.25">
      <c r="A1478" s="16" t="s">
        <v>2307</v>
      </c>
    </row>
    <row r="1479" spans="1:1" x14ac:dyDescent="0.25">
      <c r="A1479" s="16" t="s">
        <v>2307</v>
      </c>
    </row>
    <row r="1480" spans="1:1" x14ac:dyDescent="0.25">
      <c r="A1480" s="16" t="s">
        <v>2307</v>
      </c>
    </row>
    <row r="1481" spans="1:1" x14ac:dyDescent="0.25">
      <c r="A1481" s="16" t="s">
        <v>2307</v>
      </c>
    </row>
    <row r="1482" spans="1:1" x14ac:dyDescent="0.25">
      <c r="A1482" s="16" t="s">
        <v>2307</v>
      </c>
    </row>
    <row r="1483" spans="1:1" x14ac:dyDescent="0.25">
      <c r="A1483" s="16" t="s">
        <v>2307</v>
      </c>
    </row>
    <row r="1484" spans="1:1" x14ac:dyDescent="0.25">
      <c r="A1484" s="16" t="s">
        <v>2307</v>
      </c>
    </row>
    <row r="1485" spans="1:1" x14ac:dyDescent="0.25">
      <c r="A1485" s="16" t="s">
        <v>2307</v>
      </c>
    </row>
    <row r="1486" spans="1:1" x14ac:dyDescent="0.25">
      <c r="A1486" s="16" t="s">
        <v>2307</v>
      </c>
    </row>
    <row r="1487" spans="1:1" x14ac:dyDescent="0.25">
      <c r="A1487" s="16" t="s">
        <v>2307</v>
      </c>
    </row>
    <row r="1488" spans="1:1" x14ac:dyDescent="0.25">
      <c r="A1488" s="16" t="s">
        <v>2307</v>
      </c>
    </row>
    <row r="1489" spans="1:1" x14ac:dyDescent="0.25">
      <c r="A1489" s="16" t="s">
        <v>2307</v>
      </c>
    </row>
    <row r="1490" spans="1:1" x14ac:dyDescent="0.25">
      <c r="A1490" s="16" t="s">
        <v>2308</v>
      </c>
    </row>
    <row r="1491" spans="1:1" x14ac:dyDescent="0.25">
      <c r="A1491" s="16" t="s">
        <v>2308</v>
      </c>
    </row>
    <row r="1492" spans="1:1" x14ac:dyDescent="0.25">
      <c r="A1492" s="16" t="s">
        <v>2308</v>
      </c>
    </row>
    <row r="1493" spans="1:1" x14ac:dyDescent="0.25">
      <c r="A1493" s="16" t="s">
        <v>2308</v>
      </c>
    </row>
    <row r="1494" spans="1:1" x14ac:dyDescent="0.25">
      <c r="A1494" s="16" t="s">
        <v>2308</v>
      </c>
    </row>
    <row r="1495" spans="1:1" x14ac:dyDescent="0.25">
      <c r="A1495" s="16" t="s">
        <v>2308</v>
      </c>
    </row>
    <row r="1496" spans="1:1" x14ac:dyDescent="0.25">
      <c r="A1496" s="16" t="s">
        <v>2308</v>
      </c>
    </row>
    <row r="1497" spans="1:1" x14ac:dyDescent="0.25">
      <c r="A1497" s="16" t="s">
        <v>2308</v>
      </c>
    </row>
    <row r="1498" spans="1:1" x14ac:dyDescent="0.25">
      <c r="A1498" s="16" t="s">
        <v>2308</v>
      </c>
    </row>
    <row r="1499" spans="1:1" x14ac:dyDescent="0.25">
      <c r="A1499" s="16" t="s">
        <v>2308</v>
      </c>
    </row>
    <row r="1500" spans="1:1" x14ac:dyDescent="0.25">
      <c r="A1500" s="16" t="s">
        <v>2308</v>
      </c>
    </row>
    <row r="1501" spans="1:1" x14ac:dyDescent="0.25">
      <c r="A1501" s="16" t="s">
        <v>2308</v>
      </c>
    </row>
    <row r="1502" spans="1:1" x14ac:dyDescent="0.25">
      <c r="A1502" s="16" t="s">
        <v>2308</v>
      </c>
    </row>
    <row r="1503" spans="1:1" x14ac:dyDescent="0.25">
      <c r="A1503" s="16" t="s">
        <v>2308</v>
      </c>
    </row>
    <row r="1504" spans="1:1" x14ac:dyDescent="0.25">
      <c r="A1504" s="16" t="s">
        <v>2308</v>
      </c>
    </row>
    <row r="1505" spans="1:1" x14ac:dyDescent="0.25">
      <c r="A1505" s="16" t="s">
        <v>2308</v>
      </c>
    </row>
    <row r="1506" spans="1:1" x14ac:dyDescent="0.25">
      <c r="A1506" s="16" t="s">
        <v>2309</v>
      </c>
    </row>
    <row r="1507" spans="1:1" x14ac:dyDescent="0.25">
      <c r="A1507" s="16" t="s">
        <v>2309</v>
      </c>
    </row>
    <row r="1508" spans="1:1" x14ac:dyDescent="0.25">
      <c r="A1508" s="16" t="s">
        <v>2309</v>
      </c>
    </row>
    <row r="1509" spans="1:1" x14ac:dyDescent="0.25">
      <c r="A1509" s="16" t="s">
        <v>2309</v>
      </c>
    </row>
    <row r="1510" spans="1:1" x14ac:dyDescent="0.25">
      <c r="A1510" s="16" t="s">
        <v>2309</v>
      </c>
    </row>
    <row r="1511" spans="1:1" x14ac:dyDescent="0.25">
      <c r="A1511" s="16" t="s">
        <v>2309</v>
      </c>
    </row>
    <row r="1512" spans="1:1" x14ac:dyDescent="0.25">
      <c r="A1512" s="16" t="s">
        <v>2309</v>
      </c>
    </row>
    <row r="1513" spans="1:1" x14ac:dyDescent="0.25">
      <c r="A1513" s="16" t="s">
        <v>2309</v>
      </c>
    </row>
    <row r="1514" spans="1:1" x14ac:dyDescent="0.25">
      <c r="A1514" s="16" t="s">
        <v>2309</v>
      </c>
    </row>
    <row r="1515" spans="1:1" x14ac:dyDescent="0.25">
      <c r="A1515" s="16" t="s">
        <v>2309</v>
      </c>
    </row>
    <row r="1516" spans="1:1" x14ac:dyDescent="0.25">
      <c r="A1516" s="16" t="s">
        <v>2309</v>
      </c>
    </row>
    <row r="1517" spans="1:1" x14ac:dyDescent="0.25">
      <c r="A1517" s="16" t="s">
        <v>2309</v>
      </c>
    </row>
    <row r="1518" spans="1:1" x14ac:dyDescent="0.25">
      <c r="A1518" s="16" t="s">
        <v>2309</v>
      </c>
    </row>
    <row r="1519" spans="1:1" x14ac:dyDescent="0.25">
      <c r="A1519" s="16" t="s">
        <v>2309</v>
      </c>
    </row>
    <row r="1520" spans="1:1" x14ac:dyDescent="0.25">
      <c r="A1520" s="16" t="s">
        <v>2309</v>
      </c>
    </row>
    <row r="1521" spans="1:1" x14ac:dyDescent="0.25">
      <c r="A1521" s="16" t="s">
        <v>2309</v>
      </c>
    </row>
    <row r="1522" spans="1:1" x14ac:dyDescent="0.25">
      <c r="A1522" s="16" t="s">
        <v>2310</v>
      </c>
    </row>
    <row r="1523" spans="1:1" x14ac:dyDescent="0.25">
      <c r="A1523" s="16" t="s">
        <v>2310</v>
      </c>
    </row>
    <row r="1524" spans="1:1" x14ac:dyDescent="0.25">
      <c r="A1524" s="16" t="s">
        <v>2310</v>
      </c>
    </row>
    <row r="1525" spans="1:1" x14ac:dyDescent="0.25">
      <c r="A1525" s="16" t="s">
        <v>2310</v>
      </c>
    </row>
    <row r="1526" spans="1:1" x14ac:dyDescent="0.25">
      <c r="A1526" s="16" t="s">
        <v>2310</v>
      </c>
    </row>
    <row r="1527" spans="1:1" x14ac:dyDescent="0.25">
      <c r="A1527" s="16" t="s">
        <v>2310</v>
      </c>
    </row>
    <row r="1528" spans="1:1" x14ac:dyDescent="0.25">
      <c r="A1528" s="16" t="s">
        <v>2310</v>
      </c>
    </row>
    <row r="1529" spans="1:1" x14ac:dyDescent="0.25">
      <c r="A1529" s="16" t="s">
        <v>2310</v>
      </c>
    </row>
    <row r="1530" spans="1:1" x14ac:dyDescent="0.25">
      <c r="A1530" s="16" t="s">
        <v>2310</v>
      </c>
    </row>
    <row r="1531" spans="1:1" x14ac:dyDescent="0.25">
      <c r="A1531" s="16" t="s">
        <v>2310</v>
      </c>
    </row>
    <row r="1532" spans="1:1" x14ac:dyDescent="0.25">
      <c r="A1532" s="16" t="s">
        <v>2310</v>
      </c>
    </row>
    <row r="1533" spans="1:1" x14ac:dyDescent="0.25">
      <c r="A1533" s="16" t="s">
        <v>2310</v>
      </c>
    </row>
    <row r="1534" spans="1:1" x14ac:dyDescent="0.25">
      <c r="A1534" s="16" t="s">
        <v>2310</v>
      </c>
    </row>
    <row r="1535" spans="1:1" x14ac:dyDescent="0.25">
      <c r="A1535" s="16" t="s">
        <v>2310</v>
      </c>
    </row>
    <row r="1536" spans="1:1" x14ac:dyDescent="0.25">
      <c r="A1536" s="16" t="s">
        <v>2310</v>
      </c>
    </row>
    <row r="1537" spans="1:1" x14ac:dyDescent="0.25">
      <c r="A1537" s="16" t="s">
        <v>2310</v>
      </c>
    </row>
    <row r="1538" spans="1:1" x14ac:dyDescent="0.25">
      <c r="A1538" s="16" t="s">
        <v>2311</v>
      </c>
    </row>
    <row r="1539" spans="1:1" x14ac:dyDescent="0.25">
      <c r="A1539" s="16" t="s">
        <v>2311</v>
      </c>
    </row>
    <row r="1540" spans="1:1" x14ac:dyDescent="0.25">
      <c r="A1540" s="16" t="s">
        <v>2311</v>
      </c>
    </row>
    <row r="1541" spans="1:1" x14ac:dyDescent="0.25">
      <c r="A1541" s="16" t="s">
        <v>2311</v>
      </c>
    </row>
    <row r="1542" spans="1:1" x14ac:dyDescent="0.25">
      <c r="A1542" s="16" t="s">
        <v>2311</v>
      </c>
    </row>
    <row r="1543" spans="1:1" x14ac:dyDescent="0.25">
      <c r="A1543" s="16" t="s">
        <v>2311</v>
      </c>
    </row>
    <row r="1544" spans="1:1" x14ac:dyDescent="0.25">
      <c r="A1544" s="16" t="s">
        <v>2311</v>
      </c>
    </row>
    <row r="1545" spans="1:1" x14ac:dyDescent="0.25">
      <c r="A1545" s="16" t="s">
        <v>2311</v>
      </c>
    </row>
    <row r="1546" spans="1:1" x14ac:dyDescent="0.25">
      <c r="A1546" s="16" t="s">
        <v>2311</v>
      </c>
    </row>
    <row r="1547" spans="1:1" x14ac:dyDescent="0.25">
      <c r="A1547" s="16" t="s">
        <v>2311</v>
      </c>
    </row>
    <row r="1548" spans="1:1" x14ac:dyDescent="0.25">
      <c r="A1548" s="16" t="s">
        <v>2311</v>
      </c>
    </row>
    <row r="1549" spans="1:1" x14ac:dyDescent="0.25">
      <c r="A1549" s="16" t="s">
        <v>2311</v>
      </c>
    </row>
    <row r="1550" spans="1:1" x14ac:dyDescent="0.25">
      <c r="A1550" s="16" t="s">
        <v>2311</v>
      </c>
    </row>
    <row r="1551" spans="1:1" x14ac:dyDescent="0.25">
      <c r="A1551" s="16" t="s">
        <v>2311</v>
      </c>
    </row>
    <row r="1552" spans="1:1" x14ac:dyDescent="0.25">
      <c r="A1552" s="16" t="s">
        <v>2311</v>
      </c>
    </row>
    <row r="1553" spans="1:1" x14ac:dyDescent="0.25">
      <c r="A1553" s="16" t="s">
        <v>2311</v>
      </c>
    </row>
    <row r="1554" spans="1:1" x14ac:dyDescent="0.25">
      <c r="A1554" s="16" t="s">
        <v>2311</v>
      </c>
    </row>
    <row r="1555" spans="1:1" x14ac:dyDescent="0.25">
      <c r="A1555" s="16" t="s">
        <v>2311</v>
      </c>
    </row>
    <row r="1556" spans="1:1" x14ac:dyDescent="0.25">
      <c r="A1556" s="16" t="s">
        <v>2312</v>
      </c>
    </row>
    <row r="1557" spans="1:1" x14ac:dyDescent="0.25">
      <c r="A1557" s="16" t="s">
        <v>2312</v>
      </c>
    </row>
    <row r="1558" spans="1:1" x14ac:dyDescent="0.25">
      <c r="A1558" s="16" t="s">
        <v>2312</v>
      </c>
    </row>
    <row r="1559" spans="1:1" x14ac:dyDescent="0.25">
      <c r="A1559" s="16" t="s">
        <v>2312</v>
      </c>
    </row>
    <row r="1560" spans="1:1" x14ac:dyDescent="0.25">
      <c r="A1560" s="16" t="s">
        <v>2312</v>
      </c>
    </row>
    <row r="1561" spans="1:1" x14ac:dyDescent="0.25">
      <c r="A1561" s="16" t="s">
        <v>2312</v>
      </c>
    </row>
    <row r="1562" spans="1:1" x14ac:dyDescent="0.25">
      <c r="A1562" s="16" t="s">
        <v>2312</v>
      </c>
    </row>
    <row r="1563" spans="1:1" x14ac:dyDescent="0.25">
      <c r="A1563" s="16" t="s">
        <v>2312</v>
      </c>
    </row>
    <row r="1564" spans="1:1" x14ac:dyDescent="0.25">
      <c r="A1564" s="16" t="s">
        <v>2312</v>
      </c>
    </row>
    <row r="1565" spans="1:1" x14ac:dyDescent="0.25">
      <c r="A1565" s="16" t="s">
        <v>2312</v>
      </c>
    </row>
    <row r="1566" spans="1:1" x14ac:dyDescent="0.25">
      <c r="A1566" s="16" t="s">
        <v>2312</v>
      </c>
    </row>
    <row r="1567" spans="1:1" x14ac:dyDescent="0.25">
      <c r="A1567" s="16" t="s">
        <v>2312</v>
      </c>
    </row>
    <row r="1568" spans="1:1" x14ac:dyDescent="0.25">
      <c r="A1568" s="16" t="s">
        <v>2312</v>
      </c>
    </row>
    <row r="1569" spans="1:1" x14ac:dyDescent="0.25">
      <c r="A1569" s="16" t="s">
        <v>2312</v>
      </c>
    </row>
    <row r="1570" spans="1:1" x14ac:dyDescent="0.25">
      <c r="A1570" s="16" t="s">
        <v>2312</v>
      </c>
    </row>
    <row r="1571" spans="1:1" x14ac:dyDescent="0.25">
      <c r="A1571" s="16" t="s">
        <v>2312</v>
      </c>
    </row>
    <row r="1572" spans="1:1" x14ac:dyDescent="0.25">
      <c r="A1572" s="16" t="s">
        <v>2312</v>
      </c>
    </row>
    <row r="1573" spans="1:1" x14ac:dyDescent="0.25">
      <c r="A1573" s="16" t="s">
        <v>2312</v>
      </c>
    </row>
    <row r="1574" spans="1:1" x14ac:dyDescent="0.25">
      <c r="A1574" s="16" t="s">
        <v>2313</v>
      </c>
    </row>
    <row r="1575" spans="1:1" x14ac:dyDescent="0.25">
      <c r="A1575" s="16" t="s">
        <v>2313</v>
      </c>
    </row>
    <row r="1576" spans="1:1" x14ac:dyDescent="0.25">
      <c r="A1576" s="16" t="s">
        <v>2313</v>
      </c>
    </row>
    <row r="1577" spans="1:1" x14ac:dyDescent="0.25">
      <c r="A1577" s="16" t="s">
        <v>2313</v>
      </c>
    </row>
    <row r="1578" spans="1:1" x14ac:dyDescent="0.25">
      <c r="A1578" s="16" t="s">
        <v>2313</v>
      </c>
    </row>
    <row r="1579" spans="1:1" x14ac:dyDescent="0.25">
      <c r="A1579" s="16" t="s">
        <v>2313</v>
      </c>
    </row>
    <row r="1580" spans="1:1" x14ac:dyDescent="0.25">
      <c r="A1580" s="16" t="s">
        <v>2313</v>
      </c>
    </row>
    <row r="1581" spans="1:1" x14ac:dyDescent="0.25">
      <c r="A1581" s="16" t="s">
        <v>2313</v>
      </c>
    </row>
    <row r="1582" spans="1:1" x14ac:dyDescent="0.25">
      <c r="A1582" s="16" t="s">
        <v>2313</v>
      </c>
    </row>
    <row r="1583" spans="1:1" x14ac:dyDescent="0.25">
      <c r="A1583" s="16" t="s">
        <v>2313</v>
      </c>
    </row>
    <row r="1584" spans="1:1" x14ac:dyDescent="0.25">
      <c r="A1584" s="16" t="s">
        <v>2313</v>
      </c>
    </row>
    <row r="1585" spans="1:1" x14ac:dyDescent="0.25">
      <c r="A1585" s="16" t="s">
        <v>2313</v>
      </c>
    </row>
    <row r="1586" spans="1:1" x14ac:dyDescent="0.25">
      <c r="A1586" s="16" t="s">
        <v>2313</v>
      </c>
    </row>
    <row r="1587" spans="1:1" x14ac:dyDescent="0.25">
      <c r="A1587" s="16" t="s">
        <v>2313</v>
      </c>
    </row>
    <row r="1588" spans="1:1" x14ac:dyDescent="0.25">
      <c r="A1588" s="16" t="s">
        <v>2313</v>
      </c>
    </row>
    <row r="1589" spans="1:1" x14ac:dyDescent="0.25">
      <c r="A1589" s="16" t="s">
        <v>2313</v>
      </c>
    </row>
    <row r="1590" spans="1:1" x14ac:dyDescent="0.25">
      <c r="A1590" s="16" t="s">
        <v>2313</v>
      </c>
    </row>
    <row r="1591" spans="1:1" x14ac:dyDescent="0.25">
      <c r="A1591" s="16" t="s">
        <v>2313</v>
      </c>
    </row>
    <row r="1592" spans="1:1" x14ac:dyDescent="0.25">
      <c r="A1592" s="16" t="s">
        <v>2314</v>
      </c>
    </row>
    <row r="1593" spans="1:1" x14ac:dyDescent="0.25">
      <c r="A1593" s="16" t="s">
        <v>2314</v>
      </c>
    </row>
    <row r="1594" spans="1:1" x14ac:dyDescent="0.25">
      <c r="A1594" s="16" t="s">
        <v>2314</v>
      </c>
    </row>
    <row r="1595" spans="1:1" x14ac:dyDescent="0.25">
      <c r="A1595" s="16" t="s">
        <v>2314</v>
      </c>
    </row>
    <row r="1596" spans="1:1" x14ac:dyDescent="0.25">
      <c r="A1596" s="16" t="s">
        <v>2314</v>
      </c>
    </row>
    <row r="1597" spans="1:1" x14ac:dyDescent="0.25">
      <c r="A1597" s="16" t="s">
        <v>2314</v>
      </c>
    </row>
    <row r="1598" spans="1:1" x14ac:dyDescent="0.25">
      <c r="A1598" s="16" t="s">
        <v>2314</v>
      </c>
    </row>
    <row r="1599" spans="1:1" x14ac:dyDescent="0.25">
      <c r="A1599" s="16" t="s">
        <v>2314</v>
      </c>
    </row>
    <row r="1600" spans="1:1" x14ac:dyDescent="0.25">
      <c r="A1600" s="16" t="s">
        <v>2314</v>
      </c>
    </row>
    <row r="1601" spans="1:1" x14ac:dyDescent="0.25">
      <c r="A1601" s="16" t="s">
        <v>2314</v>
      </c>
    </row>
    <row r="1602" spans="1:1" x14ac:dyDescent="0.25">
      <c r="A1602" s="16" t="s">
        <v>2314</v>
      </c>
    </row>
    <row r="1603" spans="1:1" x14ac:dyDescent="0.25">
      <c r="A1603" s="16" t="s">
        <v>2314</v>
      </c>
    </row>
    <row r="1604" spans="1:1" x14ac:dyDescent="0.25">
      <c r="A1604" s="16" t="s">
        <v>2314</v>
      </c>
    </row>
    <row r="1605" spans="1:1" x14ac:dyDescent="0.25">
      <c r="A1605" s="16" t="s">
        <v>2314</v>
      </c>
    </row>
    <row r="1606" spans="1:1" x14ac:dyDescent="0.25">
      <c r="A1606" s="16" t="s">
        <v>2314</v>
      </c>
    </row>
    <row r="1607" spans="1:1" x14ac:dyDescent="0.25">
      <c r="A1607" s="16" t="s">
        <v>2314</v>
      </c>
    </row>
    <row r="1608" spans="1:1" x14ac:dyDescent="0.25">
      <c r="A1608" s="16" t="s">
        <v>2314</v>
      </c>
    </row>
    <row r="1609" spans="1:1" x14ac:dyDescent="0.25">
      <c r="A1609" s="16" t="s">
        <v>2314</v>
      </c>
    </row>
    <row r="1610" spans="1:1" x14ac:dyDescent="0.25">
      <c r="A1610" s="16" t="s">
        <v>2315</v>
      </c>
    </row>
    <row r="1611" spans="1:1" x14ac:dyDescent="0.25">
      <c r="A1611" s="16" t="s">
        <v>2315</v>
      </c>
    </row>
    <row r="1612" spans="1:1" x14ac:dyDescent="0.25">
      <c r="A1612" s="16" t="s">
        <v>2315</v>
      </c>
    </row>
    <row r="1613" spans="1:1" x14ac:dyDescent="0.25">
      <c r="A1613" s="16" t="s">
        <v>2315</v>
      </c>
    </row>
    <row r="1614" spans="1:1" x14ac:dyDescent="0.25">
      <c r="A1614" s="16" t="s">
        <v>2315</v>
      </c>
    </row>
    <row r="1615" spans="1:1" x14ac:dyDescent="0.25">
      <c r="A1615" s="16" t="s">
        <v>2315</v>
      </c>
    </row>
    <row r="1616" spans="1:1" x14ac:dyDescent="0.25">
      <c r="A1616" s="16" t="s">
        <v>2315</v>
      </c>
    </row>
    <row r="1617" spans="1:1" x14ac:dyDescent="0.25">
      <c r="A1617" s="16" t="s">
        <v>2315</v>
      </c>
    </row>
    <row r="1618" spans="1:1" x14ac:dyDescent="0.25">
      <c r="A1618" s="16" t="s">
        <v>2315</v>
      </c>
    </row>
    <row r="1619" spans="1:1" x14ac:dyDescent="0.25">
      <c r="A1619" s="16" t="s">
        <v>2315</v>
      </c>
    </row>
    <row r="1620" spans="1:1" x14ac:dyDescent="0.25">
      <c r="A1620" s="16" t="s">
        <v>2315</v>
      </c>
    </row>
    <row r="1621" spans="1:1" x14ac:dyDescent="0.25">
      <c r="A1621" s="16" t="s">
        <v>2315</v>
      </c>
    </row>
    <row r="1622" spans="1:1" x14ac:dyDescent="0.25">
      <c r="A1622" s="16" t="s">
        <v>2315</v>
      </c>
    </row>
    <row r="1623" spans="1:1" x14ac:dyDescent="0.25">
      <c r="A1623" s="16" t="s">
        <v>2315</v>
      </c>
    </row>
    <row r="1624" spans="1:1" x14ac:dyDescent="0.25">
      <c r="A1624" s="16" t="s">
        <v>2315</v>
      </c>
    </row>
    <row r="1625" spans="1:1" x14ac:dyDescent="0.25">
      <c r="A1625" s="16" t="s">
        <v>2315</v>
      </c>
    </row>
    <row r="1626" spans="1:1" x14ac:dyDescent="0.25">
      <c r="A1626" s="16" t="s">
        <v>2316</v>
      </c>
    </row>
    <row r="1627" spans="1:1" x14ac:dyDescent="0.25">
      <c r="A1627" s="16" t="s">
        <v>2316</v>
      </c>
    </row>
    <row r="1628" spans="1:1" x14ac:dyDescent="0.25">
      <c r="A1628" s="16" t="s">
        <v>2316</v>
      </c>
    </row>
    <row r="1629" spans="1:1" x14ac:dyDescent="0.25">
      <c r="A1629" s="16" t="s">
        <v>2316</v>
      </c>
    </row>
    <row r="1630" spans="1:1" x14ac:dyDescent="0.25">
      <c r="A1630" s="16" t="s">
        <v>2316</v>
      </c>
    </row>
    <row r="1631" spans="1:1" x14ac:dyDescent="0.25">
      <c r="A1631" s="16" t="s">
        <v>2316</v>
      </c>
    </row>
    <row r="1632" spans="1:1" x14ac:dyDescent="0.25">
      <c r="A1632" s="16" t="s">
        <v>2316</v>
      </c>
    </row>
    <row r="1633" spans="1:1" x14ac:dyDescent="0.25">
      <c r="A1633" s="16" t="s">
        <v>2316</v>
      </c>
    </row>
    <row r="1634" spans="1:1" x14ac:dyDescent="0.25">
      <c r="A1634" s="16" t="s">
        <v>2316</v>
      </c>
    </row>
    <row r="1635" spans="1:1" x14ac:dyDescent="0.25">
      <c r="A1635" s="16" t="s">
        <v>2316</v>
      </c>
    </row>
    <row r="1636" spans="1:1" x14ac:dyDescent="0.25">
      <c r="A1636" s="16" t="s">
        <v>2316</v>
      </c>
    </row>
    <row r="1637" spans="1:1" x14ac:dyDescent="0.25">
      <c r="A1637" s="16" t="s">
        <v>2316</v>
      </c>
    </row>
    <row r="1638" spans="1:1" x14ac:dyDescent="0.25">
      <c r="A1638" s="16" t="s">
        <v>2316</v>
      </c>
    </row>
    <row r="1639" spans="1:1" x14ac:dyDescent="0.25">
      <c r="A1639" s="16" t="s">
        <v>2316</v>
      </c>
    </row>
    <row r="1640" spans="1:1" x14ac:dyDescent="0.25">
      <c r="A1640" s="16" t="s">
        <v>2316</v>
      </c>
    </row>
    <row r="1641" spans="1:1" x14ac:dyDescent="0.25">
      <c r="A1641" s="16" t="s">
        <v>2316</v>
      </c>
    </row>
    <row r="1642" spans="1:1" x14ac:dyDescent="0.25">
      <c r="A1642" s="16" t="s">
        <v>2317</v>
      </c>
    </row>
    <row r="1643" spans="1:1" x14ac:dyDescent="0.25">
      <c r="A1643" s="16" t="s">
        <v>2317</v>
      </c>
    </row>
    <row r="1644" spans="1:1" x14ac:dyDescent="0.25">
      <c r="A1644" s="16" t="s">
        <v>2317</v>
      </c>
    </row>
    <row r="1645" spans="1:1" x14ac:dyDescent="0.25">
      <c r="A1645" s="16" t="s">
        <v>2317</v>
      </c>
    </row>
    <row r="1646" spans="1:1" x14ac:dyDescent="0.25">
      <c r="A1646" s="16" t="s">
        <v>2317</v>
      </c>
    </row>
    <row r="1647" spans="1:1" x14ac:dyDescent="0.25">
      <c r="A1647" s="16" t="s">
        <v>2317</v>
      </c>
    </row>
    <row r="1648" spans="1:1" x14ac:dyDescent="0.25">
      <c r="A1648" s="16" t="s">
        <v>2317</v>
      </c>
    </row>
    <row r="1649" spans="1:1" x14ac:dyDescent="0.25">
      <c r="A1649" s="16" t="s">
        <v>2317</v>
      </c>
    </row>
    <row r="1650" spans="1:1" x14ac:dyDescent="0.25">
      <c r="A1650" s="16" t="s">
        <v>2317</v>
      </c>
    </row>
    <row r="1651" spans="1:1" x14ac:dyDescent="0.25">
      <c r="A1651" s="16" t="s">
        <v>2317</v>
      </c>
    </row>
    <row r="1652" spans="1:1" x14ac:dyDescent="0.25">
      <c r="A1652" s="16" t="s">
        <v>2317</v>
      </c>
    </row>
    <row r="1653" spans="1:1" x14ac:dyDescent="0.25">
      <c r="A1653" s="16" t="s">
        <v>2317</v>
      </c>
    </row>
    <row r="1654" spans="1:1" x14ac:dyDescent="0.25">
      <c r="A1654" s="16" t="s">
        <v>2317</v>
      </c>
    </row>
    <row r="1655" spans="1:1" x14ac:dyDescent="0.25">
      <c r="A1655" s="16" t="s">
        <v>2317</v>
      </c>
    </row>
    <row r="1656" spans="1:1" x14ac:dyDescent="0.25">
      <c r="A1656" s="16" t="s">
        <v>2317</v>
      </c>
    </row>
    <row r="1657" spans="1:1" x14ac:dyDescent="0.25">
      <c r="A1657" s="16" t="s">
        <v>2317</v>
      </c>
    </row>
    <row r="1658" spans="1:1" x14ac:dyDescent="0.25">
      <c r="A1658" s="16" t="s">
        <v>2403</v>
      </c>
    </row>
    <row r="1659" spans="1:1" x14ac:dyDescent="0.25">
      <c r="A1659" s="16" t="s">
        <v>2403</v>
      </c>
    </row>
    <row r="1660" spans="1:1" x14ac:dyDescent="0.25">
      <c r="A1660" s="16" t="s">
        <v>2403</v>
      </c>
    </row>
    <row r="1661" spans="1:1" x14ac:dyDescent="0.25">
      <c r="A1661" s="16" t="s">
        <v>2403</v>
      </c>
    </row>
    <row r="1662" spans="1:1" x14ac:dyDescent="0.25">
      <c r="A1662" s="16" t="s">
        <v>2403</v>
      </c>
    </row>
    <row r="1663" spans="1:1" x14ac:dyDescent="0.25">
      <c r="A1663" s="16" t="s">
        <v>2403</v>
      </c>
    </row>
    <row r="1664" spans="1:1" x14ac:dyDescent="0.25">
      <c r="A1664" s="16" t="s">
        <v>2403</v>
      </c>
    </row>
    <row r="1665" spans="1:1" x14ac:dyDescent="0.25">
      <c r="A1665" s="16" t="s">
        <v>2403</v>
      </c>
    </row>
    <row r="1666" spans="1:1" x14ac:dyDescent="0.25">
      <c r="A1666" s="16" t="s">
        <v>2403</v>
      </c>
    </row>
    <row r="1667" spans="1:1" x14ac:dyDescent="0.25">
      <c r="A1667" s="16" t="s">
        <v>2403</v>
      </c>
    </row>
    <row r="1668" spans="1:1" x14ac:dyDescent="0.25">
      <c r="A1668" s="16" t="s">
        <v>2403</v>
      </c>
    </row>
    <row r="1669" spans="1:1" x14ac:dyDescent="0.25">
      <c r="A1669" s="16" t="s">
        <v>2403</v>
      </c>
    </row>
    <row r="1670" spans="1:1" x14ac:dyDescent="0.25">
      <c r="A1670" s="16" t="s">
        <v>2408</v>
      </c>
    </row>
    <row r="1671" spans="1:1" x14ac:dyDescent="0.25">
      <c r="A1671" s="16" t="s">
        <v>2408</v>
      </c>
    </row>
    <row r="1672" spans="1:1" x14ac:dyDescent="0.25">
      <c r="A1672" s="16" t="s">
        <v>2408</v>
      </c>
    </row>
    <row r="1673" spans="1:1" x14ac:dyDescent="0.25">
      <c r="A1673" s="16" t="s">
        <v>2408</v>
      </c>
    </row>
    <row r="1674" spans="1:1" x14ac:dyDescent="0.25">
      <c r="A1674" s="16" t="s">
        <v>2408</v>
      </c>
    </row>
    <row r="1675" spans="1:1" x14ac:dyDescent="0.25">
      <c r="A1675" s="16" t="s">
        <v>2408</v>
      </c>
    </row>
    <row r="1676" spans="1:1" x14ac:dyDescent="0.25">
      <c r="A1676" s="16" t="s">
        <v>2411</v>
      </c>
    </row>
    <row r="1677" spans="1:1" x14ac:dyDescent="0.25">
      <c r="A1677" s="16" t="s">
        <v>2411</v>
      </c>
    </row>
    <row r="1678" spans="1:1" x14ac:dyDescent="0.25">
      <c r="A1678" s="16" t="s">
        <v>2411</v>
      </c>
    </row>
    <row r="1679" spans="1:1" x14ac:dyDescent="0.25">
      <c r="A1679" s="16" t="s">
        <v>2411</v>
      </c>
    </row>
    <row r="1680" spans="1:1" x14ac:dyDescent="0.25">
      <c r="A1680" s="16" t="s">
        <v>2411</v>
      </c>
    </row>
    <row r="1681" spans="1:1" x14ac:dyDescent="0.25">
      <c r="A1681" s="16" t="s">
        <v>2411</v>
      </c>
    </row>
    <row r="1682" spans="1:1" x14ac:dyDescent="0.25">
      <c r="A1682" s="16" t="s">
        <v>2414</v>
      </c>
    </row>
    <row r="1683" spans="1:1" x14ac:dyDescent="0.25">
      <c r="A1683" s="16" t="s">
        <v>2414</v>
      </c>
    </row>
    <row r="1684" spans="1:1" x14ac:dyDescent="0.25">
      <c r="A1684" s="16" t="s">
        <v>2414</v>
      </c>
    </row>
    <row r="1685" spans="1:1" x14ac:dyDescent="0.25">
      <c r="A1685" s="16" t="s">
        <v>2414</v>
      </c>
    </row>
    <row r="1686" spans="1:1" x14ac:dyDescent="0.25">
      <c r="A1686" s="16" t="s">
        <v>2414</v>
      </c>
    </row>
    <row r="1687" spans="1:1" x14ac:dyDescent="0.25">
      <c r="A1687" s="16" t="s">
        <v>2414</v>
      </c>
    </row>
    <row r="1688" spans="1:1" x14ac:dyDescent="0.25">
      <c r="A1688" s="16" t="s">
        <v>2417</v>
      </c>
    </row>
    <row r="1689" spans="1:1" x14ac:dyDescent="0.25">
      <c r="A1689" s="16" t="s">
        <v>2417</v>
      </c>
    </row>
    <row r="1690" spans="1:1" x14ac:dyDescent="0.25">
      <c r="A1690" s="16" t="s">
        <v>2417</v>
      </c>
    </row>
    <row r="1691" spans="1:1" x14ac:dyDescent="0.25">
      <c r="A1691" s="16" t="s">
        <v>2417</v>
      </c>
    </row>
    <row r="1692" spans="1:1" x14ac:dyDescent="0.25">
      <c r="A1692" s="16" t="s">
        <v>2417</v>
      </c>
    </row>
    <row r="1693" spans="1:1" x14ac:dyDescent="0.25">
      <c r="A1693" s="16" t="s">
        <v>2417</v>
      </c>
    </row>
    <row r="1694" spans="1:1" x14ac:dyDescent="0.25">
      <c r="A1694" s="16" t="s">
        <v>2420</v>
      </c>
    </row>
    <row r="1695" spans="1:1" x14ac:dyDescent="0.25">
      <c r="A1695" s="16" t="s">
        <v>2420</v>
      </c>
    </row>
    <row r="1696" spans="1:1" x14ac:dyDescent="0.25">
      <c r="A1696" s="16" t="s">
        <v>2420</v>
      </c>
    </row>
    <row r="1697" spans="1:1" x14ac:dyDescent="0.25">
      <c r="A1697" s="16" t="s">
        <v>2420</v>
      </c>
    </row>
    <row r="1698" spans="1:1" x14ac:dyDescent="0.25">
      <c r="A1698" s="16" t="s">
        <v>2420</v>
      </c>
    </row>
    <row r="1699" spans="1:1" x14ac:dyDescent="0.25">
      <c r="A1699" s="16" t="s">
        <v>2420</v>
      </c>
    </row>
    <row r="1700" spans="1:1" x14ac:dyDescent="0.25">
      <c r="A1700" s="16" t="s">
        <v>2423</v>
      </c>
    </row>
    <row r="1701" spans="1:1" x14ac:dyDescent="0.25">
      <c r="A1701" s="16" t="s">
        <v>2423</v>
      </c>
    </row>
    <row r="1702" spans="1:1" x14ac:dyDescent="0.25">
      <c r="A1702" s="16" t="s">
        <v>2423</v>
      </c>
    </row>
    <row r="1703" spans="1:1" x14ac:dyDescent="0.25">
      <c r="A1703" s="16" t="s">
        <v>2423</v>
      </c>
    </row>
    <row r="1704" spans="1:1" x14ac:dyDescent="0.25">
      <c r="A1704" s="16" t="s">
        <v>2423</v>
      </c>
    </row>
    <row r="1705" spans="1:1" x14ac:dyDescent="0.25">
      <c r="A1705" s="16" t="s">
        <v>2423</v>
      </c>
    </row>
    <row r="1706" spans="1:1" x14ac:dyDescent="0.25">
      <c r="A1706" s="16" t="s">
        <v>2426</v>
      </c>
    </row>
    <row r="1707" spans="1:1" x14ac:dyDescent="0.25">
      <c r="A1707" s="16" t="s">
        <v>2426</v>
      </c>
    </row>
    <row r="1708" spans="1:1" x14ac:dyDescent="0.25">
      <c r="A1708" s="16" t="s">
        <v>2426</v>
      </c>
    </row>
    <row r="1709" spans="1:1" x14ac:dyDescent="0.25">
      <c r="A1709" s="16" t="s">
        <v>2426</v>
      </c>
    </row>
    <row r="1710" spans="1:1" x14ac:dyDescent="0.25">
      <c r="A1710" s="16" t="s">
        <v>2426</v>
      </c>
    </row>
    <row r="1711" spans="1:1" x14ac:dyDescent="0.25">
      <c r="A1711" s="16" t="s">
        <v>2426</v>
      </c>
    </row>
    <row r="1712" spans="1:1" x14ac:dyDescent="0.25">
      <c r="A1712" s="16" t="s">
        <v>2429</v>
      </c>
    </row>
    <row r="1713" spans="1:1" x14ac:dyDescent="0.25">
      <c r="A1713" s="16" t="s">
        <v>2429</v>
      </c>
    </row>
    <row r="1714" spans="1:1" x14ac:dyDescent="0.25">
      <c r="A1714" s="16" t="s">
        <v>2429</v>
      </c>
    </row>
    <row r="1715" spans="1:1" x14ac:dyDescent="0.25">
      <c r="A1715" s="16" t="s">
        <v>2429</v>
      </c>
    </row>
    <row r="1716" spans="1:1" x14ac:dyDescent="0.25">
      <c r="A1716" s="16" t="s">
        <v>2429</v>
      </c>
    </row>
    <row r="1717" spans="1:1" x14ac:dyDescent="0.25">
      <c r="A1717" s="16" t="s">
        <v>2429</v>
      </c>
    </row>
    <row r="1718" spans="1:1" x14ac:dyDescent="0.25">
      <c r="A1718" s="16" t="s">
        <v>2432</v>
      </c>
    </row>
    <row r="1719" spans="1:1" x14ac:dyDescent="0.25">
      <c r="A1719" s="16" t="s">
        <v>2432</v>
      </c>
    </row>
    <row r="1720" spans="1:1" x14ac:dyDescent="0.25">
      <c r="A1720" s="16" t="s">
        <v>2432</v>
      </c>
    </row>
    <row r="1721" spans="1:1" x14ac:dyDescent="0.25">
      <c r="A1721" s="16" t="s">
        <v>2432</v>
      </c>
    </row>
    <row r="1722" spans="1:1" x14ac:dyDescent="0.25">
      <c r="A1722" s="16" t="s">
        <v>2432</v>
      </c>
    </row>
    <row r="1723" spans="1:1" x14ac:dyDescent="0.25">
      <c r="A1723" s="16" t="s">
        <v>2432</v>
      </c>
    </row>
    <row r="1724" spans="1:1" x14ac:dyDescent="0.25">
      <c r="A1724" s="16" t="s">
        <v>2435</v>
      </c>
    </row>
    <row r="1725" spans="1:1" x14ac:dyDescent="0.25">
      <c r="A1725" s="16" t="s">
        <v>2435</v>
      </c>
    </row>
    <row r="1726" spans="1:1" x14ac:dyDescent="0.25">
      <c r="A1726" s="16" t="s">
        <v>2435</v>
      </c>
    </row>
    <row r="1727" spans="1:1" x14ac:dyDescent="0.25">
      <c r="A1727" s="16" t="s">
        <v>2435</v>
      </c>
    </row>
    <row r="1728" spans="1:1" x14ac:dyDescent="0.25">
      <c r="A1728" s="16" t="s">
        <v>2435</v>
      </c>
    </row>
    <row r="1729" spans="1:1" x14ac:dyDescent="0.25">
      <c r="A1729" s="16" t="s">
        <v>2435</v>
      </c>
    </row>
    <row r="1730" spans="1:1" x14ac:dyDescent="0.25">
      <c r="A1730" s="16" t="s">
        <v>2438</v>
      </c>
    </row>
    <row r="1731" spans="1:1" x14ac:dyDescent="0.25">
      <c r="A1731" s="16" t="s">
        <v>2438</v>
      </c>
    </row>
    <row r="1732" spans="1:1" x14ac:dyDescent="0.25">
      <c r="A1732" s="16" t="s">
        <v>2438</v>
      </c>
    </row>
    <row r="1733" spans="1:1" x14ac:dyDescent="0.25">
      <c r="A1733" s="16" t="s">
        <v>2438</v>
      </c>
    </row>
    <row r="1734" spans="1:1" x14ac:dyDescent="0.25">
      <c r="A1734" s="16" t="s">
        <v>2438</v>
      </c>
    </row>
    <row r="1735" spans="1:1" x14ac:dyDescent="0.25">
      <c r="A1735" s="16" t="s">
        <v>2438</v>
      </c>
    </row>
    <row r="1736" spans="1:1" x14ac:dyDescent="0.25">
      <c r="A1736" s="16" t="s">
        <v>2441</v>
      </c>
    </row>
    <row r="1737" spans="1:1" x14ac:dyDescent="0.25">
      <c r="A1737" s="16" t="s">
        <v>2441</v>
      </c>
    </row>
    <row r="1738" spans="1:1" x14ac:dyDescent="0.25">
      <c r="A1738" s="16" t="s">
        <v>2441</v>
      </c>
    </row>
    <row r="1739" spans="1:1" x14ac:dyDescent="0.25">
      <c r="A1739" s="16" t="s">
        <v>2441</v>
      </c>
    </row>
    <row r="1740" spans="1:1" x14ac:dyDescent="0.25">
      <c r="A1740" s="16" t="s">
        <v>2441</v>
      </c>
    </row>
    <row r="1741" spans="1:1" x14ac:dyDescent="0.25">
      <c r="A1741" s="16" t="s">
        <v>2441</v>
      </c>
    </row>
    <row r="1742" spans="1:1" x14ac:dyDescent="0.25">
      <c r="A1742" s="16" t="s">
        <v>2444</v>
      </c>
    </row>
    <row r="1743" spans="1:1" x14ac:dyDescent="0.25">
      <c r="A1743" s="16" t="s">
        <v>2444</v>
      </c>
    </row>
    <row r="1744" spans="1:1" x14ac:dyDescent="0.25">
      <c r="A1744" s="16" t="s">
        <v>2444</v>
      </c>
    </row>
    <row r="1745" spans="1:1" x14ac:dyDescent="0.25">
      <c r="A1745" s="16" t="s">
        <v>2444</v>
      </c>
    </row>
    <row r="1746" spans="1:1" x14ac:dyDescent="0.25">
      <c r="A1746" s="16" t="s">
        <v>2444</v>
      </c>
    </row>
    <row r="1747" spans="1:1" x14ac:dyDescent="0.25">
      <c r="A1747" s="16" t="s">
        <v>2444</v>
      </c>
    </row>
    <row r="1748" spans="1:1" x14ac:dyDescent="0.25">
      <c r="A1748" s="16" t="s">
        <v>2444</v>
      </c>
    </row>
    <row r="1749" spans="1:1" x14ac:dyDescent="0.25">
      <c r="A1749" s="16" t="s">
        <v>2444</v>
      </c>
    </row>
    <row r="1750" spans="1:1" x14ac:dyDescent="0.25">
      <c r="A1750" s="16" t="s">
        <v>2444</v>
      </c>
    </row>
    <row r="1751" spans="1:1" x14ac:dyDescent="0.25">
      <c r="A1751" s="16" t="s">
        <v>2444</v>
      </c>
    </row>
    <row r="1752" spans="1:1" x14ac:dyDescent="0.25">
      <c r="A1752" s="16" t="s">
        <v>2444</v>
      </c>
    </row>
    <row r="1753" spans="1:1" x14ac:dyDescent="0.25">
      <c r="A1753" s="16" t="s">
        <v>2444</v>
      </c>
    </row>
    <row r="1754" spans="1:1" x14ac:dyDescent="0.25">
      <c r="A1754" s="16" t="s">
        <v>2449</v>
      </c>
    </row>
    <row r="1755" spans="1:1" x14ac:dyDescent="0.25">
      <c r="A1755" s="16" t="s">
        <v>2449</v>
      </c>
    </row>
    <row r="1756" spans="1:1" x14ac:dyDescent="0.25">
      <c r="A1756" s="16" t="s">
        <v>2449</v>
      </c>
    </row>
    <row r="1757" spans="1:1" x14ac:dyDescent="0.25">
      <c r="A1757" s="16" t="s">
        <v>2449</v>
      </c>
    </row>
    <row r="1758" spans="1:1" x14ac:dyDescent="0.25">
      <c r="A1758" s="16" t="s">
        <v>2449</v>
      </c>
    </row>
    <row r="1759" spans="1:1" x14ac:dyDescent="0.25">
      <c r="A1759" s="16" t="s">
        <v>2449</v>
      </c>
    </row>
    <row r="1760" spans="1:1" x14ac:dyDescent="0.25">
      <c r="A1760" s="16" t="s">
        <v>2449</v>
      </c>
    </row>
    <row r="1761" spans="1:1" x14ac:dyDescent="0.25">
      <c r="A1761" s="16" t="s">
        <v>2449</v>
      </c>
    </row>
    <row r="1762" spans="1:1" x14ac:dyDescent="0.25">
      <c r="A1762" s="16" t="s">
        <v>2449</v>
      </c>
    </row>
    <row r="1763" spans="1:1" x14ac:dyDescent="0.25">
      <c r="A1763" s="16" t="s">
        <v>2449</v>
      </c>
    </row>
    <row r="1764" spans="1:1" x14ac:dyDescent="0.25">
      <c r="A1764" s="16" t="s">
        <v>2449</v>
      </c>
    </row>
    <row r="1765" spans="1:1" x14ac:dyDescent="0.25">
      <c r="A1765" s="16" t="s">
        <v>2449</v>
      </c>
    </row>
    <row r="1766" spans="1:1" x14ac:dyDescent="0.25">
      <c r="A1766" s="16" t="s">
        <v>2454</v>
      </c>
    </row>
    <row r="1767" spans="1:1" x14ac:dyDescent="0.25">
      <c r="A1767" s="16" t="s">
        <v>2454</v>
      </c>
    </row>
    <row r="1768" spans="1:1" x14ac:dyDescent="0.25">
      <c r="A1768" s="16" t="s">
        <v>2454</v>
      </c>
    </row>
    <row r="1769" spans="1:1" x14ac:dyDescent="0.25">
      <c r="A1769" s="16" t="s">
        <v>2454</v>
      </c>
    </row>
    <row r="1770" spans="1:1" x14ac:dyDescent="0.25">
      <c r="A1770" s="16" t="s">
        <v>2454</v>
      </c>
    </row>
    <row r="1771" spans="1:1" x14ac:dyDescent="0.25">
      <c r="A1771" s="16" t="s">
        <v>2454</v>
      </c>
    </row>
    <row r="1772" spans="1:1" x14ac:dyDescent="0.25">
      <c r="A1772" s="16" t="s">
        <v>2454</v>
      </c>
    </row>
    <row r="1773" spans="1:1" x14ac:dyDescent="0.25">
      <c r="A1773" s="16" t="s">
        <v>2454</v>
      </c>
    </row>
    <row r="1774" spans="1:1" x14ac:dyDescent="0.25">
      <c r="A1774" s="16" t="s">
        <v>2454</v>
      </c>
    </row>
    <row r="1775" spans="1:1" x14ac:dyDescent="0.25">
      <c r="A1775" s="16" t="s">
        <v>2454</v>
      </c>
    </row>
    <row r="1776" spans="1:1" x14ac:dyDescent="0.25">
      <c r="A1776" s="16" t="s">
        <v>2454</v>
      </c>
    </row>
    <row r="1777" spans="1:1" x14ac:dyDescent="0.25">
      <c r="A1777" s="16" t="s">
        <v>2454</v>
      </c>
    </row>
    <row r="1778" spans="1:1" x14ac:dyDescent="0.25">
      <c r="A1778" s="16" t="s">
        <v>2459</v>
      </c>
    </row>
    <row r="1779" spans="1:1" x14ac:dyDescent="0.25">
      <c r="A1779" s="16" t="s">
        <v>2459</v>
      </c>
    </row>
    <row r="1780" spans="1:1" x14ac:dyDescent="0.25">
      <c r="A1780" s="16" t="s">
        <v>2459</v>
      </c>
    </row>
    <row r="1781" spans="1:1" x14ac:dyDescent="0.25">
      <c r="A1781" s="16" t="s">
        <v>2459</v>
      </c>
    </row>
    <row r="1782" spans="1:1" x14ac:dyDescent="0.25">
      <c r="A1782" s="16" t="s">
        <v>2459</v>
      </c>
    </row>
    <row r="1783" spans="1:1" x14ac:dyDescent="0.25">
      <c r="A1783" s="16" t="s">
        <v>2459</v>
      </c>
    </row>
    <row r="1784" spans="1:1" x14ac:dyDescent="0.25">
      <c r="A1784" s="16" t="s">
        <v>2459</v>
      </c>
    </row>
    <row r="1785" spans="1:1" x14ac:dyDescent="0.25">
      <c r="A1785" s="16" t="s">
        <v>2459</v>
      </c>
    </row>
    <row r="1786" spans="1:1" x14ac:dyDescent="0.25">
      <c r="A1786" s="16" t="s">
        <v>2459</v>
      </c>
    </row>
    <row r="1787" spans="1:1" x14ac:dyDescent="0.25">
      <c r="A1787" s="16" t="s">
        <v>2459</v>
      </c>
    </row>
    <row r="1788" spans="1:1" x14ac:dyDescent="0.25">
      <c r="A1788" s="16" t="s">
        <v>2459</v>
      </c>
    </row>
    <row r="1789" spans="1:1" x14ac:dyDescent="0.25">
      <c r="A1789" s="16" t="s">
        <v>2459</v>
      </c>
    </row>
    <row r="1790" spans="1:1" x14ac:dyDescent="0.25">
      <c r="A1790" s="16" t="s">
        <v>2464</v>
      </c>
    </row>
    <row r="1791" spans="1:1" x14ac:dyDescent="0.25">
      <c r="A1791" s="16" t="s">
        <v>2464</v>
      </c>
    </row>
    <row r="1792" spans="1:1" x14ac:dyDescent="0.25">
      <c r="A1792" s="16" t="s">
        <v>2464</v>
      </c>
    </row>
    <row r="1793" spans="1:1" x14ac:dyDescent="0.25">
      <c r="A1793" s="16" t="s">
        <v>2464</v>
      </c>
    </row>
    <row r="1794" spans="1:1" x14ac:dyDescent="0.25">
      <c r="A1794" s="16" t="s">
        <v>2464</v>
      </c>
    </row>
    <row r="1795" spans="1:1" x14ac:dyDescent="0.25">
      <c r="A1795" s="16" t="s">
        <v>2464</v>
      </c>
    </row>
    <row r="1796" spans="1:1" x14ac:dyDescent="0.25">
      <c r="A1796" s="16" t="s">
        <v>2467</v>
      </c>
    </row>
    <row r="1797" spans="1:1" x14ac:dyDescent="0.25">
      <c r="A1797" s="16" t="s">
        <v>2467</v>
      </c>
    </row>
    <row r="1798" spans="1:1" x14ac:dyDescent="0.25">
      <c r="A1798" s="16" t="s">
        <v>2467</v>
      </c>
    </row>
    <row r="1799" spans="1:1" x14ac:dyDescent="0.25">
      <c r="A1799" s="16" t="s">
        <v>2467</v>
      </c>
    </row>
    <row r="1800" spans="1:1" x14ac:dyDescent="0.25">
      <c r="A1800" s="16" t="s">
        <v>2467</v>
      </c>
    </row>
    <row r="1801" spans="1:1" x14ac:dyDescent="0.25">
      <c r="A1801" s="16" t="s">
        <v>2467</v>
      </c>
    </row>
    <row r="1802" spans="1:1" x14ac:dyDescent="0.25">
      <c r="A1802" s="16" t="s">
        <v>2470</v>
      </c>
    </row>
    <row r="1803" spans="1:1" x14ac:dyDescent="0.25">
      <c r="A1803" s="16" t="s">
        <v>2470</v>
      </c>
    </row>
    <row r="1804" spans="1:1" x14ac:dyDescent="0.25">
      <c r="A1804" s="16" t="s">
        <v>2470</v>
      </c>
    </row>
    <row r="1805" spans="1:1" x14ac:dyDescent="0.25">
      <c r="A1805" s="16" t="s">
        <v>2470</v>
      </c>
    </row>
    <row r="1806" spans="1:1" x14ac:dyDescent="0.25">
      <c r="A1806" s="16" t="s">
        <v>2470</v>
      </c>
    </row>
    <row r="1807" spans="1:1" x14ac:dyDescent="0.25">
      <c r="A1807" s="16" t="s">
        <v>2470</v>
      </c>
    </row>
    <row r="1808" spans="1:1" x14ac:dyDescent="0.25">
      <c r="A1808" s="16" t="s">
        <v>2473</v>
      </c>
    </row>
    <row r="1809" spans="1:1" x14ac:dyDescent="0.25">
      <c r="A1809" s="16" t="s">
        <v>2473</v>
      </c>
    </row>
    <row r="1810" spans="1:1" x14ac:dyDescent="0.25">
      <c r="A1810" s="16" t="s">
        <v>2474</v>
      </c>
    </row>
    <row r="1811" spans="1:1" x14ac:dyDescent="0.25">
      <c r="A1811" s="16" t="s">
        <v>2475</v>
      </c>
    </row>
    <row r="1812" spans="1:1" x14ac:dyDescent="0.25">
      <c r="A1812" s="16" t="s">
        <v>2476</v>
      </c>
    </row>
    <row r="1813" spans="1:1" x14ac:dyDescent="0.25">
      <c r="A1813" s="16" t="s">
        <v>2477</v>
      </c>
    </row>
    <row r="1814" spans="1:1" x14ac:dyDescent="0.25">
      <c r="A1814" s="16" t="s">
        <v>2478</v>
      </c>
    </row>
    <row r="1815" spans="1:1" x14ac:dyDescent="0.25">
      <c r="A1815" s="16" t="s">
        <v>2479</v>
      </c>
    </row>
    <row r="1816" spans="1:1" x14ac:dyDescent="0.25">
      <c r="A1816" s="16" t="s">
        <v>2480</v>
      </c>
    </row>
    <row r="1817" spans="1:1" x14ac:dyDescent="0.25">
      <c r="A1817" s="16" t="s">
        <v>2481</v>
      </c>
    </row>
    <row r="1818" spans="1:1" x14ac:dyDescent="0.25">
      <c r="A1818" s="16" t="s">
        <v>2482</v>
      </c>
    </row>
    <row r="1819" spans="1:1" x14ac:dyDescent="0.25">
      <c r="A1819" s="16" t="s">
        <v>2483</v>
      </c>
    </row>
    <row r="1820" spans="1:1" x14ac:dyDescent="0.25">
      <c r="A1820" s="16" t="s">
        <v>2484</v>
      </c>
    </row>
    <row r="1821" spans="1:1" x14ac:dyDescent="0.25">
      <c r="A1821" s="16" t="s">
        <v>2485</v>
      </c>
    </row>
    <row r="1822" spans="1:1" x14ac:dyDescent="0.25">
      <c r="A1822" s="16" t="s">
        <v>2486</v>
      </c>
    </row>
    <row r="1823" spans="1:1" x14ac:dyDescent="0.25">
      <c r="A1823" s="16" t="s">
        <v>2486</v>
      </c>
    </row>
    <row r="1824" spans="1:1" x14ac:dyDescent="0.25">
      <c r="A1824" s="16" t="s">
        <v>2487</v>
      </c>
    </row>
    <row r="1825" spans="1:1" x14ac:dyDescent="0.25">
      <c r="A1825" s="16" t="s">
        <v>2487</v>
      </c>
    </row>
    <row r="1826" spans="1:1" x14ac:dyDescent="0.25">
      <c r="A1826" s="16" t="s">
        <v>2488</v>
      </c>
    </row>
    <row r="1827" spans="1:1" x14ac:dyDescent="0.25">
      <c r="A1827" s="16" t="s">
        <v>2488</v>
      </c>
    </row>
    <row r="1828" spans="1:1" x14ac:dyDescent="0.25">
      <c r="A1828" s="16" t="s">
        <v>2489</v>
      </c>
    </row>
    <row r="1829" spans="1:1" x14ac:dyDescent="0.25">
      <c r="A1829" s="16" t="s">
        <v>2489</v>
      </c>
    </row>
    <row r="1830" spans="1:1" x14ac:dyDescent="0.25">
      <c r="A1830" s="16" t="s">
        <v>2490</v>
      </c>
    </row>
    <row r="1831" spans="1:1" x14ac:dyDescent="0.25">
      <c r="A1831" s="16" t="s">
        <v>2491</v>
      </c>
    </row>
    <row r="1832" spans="1:1" x14ac:dyDescent="0.25">
      <c r="A1832" s="16" t="s">
        <v>2492</v>
      </c>
    </row>
    <row r="1833" spans="1:1" x14ac:dyDescent="0.25">
      <c r="A1833" s="16" t="s">
        <v>1599</v>
      </c>
    </row>
    <row r="1834" spans="1:1" x14ac:dyDescent="0.25">
      <c r="A1834" s="16" t="s">
        <v>1600</v>
      </c>
    </row>
    <row r="1835" spans="1:1" x14ac:dyDescent="0.25">
      <c r="A1835" s="16" t="s">
        <v>1601</v>
      </c>
    </row>
    <row r="1836" spans="1:1" x14ac:dyDescent="0.25">
      <c r="A1836" s="16" t="s">
        <v>1602</v>
      </c>
    </row>
    <row r="1837" spans="1:1" x14ac:dyDescent="0.25">
      <c r="A1837" s="16" t="s">
        <v>1603</v>
      </c>
    </row>
    <row r="1838" spans="1:1" x14ac:dyDescent="0.25">
      <c r="A1838" s="16" t="s">
        <v>1604</v>
      </c>
    </row>
    <row r="1839" spans="1:1" x14ac:dyDescent="0.25">
      <c r="A1839" s="16" t="s">
        <v>1605</v>
      </c>
    </row>
    <row r="1840" spans="1:1" x14ac:dyDescent="0.25">
      <c r="A1840" s="16" t="s">
        <v>1606</v>
      </c>
    </row>
    <row r="1841" spans="1:1" x14ac:dyDescent="0.25">
      <c r="A1841" s="16" t="s">
        <v>1607</v>
      </c>
    </row>
    <row r="1842" spans="1:1" x14ac:dyDescent="0.25">
      <c r="A1842" s="16" t="s">
        <v>1</v>
      </c>
    </row>
    <row r="1843" spans="1:1" x14ac:dyDescent="0.25">
      <c r="A1843" s="16" t="s">
        <v>2</v>
      </c>
    </row>
    <row r="1844" spans="1:1" x14ac:dyDescent="0.25">
      <c r="A1844" s="16" t="s">
        <v>3</v>
      </c>
    </row>
    <row r="1845" spans="1:1" x14ac:dyDescent="0.25">
      <c r="A1845" s="16" t="s">
        <v>4</v>
      </c>
    </row>
    <row r="1846" spans="1:1" x14ac:dyDescent="0.25">
      <c r="A1846" s="16" t="s">
        <v>5</v>
      </c>
    </row>
    <row r="1847" spans="1:1" x14ac:dyDescent="0.25">
      <c r="A1847" s="16" t="s">
        <v>6</v>
      </c>
    </row>
    <row r="1848" spans="1:1" x14ac:dyDescent="0.25">
      <c r="A1848" s="16" t="s">
        <v>7</v>
      </c>
    </row>
    <row r="1849" spans="1:1" x14ac:dyDescent="0.25">
      <c r="A1849" s="16" t="s">
        <v>8</v>
      </c>
    </row>
    <row r="1850" spans="1:1" x14ac:dyDescent="0.25">
      <c r="A1850" s="16" t="s">
        <v>9</v>
      </c>
    </row>
    <row r="1851" spans="1:1" x14ac:dyDescent="0.25">
      <c r="A1851" s="16" t="s">
        <v>10</v>
      </c>
    </row>
    <row r="1852" spans="1:1" x14ac:dyDescent="0.25">
      <c r="A1852" s="16" t="s">
        <v>11</v>
      </c>
    </row>
    <row r="1853" spans="1:1" x14ac:dyDescent="0.25">
      <c r="A1853" s="16" t="s">
        <v>1617</v>
      </c>
    </row>
    <row r="1854" spans="1:1" x14ac:dyDescent="0.25">
      <c r="A1854" s="16" t="s">
        <v>1625</v>
      </c>
    </row>
    <row r="1855" spans="1:1" x14ac:dyDescent="0.25">
      <c r="A1855" s="16" t="s">
        <v>1632</v>
      </c>
    </row>
    <row r="1856" spans="1:1" x14ac:dyDescent="0.25">
      <c r="A1856" s="16" t="s">
        <v>1639</v>
      </c>
    </row>
    <row r="1857" spans="1:1" x14ac:dyDescent="0.25">
      <c r="A1857" s="16" t="s">
        <v>1646</v>
      </c>
    </row>
    <row r="1858" spans="1:1" x14ac:dyDescent="0.25">
      <c r="A1858" s="16" t="s">
        <v>1653</v>
      </c>
    </row>
    <row r="1859" spans="1:1" x14ac:dyDescent="0.25">
      <c r="A1859" s="16" t="s">
        <v>1659</v>
      </c>
    </row>
    <row r="1860" spans="1:1" x14ac:dyDescent="0.25">
      <c r="A1860" s="16" t="s">
        <v>1666</v>
      </c>
    </row>
    <row r="1861" spans="1:1" x14ac:dyDescent="0.25">
      <c r="A1861" s="16" t="s">
        <v>1672</v>
      </c>
    </row>
    <row r="1862" spans="1:1" x14ac:dyDescent="0.25">
      <c r="A1862" s="16" t="s">
        <v>1678</v>
      </c>
    </row>
    <row r="1863" spans="1:1" x14ac:dyDescent="0.25">
      <c r="A1863" s="16" t="s">
        <v>1684</v>
      </c>
    </row>
    <row r="1864" spans="1:1" x14ac:dyDescent="0.25">
      <c r="A1864" s="16" t="s">
        <v>1690</v>
      </c>
    </row>
    <row r="1865" spans="1:1" x14ac:dyDescent="0.25">
      <c r="A1865" s="16" t="s">
        <v>1696</v>
      </c>
    </row>
    <row r="1866" spans="1:1" x14ac:dyDescent="0.25">
      <c r="A1866" s="16" t="s">
        <v>1702</v>
      </c>
    </row>
    <row r="1867" spans="1:1" x14ac:dyDescent="0.25">
      <c r="A1867" s="16" t="s">
        <v>1708</v>
      </c>
    </row>
    <row r="1868" spans="1:1" x14ac:dyDescent="0.25">
      <c r="A1868" s="16" t="s">
        <v>1714</v>
      </c>
    </row>
    <row r="1869" spans="1:1" x14ac:dyDescent="0.25">
      <c r="A1869" s="16" t="s">
        <v>1720</v>
      </c>
    </row>
    <row r="1870" spans="1:1" x14ac:dyDescent="0.25">
      <c r="A1870" s="16" t="s">
        <v>1726</v>
      </c>
    </row>
    <row r="1871" spans="1:1" x14ac:dyDescent="0.25">
      <c r="A1871" s="16" t="s">
        <v>1732</v>
      </c>
    </row>
    <row r="1872" spans="1:1" x14ac:dyDescent="0.25">
      <c r="A1872" s="16" t="s">
        <v>1735</v>
      </c>
    </row>
    <row r="1873" spans="1:1" x14ac:dyDescent="0.25">
      <c r="A1873" s="16" t="s">
        <v>1738</v>
      </c>
    </row>
    <row r="1874" spans="1:1" x14ac:dyDescent="0.25">
      <c r="A1874" s="16" t="s">
        <v>1741</v>
      </c>
    </row>
    <row r="1875" spans="1:1" x14ac:dyDescent="0.25">
      <c r="A1875" s="16" t="s">
        <v>1744</v>
      </c>
    </row>
    <row r="1876" spans="1:1" x14ac:dyDescent="0.25">
      <c r="A1876" s="16" t="s">
        <v>1747</v>
      </c>
    </row>
    <row r="1877" spans="1:1" x14ac:dyDescent="0.25">
      <c r="A1877" s="16" t="s">
        <v>1750</v>
      </c>
    </row>
    <row r="1878" spans="1:1" x14ac:dyDescent="0.25">
      <c r="A1878" s="16" t="s">
        <v>1753</v>
      </c>
    </row>
    <row r="1879" spans="1:1" x14ac:dyDescent="0.25">
      <c r="A1879" s="16" t="s">
        <v>1756</v>
      </c>
    </row>
    <row r="1880" spans="1:1" x14ac:dyDescent="0.25">
      <c r="A1880" s="16" t="s">
        <v>1759</v>
      </c>
    </row>
    <row r="1881" spans="1:1" x14ac:dyDescent="0.25">
      <c r="A1881" s="16" t="s">
        <v>1762</v>
      </c>
    </row>
    <row r="1882" spans="1:1" x14ac:dyDescent="0.25">
      <c r="A1882" s="16" t="s">
        <v>1765</v>
      </c>
    </row>
    <row r="1883" spans="1:1" x14ac:dyDescent="0.25">
      <c r="A1883" s="16" t="s">
        <v>1768</v>
      </c>
    </row>
    <row r="1884" spans="1:1" x14ac:dyDescent="0.25">
      <c r="A1884" s="16" t="s">
        <v>1771</v>
      </c>
    </row>
    <row r="1885" spans="1:1" x14ac:dyDescent="0.25">
      <c r="A1885" s="16" t="s">
        <v>1774</v>
      </c>
    </row>
    <row r="1886" spans="1:1" x14ac:dyDescent="0.25">
      <c r="A1886" s="16" t="s">
        <v>1777</v>
      </c>
    </row>
    <row r="1887" spans="1:1" x14ac:dyDescent="0.25">
      <c r="A1887" s="16" t="s">
        <v>1780</v>
      </c>
    </row>
    <row r="1888" spans="1:1" x14ac:dyDescent="0.25">
      <c r="A1888" s="16" t="s">
        <v>1783</v>
      </c>
    </row>
    <row r="1889" spans="1:1" x14ac:dyDescent="0.25">
      <c r="A1889" s="16" t="s">
        <v>1786</v>
      </c>
    </row>
    <row r="1890" spans="1:1" x14ac:dyDescent="0.25">
      <c r="A1890" s="16" t="s">
        <v>1789</v>
      </c>
    </row>
    <row r="1891" spans="1:1" x14ac:dyDescent="0.25">
      <c r="A1891" s="16" t="s">
        <v>1792</v>
      </c>
    </row>
    <row r="1892" spans="1:1" x14ac:dyDescent="0.25">
      <c r="A1892" s="16" t="s">
        <v>1795</v>
      </c>
    </row>
    <row r="1893" spans="1:1" x14ac:dyDescent="0.25">
      <c r="A1893" s="16" t="s">
        <v>1798</v>
      </c>
    </row>
    <row r="1894" spans="1:1" x14ac:dyDescent="0.25">
      <c r="A1894" s="16" t="s">
        <v>1801</v>
      </c>
    </row>
    <row r="1895" spans="1:1" x14ac:dyDescent="0.25">
      <c r="A1895" s="16" t="s">
        <v>1804</v>
      </c>
    </row>
    <row r="1896" spans="1:1" x14ac:dyDescent="0.25">
      <c r="A1896" s="16" t="s">
        <v>1807</v>
      </c>
    </row>
    <row r="1897" spans="1:1" x14ac:dyDescent="0.25">
      <c r="A1897" s="16" t="s">
        <v>1810</v>
      </c>
    </row>
    <row r="1898" spans="1:1" x14ac:dyDescent="0.25">
      <c r="A1898" s="16" t="s">
        <v>1813</v>
      </c>
    </row>
    <row r="1899" spans="1:1" x14ac:dyDescent="0.25">
      <c r="A1899" s="16" t="s">
        <v>1816</v>
      </c>
    </row>
    <row r="1900" spans="1:1" x14ac:dyDescent="0.25">
      <c r="A1900" s="16" t="s">
        <v>1819</v>
      </c>
    </row>
    <row r="1901" spans="1:1" x14ac:dyDescent="0.25">
      <c r="A1901" s="16" t="s">
        <v>1822</v>
      </c>
    </row>
    <row r="1902" spans="1:1" x14ac:dyDescent="0.25">
      <c r="A1902" s="16" t="s">
        <v>1825</v>
      </c>
    </row>
    <row r="1903" spans="1:1" x14ac:dyDescent="0.25">
      <c r="A1903" s="16" t="s">
        <v>1828</v>
      </c>
    </row>
    <row r="1904" spans="1:1" x14ac:dyDescent="0.25">
      <c r="A1904" s="16" t="s">
        <v>1831</v>
      </c>
    </row>
    <row r="1905" spans="1:1" x14ac:dyDescent="0.25">
      <c r="A1905" s="16" t="s">
        <v>1834</v>
      </c>
    </row>
    <row r="1906" spans="1:1" x14ac:dyDescent="0.25">
      <c r="A1906" s="16" t="s">
        <v>1837</v>
      </c>
    </row>
    <row r="1907" spans="1:1" x14ac:dyDescent="0.25">
      <c r="A1907" s="16" t="s">
        <v>1840</v>
      </c>
    </row>
    <row r="1908" spans="1:1" x14ac:dyDescent="0.25">
      <c r="A1908" s="16" t="s">
        <v>1843</v>
      </c>
    </row>
    <row r="1909" spans="1:1" x14ac:dyDescent="0.25">
      <c r="A1909" s="16" t="s">
        <v>1846</v>
      </c>
    </row>
    <row r="1910" spans="1:1" x14ac:dyDescent="0.25">
      <c r="A1910" s="16" t="s">
        <v>1849</v>
      </c>
    </row>
    <row r="1911" spans="1:1" x14ac:dyDescent="0.25">
      <c r="A1911" s="16" t="s">
        <v>1852</v>
      </c>
    </row>
    <row r="1912" spans="1:1" x14ac:dyDescent="0.25">
      <c r="A1912" s="16" t="s">
        <v>1855</v>
      </c>
    </row>
    <row r="1913" spans="1:1" x14ac:dyDescent="0.25">
      <c r="A1913" s="16" t="s">
        <v>1858</v>
      </c>
    </row>
    <row r="1914" spans="1:1" x14ac:dyDescent="0.25">
      <c r="A1914" s="16" t="s">
        <v>1861</v>
      </c>
    </row>
    <row r="1915" spans="1:1" x14ac:dyDescent="0.25">
      <c r="A1915" s="16" t="s">
        <v>1864</v>
      </c>
    </row>
    <row r="1916" spans="1:1" x14ac:dyDescent="0.25">
      <c r="A1916" s="16" t="s">
        <v>1867</v>
      </c>
    </row>
    <row r="1917" spans="1:1" x14ac:dyDescent="0.25">
      <c r="A1917" s="16" t="s">
        <v>1870</v>
      </c>
    </row>
    <row r="1918" spans="1:1" x14ac:dyDescent="0.25">
      <c r="A1918" s="16" t="s">
        <v>1873</v>
      </c>
    </row>
    <row r="1919" spans="1:1" x14ac:dyDescent="0.25">
      <c r="A1919" s="16" t="s">
        <v>1876</v>
      </c>
    </row>
    <row r="1920" spans="1:1" x14ac:dyDescent="0.25">
      <c r="A1920" s="16" t="s">
        <v>1879</v>
      </c>
    </row>
    <row r="1921" spans="1:1" x14ac:dyDescent="0.25">
      <c r="A1921" s="16" t="s">
        <v>1882</v>
      </c>
    </row>
    <row r="1922" spans="1:1" x14ac:dyDescent="0.25">
      <c r="A1922" s="16" t="s">
        <v>1885</v>
      </c>
    </row>
    <row r="1923" spans="1:1" x14ac:dyDescent="0.25">
      <c r="A1923" s="16" t="s">
        <v>1888</v>
      </c>
    </row>
    <row r="1924" spans="1:1" x14ac:dyDescent="0.25">
      <c r="A1924" s="16" t="s">
        <v>1891</v>
      </c>
    </row>
    <row r="1925" spans="1:1" x14ac:dyDescent="0.25">
      <c r="A1925" s="16" t="s">
        <v>1894</v>
      </c>
    </row>
    <row r="1926" spans="1:1" x14ac:dyDescent="0.25">
      <c r="A1926" s="16" t="s">
        <v>1897</v>
      </c>
    </row>
    <row r="1927" spans="1:1" x14ac:dyDescent="0.25">
      <c r="A1927" s="16" t="s">
        <v>1900</v>
      </c>
    </row>
    <row r="1928" spans="1:1" x14ac:dyDescent="0.25">
      <c r="A1928" s="16" t="s">
        <v>1903</v>
      </c>
    </row>
    <row r="1929" spans="1:1" x14ac:dyDescent="0.25">
      <c r="A1929" s="16" t="s">
        <v>1906</v>
      </c>
    </row>
    <row r="1930" spans="1:1" x14ac:dyDescent="0.25">
      <c r="A1930" s="16" t="s">
        <v>1909</v>
      </c>
    </row>
    <row r="1931" spans="1:1" x14ac:dyDescent="0.25">
      <c r="A1931" s="16" t="s">
        <v>1912</v>
      </c>
    </row>
    <row r="1932" spans="1:1" x14ac:dyDescent="0.25">
      <c r="A1932" s="16" t="s">
        <v>1915</v>
      </c>
    </row>
    <row r="1933" spans="1:1" x14ac:dyDescent="0.25">
      <c r="A1933" s="16" t="s">
        <v>1918</v>
      </c>
    </row>
    <row r="1934" spans="1:1" x14ac:dyDescent="0.25">
      <c r="A1934" s="16" t="s">
        <v>1921</v>
      </c>
    </row>
    <row r="1935" spans="1:1" x14ac:dyDescent="0.25">
      <c r="A1935" s="16" t="s">
        <v>1924</v>
      </c>
    </row>
    <row r="1936" spans="1:1" x14ac:dyDescent="0.25">
      <c r="A1936" s="16" t="s">
        <v>1927</v>
      </c>
    </row>
    <row r="1937" spans="1:1" x14ac:dyDescent="0.25">
      <c r="A1937" s="16" t="s">
        <v>1930</v>
      </c>
    </row>
    <row r="1938" spans="1:1" x14ac:dyDescent="0.25">
      <c r="A1938" s="16" t="s">
        <v>1617</v>
      </c>
    </row>
    <row r="1939" spans="1:1" x14ac:dyDescent="0.25">
      <c r="A1939" s="16" t="s">
        <v>1617</v>
      </c>
    </row>
    <row r="1940" spans="1:1" x14ac:dyDescent="0.25">
      <c r="A1940" s="16" t="s">
        <v>1625</v>
      </c>
    </row>
    <row r="1941" spans="1:1" x14ac:dyDescent="0.25">
      <c r="A1941" s="16" t="s">
        <v>1625</v>
      </c>
    </row>
    <row r="1942" spans="1:1" x14ac:dyDescent="0.25">
      <c r="A1942" s="16" t="s">
        <v>1625</v>
      </c>
    </row>
    <row r="1943" spans="1:1" x14ac:dyDescent="0.25">
      <c r="A1943" s="16" t="s">
        <v>1625</v>
      </c>
    </row>
    <row r="1944" spans="1:1" x14ac:dyDescent="0.25">
      <c r="A1944" s="16" t="s">
        <v>1632</v>
      </c>
    </row>
    <row r="1945" spans="1:1" x14ac:dyDescent="0.25">
      <c r="A1945" s="16" t="s">
        <v>1632</v>
      </c>
    </row>
    <row r="1946" spans="1:1" x14ac:dyDescent="0.25">
      <c r="A1946" s="16" t="s">
        <v>1632</v>
      </c>
    </row>
    <row r="1947" spans="1:1" x14ac:dyDescent="0.25">
      <c r="A1947" s="16" t="s">
        <v>1632</v>
      </c>
    </row>
    <row r="1948" spans="1:1" x14ac:dyDescent="0.25">
      <c r="A1948" s="16" t="s">
        <v>1639</v>
      </c>
    </row>
    <row r="1949" spans="1:1" x14ac:dyDescent="0.25">
      <c r="A1949" s="16" t="s">
        <v>1639</v>
      </c>
    </row>
    <row r="1950" spans="1:1" x14ac:dyDescent="0.25">
      <c r="A1950" s="16" t="s">
        <v>1639</v>
      </c>
    </row>
    <row r="1951" spans="1:1" x14ac:dyDescent="0.25">
      <c r="A1951" s="16" t="s">
        <v>1646</v>
      </c>
    </row>
    <row r="1952" spans="1:1" x14ac:dyDescent="0.25">
      <c r="A1952" s="16" t="s">
        <v>1646</v>
      </c>
    </row>
    <row r="1953" spans="1:1" x14ac:dyDescent="0.25">
      <c r="A1953" s="16" t="s">
        <v>1646</v>
      </c>
    </row>
    <row r="1954" spans="1:1" x14ac:dyDescent="0.25">
      <c r="A1954" s="16" t="s">
        <v>1646</v>
      </c>
    </row>
    <row r="1955" spans="1:1" x14ac:dyDescent="0.25">
      <c r="A1955" s="16" t="s">
        <v>1646</v>
      </c>
    </row>
    <row r="1956" spans="1:1" x14ac:dyDescent="0.25">
      <c r="A1956" s="16" t="s">
        <v>1653</v>
      </c>
    </row>
    <row r="1957" spans="1:1" x14ac:dyDescent="0.25">
      <c r="A1957" s="16" t="s">
        <v>1653</v>
      </c>
    </row>
    <row r="1958" spans="1:1" x14ac:dyDescent="0.25">
      <c r="A1958" s="16" t="s">
        <v>1653</v>
      </c>
    </row>
    <row r="1959" spans="1:1" x14ac:dyDescent="0.25">
      <c r="A1959" s="16" t="s">
        <v>1653</v>
      </c>
    </row>
    <row r="1960" spans="1:1" x14ac:dyDescent="0.25">
      <c r="A1960" s="16" t="s">
        <v>1659</v>
      </c>
    </row>
    <row r="1961" spans="1:1" x14ac:dyDescent="0.25">
      <c r="A1961" s="16" t="s">
        <v>1659</v>
      </c>
    </row>
    <row r="1962" spans="1:1" x14ac:dyDescent="0.25">
      <c r="A1962" s="16" t="s">
        <v>1659</v>
      </c>
    </row>
    <row r="1963" spans="1:1" x14ac:dyDescent="0.25">
      <c r="A1963" s="16" t="s">
        <v>1659</v>
      </c>
    </row>
    <row r="1964" spans="1:1" x14ac:dyDescent="0.25">
      <c r="A1964" s="16" t="s">
        <v>1666</v>
      </c>
    </row>
    <row r="1965" spans="1:1" x14ac:dyDescent="0.25">
      <c r="A1965" s="16" t="s">
        <v>1666</v>
      </c>
    </row>
    <row r="1966" spans="1:1" x14ac:dyDescent="0.25">
      <c r="A1966" s="16" t="s">
        <v>1666</v>
      </c>
    </row>
    <row r="1967" spans="1:1" x14ac:dyDescent="0.25">
      <c r="A1967" s="16" t="s">
        <v>1672</v>
      </c>
    </row>
    <row r="1968" spans="1:1" x14ac:dyDescent="0.25">
      <c r="A1968" s="16" t="s">
        <v>1672</v>
      </c>
    </row>
    <row r="1969" spans="1:1" x14ac:dyDescent="0.25">
      <c r="A1969" s="16" t="s">
        <v>1672</v>
      </c>
    </row>
    <row r="1970" spans="1:1" x14ac:dyDescent="0.25">
      <c r="A1970" s="16" t="s">
        <v>1672</v>
      </c>
    </row>
    <row r="1971" spans="1:1" x14ac:dyDescent="0.25">
      <c r="A1971" s="16" t="s">
        <v>1672</v>
      </c>
    </row>
    <row r="1972" spans="1:1" x14ac:dyDescent="0.25">
      <c r="A1972" s="16" t="s">
        <v>1678</v>
      </c>
    </row>
    <row r="1973" spans="1:1" x14ac:dyDescent="0.25">
      <c r="A1973" s="16" t="s">
        <v>1678</v>
      </c>
    </row>
    <row r="1974" spans="1:1" x14ac:dyDescent="0.25">
      <c r="A1974" s="16" t="s">
        <v>1678</v>
      </c>
    </row>
    <row r="1975" spans="1:1" x14ac:dyDescent="0.25">
      <c r="A1975" s="16" t="s">
        <v>1678</v>
      </c>
    </row>
    <row r="1976" spans="1:1" x14ac:dyDescent="0.25">
      <c r="A1976" s="16" t="s">
        <v>1684</v>
      </c>
    </row>
    <row r="1977" spans="1:1" x14ac:dyDescent="0.25">
      <c r="A1977" s="16" t="s">
        <v>1684</v>
      </c>
    </row>
    <row r="1978" spans="1:1" x14ac:dyDescent="0.25">
      <c r="A1978" s="16" t="s">
        <v>1684</v>
      </c>
    </row>
    <row r="1979" spans="1:1" x14ac:dyDescent="0.25">
      <c r="A1979" s="16" t="s">
        <v>1684</v>
      </c>
    </row>
    <row r="1980" spans="1:1" x14ac:dyDescent="0.25">
      <c r="A1980" s="16" t="s">
        <v>1690</v>
      </c>
    </row>
    <row r="1981" spans="1:1" x14ac:dyDescent="0.25">
      <c r="A1981" s="16" t="s">
        <v>1690</v>
      </c>
    </row>
    <row r="1982" spans="1:1" x14ac:dyDescent="0.25">
      <c r="A1982" s="16" t="s">
        <v>1690</v>
      </c>
    </row>
    <row r="1983" spans="1:1" x14ac:dyDescent="0.25">
      <c r="A1983" s="16" t="s">
        <v>1696</v>
      </c>
    </row>
    <row r="1984" spans="1:1" x14ac:dyDescent="0.25">
      <c r="A1984" s="16" t="s">
        <v>1696</v>
      </c>
    </row>
    <row r="1985" spans="1:1" x14ac:dyDescent="0.25">
      <c r="A1985" s="16" t="s">
        <v>1696</v>
      </c>
    </row>
    <row r="1986" spans="1:1" x14ac:dyDescent="0.25">
      <c r="A1986" s="16" t="s">
        <v>1696</v>
      </c>
    </row>
    <row r="1987" spans="1:1" x14ac:dyDescent="0.25">
      <c r="A1987" s="16" t="s">
        <v>1696</v>
      </c>
    </row>
    <row r="1988" spans="1:1" x14ac:dyDescent="0.25">
      <c r="A1988" s="16" t="s">
        <v>1702</v>
      </c>
    </row>
    <row r="1989" spans="1:1" x14ac:dyDescent="0.25">
      <c r="A1989" s="16" t="s">
        <v>1702</v>
      </c>
    </row>
    <row r="1990" spans="1:1" x14ac:dyDescent="0.25">
      <c r="A1990" s="16" t="s">
        <v>1702</v>
      </c>
    </row>
    <row r="1991" spans="1:1" x14ac:dyDescent="0.25">
      <c r="A1991" s="16" t="s">
        <v>1702</v>
      </c>
    </row>
    <row r="1992" spans="1:1" x14ac:dyDescent="0.25">
      <c r="A1992" s="16" t="s">
        <v>1708</v>
      </c>
    </row>
    <row r="1993" spans="1:1" x14ac:dyDescent="0.25">
      <c r="A1993" s="16" t="s">
        <v>1708</v>
      </c>
    </row>
    <row r="1994" spans="1:1" x14ac:dyDescent="0.25">
      <c r="A1994" s="16" t="s">
        <v>1708</v>
      </c>
    </row>
    <row r="1995" spans="1:1" x14ac:dyDescent="0.25">
      <c r="A1995" s="16" t="s">
        <v>1708</v>
      </c>
    </row>
    <row r="1996" spans="1:1" x14ac:dyDescent="0.25">
      <c r="A1996" s="16" t="s">
        <v>1714</v>
      </c>
    </row>
    <row r="1997" spans="1:1" x14ac:dyDescent="0.25">
      <c r="A1997" s="16" t="s">
        <v>1714</v>
      </c>
    </row>
    <row r="1998" spans="1:1" x14ac:dyDescent="0.25">
      <c r="A1998" s="16" t="s">
        <v>1714</v>
      </c>
    </row>
    <row r="1999" spans="1:1" x14ac:dyDescent="0.25">
      <c r="A1999" s="16" t="s">
        <v>1720</v>
      </c>
    </row>
    <row r="2000" spans="1:1" x14ac:dyDescent="0.25">
      <c r="A2000" s="16" t="s">
        <v>1720</v>
      </c>
    </row>
    <row r="2001" spans="1:1" x14ac:dyDescent="0.25">
      <c r="A2001" s="16" t="s">
        <v>1720</v>
      </c>
    </row>
    <row r="2002" spans="1:1" x14ac:dyDescent="0.25">
      <c r="A2002" s="16" t="s">
        <v>1720</v>
      </c>
    </row>
    <row r="2003" spans="1:1" x14ac:dyDescent="0.25">
      <c r="A2003" s="16" t="s">
        <v>1720</v>
      </c>
    </row>
    <row r="2004" spans="1:1" x14ac:dyDescent="0.25">
      <c r="A2004" s="16" t="s">
        <v>1726</v>
      </c>
    </row>
    <row r="2005" spans="1:1" x14ac:dyDescent="0.25">
      <c r="A2005" s="16" t="s">
        <v>1726</v>
      </c>
    </row>
    <row r="2006" spans="1:1" x14ac:dyDescent="0.25">
      <c r="A2006" s="16" t="s">
        <v>1726</v>
      </c>
    </row>
    <row r="2007" spans="1:1" x14ac:dyDescent="0.25">
      <c r="A2007" s="16" t="s">
        <v>1726</v>
      </c>
    </row>
    <row r="2008" spans="1:1" x14ac:dyDescent="0.25">
      <c r="A2008" s="16" t="s">
        <v>1732</v>
      </c>
    </row>
    <row r="2009" spans="1:1" x14ac:dyDescent="0.25">
      <c r="A2009" s="16" t="s">
        <v>1732</v>
      </c>
    </row>
    <row r="2010" spans="1:1" x14ac:dyDescent="0.25">
      <c r="A2010" s="16" t="s">
        <v>1732</v>
      </c>
    </row>
    <row r="2011" spans="1:1" x14ac:dyDescent="0.25">
      <c r="A2011" s="16" t="s">
        <v>1732</v>
      </c>
    </row>
    <row r="2012" spans="1:1" x14ac:dyDescent="0.25">
      <c r="A2012" s="16" t="s">
        <v>1735</v>
      </c>
    </row>
    <row r="2013" spans="1:1" x14ac:dyDescent="0.25">
      <c r="A2013" s="16" t="s">
        <v>1735</v>
      </c>
    </row>
    <row r="2014" spans="1:1" x14ac:dyDescent="0.25">
      <c r="A2014" s="16" t="s">
        <v>1735</v>
      </c>
    </row>
    <row r="2015" spans="1:1" x14ac:dyDescent="0.25">
      <c r="A2015" s="16" t="s">
        <v>1738</v>
      </c>
    </row>
    <row r="2016" spans="1:1" x14ac:dyDescent="0.25">
      <c r="A2016" s="16" t="s">
        <v>1738</v>
      </c>
    </row>
    <row r="2017" spans="1:1" x14ac:dyDescent="0.25">
      <c r="A2017" s="16" t="s">
        <v>1738</v>
      </c>
    </row>
    <row r="2018" spans="1:1" x14ac:dyDescent="0.25">
      <c r="A2018" s="16" t="s">
        <v>1738</v>
      </c>
    </row>
    <row r="2019" spans="1:1" x14ac:dyDescent="0.25">
      <c r="A2019" s="16" t="s">
        <v>1738</v>
      </c>
    </row>
    <row r="2020" spans="1:1" x14ac:dyDescent="0.25">
      <c r="A2020" s="16" t="s">
        <v>1741</v>
      </c>
    </row>
    <row r="2021" spans="1:1" x14ac:dyDescent="0.25">
      <c r="A2021" s="16" t="s">
        <v>1741</v>
      </c>
    </row>
    <row r="2022" spans="1:1" x14ac:dyDescent="0.25">
      <c r="A2022" s="16" t="s">
        <v>1741</v>
      </c>
    </row>
    <row r="2023" spans="1:1" x14ac:dyDescent="0.25">
      <c r="A2023" s="16" t="s">
        <v>1741</v>
      </c>
    </row>
    <row r="2024" spans="1:1" x14ac:dyDescent="0.25">
      <c r="A2024" s="16" t="s">
        <v>1744</v>
      </c>
    </row>
    <row r="2025" spans="1:1" x14ac:dyDescent="0.25">
      <c r="A2025" s="16" t="s">
        <v>1744</v>
      </c>
    </row>
    <row r="2026" spans="1:1" x14ac:dyDescent="0.25">
      <c r="A2026" s="16" t="s">
        <v>1744</v>
      </c>
    </row>
    <row r="2027" spans="1:1" x14ac:dyDescent="0.25">
      <c r="A2027" s="16" t="s">
        <v>1744</v>
      </c>
    </row>
    <row r="2028" spans="1:1" x14ac:dyDescent="0.25">
      <c r="A2028" s="16" t="s">
        <v>1747</v>
      </c>
    </row>
    <row r="2029" spans="1:1" x14ac:dyDescent="0.25">
      <c r="A2029" s="16" t="s">
        <v>1747</v>
      </c>
    </row>
    <row r="2030" spans="1:1" x14ac:dyDescent="0.25">
      <c r="A2030" s="16" t="s">
        <v>1747</v>
      </c>
    </row>
    <row r="2031" spans="1:1" x14ac:dyDescent="0.25">
      <c r="A2031" s="16" t="s">
        <v>1750</v>
      </c>
    </row>
    <row r="2032" spans="1:1" x14ac:dyDescent="0.25">
      <c r="A2032" s="16" t="s">
        <v>1750</v>
      </c>
    </row>
    <row r="2033" spans="1:1" x14ac:dyDescent="0.25">
      <c r="A2033" s="16" t="s">
        <v>1750</v>
      </c>
    </row>
    <row r="2034" spans="1:1" x14ac:dyDescent="0.25">
      <c r="A2034" s="16" t="s">
        <v>1750</v>
      </c>
    </row>
    <row r="2035" spans="1:1" x14ac:dyDescent="0.25">
      <c r="A2035" s="16" t="s">
        <v>1750</v>
      </c>
    </row>
    <row r="2036" spans="1:1" x14ac:dyDescent="0.25">
      <c r="A2036" s="16" t="s">
        <v>1753</v>
      </c>
    </row>
    <row r="2037" spans="1:1" x14ac:dyDescent="0.25">
      <c r="A2037" s="16" t="s">
        <v>1753</v>
      </c>
    </row>
    <row r="2038" spans="1:1" x14ac:dyDescent="0.25">
      <c r="A2038" s="16" t="s">
        <v>1753</v>
      </c>
    </row>
    <row r="2039" spans="1:1" x14ac:dyDescent="0.25">
      <c r="A2039" s="16" t="s">
        <v>1753</v>
      </c>
    </row>
    <row r="2040" spans="1:1" x14ac:dyDescent="0.25">
      <c r="A2040" s="16" t="s">
        <v>1756</v>
      </c>
    </row>
    <row r="2041" spans="1:1" x14ac:dyDescent="0.25">
      <c r="A2041" s="16" t="s">
        <v>1756</v>
      </c>
    </row>
    <row r="2042" spans="1:1" x14ac:dyDescent="0.25">
      <c r="A2042" s="16" t="s">
        <v>1756</v>
      </c>
    </row>
    <row r="2043" spans="1:1" x14ac:dyDescent="0.25">
      <c r="A2043" s="16" t="s">
        <v>1756</v>
      </c>
    </row>
    <row r="2044" spans="1:1" x14ac:dyDescent="0.25">
      <c r="A2044" s="16" t="s">
        <v>1759</v>
      </c>
    </row>
    <row r="2045" spans="1:1" x14ac:dyDescent="0.25">
      <c r="A2045" s="16" t="s">
        <v>1759</v>
      </c>
    </row>
    <row r="2046" spans="1:1" x14ac:dyDescent="0.25">
      <c r="A2046" s="16" t="s">
        <v>1759</v>
      </c>
    </row>
    <row r="2047" spans="1:1" x14ac:dyDescent="0.25">
      <c r="A2047" s="16" t="s">
        <v>1762</v>
      </c>
    </row>
    <row r="2048" spans="1:1" x14ac:dyDescent="0.25">
      <c r="A2048" s="16" t="s">
        <v>1762</v>
      </c>
    </row>
    <row r="2049" spans="1:1" x14ac:dyDescent="0.25">
      <c r="A2049" s="16" t="s">
        <v>1762</v>
      </c>
    </row>
    <row r="2050" spans="1:1" x14ac:dyDescent="0.25">
      <c r="A2050" s="16" t="s">
        <v>1762</v>
      </c>
    </row>
    <row r="2051" spans="1:1" x14ac:dyDescent="0.25">
      <c r="A2051" s="16" t="s">
        <v>1762</v>
      </c>
    </row>
    <row r="2052" spans="1:1" x14ac:dyDescent="0.25">
      <c r="A2052" s="16" t="s">
        <v>1765</v>
      </c>
    </row>
    <row r="2053" spans="1:1" x14ac:dyDescent="0.25">
      <c r="A2053" s="16" t="s">
        <v>1765</v>
      </c>
    </row>
    <row r="2054" spans="1:1" x14ac:dyDescent="0.25">
      <c r="A2054" s="16" t="s">
        <v>1765</v>
      </c>
    </row>
    <row r="2055" spans="1:1" x14ac:dyDescent="0.25">
      <c r="A2055" s="16" t="s">
        <v>1765</v>
      </c>
    </row>
    <row r="2056" spans="1:1" x14ac:dyDescent="0.25">
      <c r="A2056" s="16" t="s">
        <v>1768</v>
      </c>
    </row>
    <row r="2057" spans="1:1" x14ac:dyDescent="0.25">
      <c r="A2057" s="16" t="s">
        <v>1768</v>
      </c>
    </row>
    <row r="2058" spans="1:1" x14ac:dyDescent="0.25">
      <c r="A2058" s="16" t="s">
        <v>1768</v>
      </c>
    </row>
    <row r="2059" spans="1:1" x14ac:dyDescent="0.25">
      <c r="A2059" s="16" t="s">
        <v>1768</v>
      </c>
    </row>
    <row r="2060" spans="1:1" x14ac:dyDescent="0.25">
      <c r="A2060" s="16" t="s">
        <v>1771</v>
      </c>
    </row>
    <row r="2061" spans="1:1" x14ac:dyDescent="0.25">
      <c r="A2061" s="16" t="s">
        <v>1771</v>
      </c>
    </row>
    <row r="2062" spans="1:1" x14ac:dyDescent="0.25">
      <c r="A2062" s="16" t="s">
        <v>1771</v>
      </c>
    </row>
    <row r="2063" spans="1:1" x14ac:dyDescent="0.25">
      <c r="A2063" s="16" t="s">
        <v>1774</v>
      </c>
    </row>
    <row r="2064" spans="1:1" x14ac:dyDescent="0.25">
      <c r="A2064" s="16" t="s">
        <v>1774</v>
      </c>
    </row>
    <row r="2065" spans="1:1" x14ac:dyDescent="0.25">
      <c r="A2065" s="16" t="s">
        <v>1774</v>
      </c>
    </row>
    <row r="2066" spans="1:1" x14ac:dyDescent="0.25">
      <c r="A2066" s="16" t="s">
        <v>1774</v>
      </c>
    </row>
    <row r="2067" spans="1:1" x14ac:dyDescent="0.25">
      <c r="A2067" s="16" t="s">
        <v>1774</v>
      </c>
    </row>
    <row r="2068" spans="1:1" x14ac:dyDescent="0.25">
      <c r="A2068" s="16" t="s">
        <v>1777</v>
      </c>
    </row>
    <row r="2069" spans="1:1" x14ac:dyDescent="0.25">
      <c r="A2069" s="16" t="s">
        <v>1777</v>
      </c>
    </row>
    <row r="2070" spans="1:1" x14ac:dyDescent="0.25">
      <c r="A2070" s="16" t="s">
        <v>1777</v>
      </c>
    </row>
    <row r="2071" spans="1:1" x14ac:dyDescent="0.25">
      <c r="A2071" s="16" t="s">
        <v>1777</v>
      </c>
    </row>
    <row r="2072" spans="1:1" x14ac:dyDescent="0.25">
      <c r="A2072" s="16" t="s">
        <v>1780</v>
      </c>
    </row>
    <row r="2073" spans="1:1" x14ac:dyDescent="0.25">
      <c r="A2073" s="16" t="s">
        <v>1780</v>
      </c>
    </row>
    <row r="2074" spans="1:1" x14ac:dyDescent="0.25">
      <c r="A2074" s="16" t="s">
        <v>1780</v>
      </c>
    </row>
    <row r="2075" spans="1:1" x14ac:dyDescent="0.25">
      <c r="A2075" s="16" t="s">
        <v>1780</v>
      </c>
    </row>
    <row r="2076" spans="1:1" x14ac:dyDescent="0.25">
      <c r="A2076" s="16" t="s">
        <v>1783</v>
      </c>
    </row>
    <row r="2077" spans="1:1" x14ac:dyDescent="0.25">
      <c r="A2077" s="16" t="s">
        <v>1783</v>
      </c>
    </row>
    <row r="2078" spans="1:1" x14ac:dyDescent="0.25">
      <c r="A2078" s="16" t="s">
        <v>1783</v>
      </c>
    </row>
    <row r="2079" spans="1:1" x14ac:dyDescent="0.25">
      <c r="A2079" s="16" t="s">
        <v>1786</v>
      </c>
    </row>
    <row r="2080" spans="1:1" x14ac:dyDescent="0.25">
      <c r="A2080" s="16" t="s">
        <v>1786</v>
      </c>
    </row>
    <row r="2081" spans="1:1" x14ac:dyDescent="0.25">
      <c r="A2081" s="16" t="s">
        <v>1786</v>
      </c>
    </row>
    <row r="2082" spans="1:1" x14ac:dyDescent="0.25">
      <c r="A2082" s="16" t="s">
        <v>1786</v>
      </c>
    </row>
    <row r="2083" spans="1:1" x14ac:dyDescent="0.25">
      <c r="A2083" s="16" t="s">
        <v>1786</v>
      </c>
    </row>
    <row r="2084" spans="1:1" x14ac:dyDescent="0.25">
      <c r="A2084" s="16" t="s">
        <v>1789</v>
      </c>
    </row>
    <row r="2085" spans="1:1" x14ac:dyDescent="0.25">
      <c r="A2085" s="16" t="s">
        <v>1789</v>
      </c>
    </row>
    <row r="2086" spans="1:1" x14ac:dyDescent="0.25">
      <c r="A2086" s="16" t="s">
        <v>1789</v>
      </c>
    </row>
    <row r="2087" spans="1:1" x14ac:dyDescent="0.25">
      <c r="A2087" s="16" t="s">
        <v>1789</v>
      </c>
    </row>
    <row r="2088" spans="1:1" x14ac:dyDescent="0.25">
      <c r="A2088" s="16" t="s">
        <v>1792</v>
      </c>
    </row>
    <row r="2089" spans="1:1" x14ac:dyDescent="0.25">
      <c r="A2089" s="16" t="s">
        <v>1792</v>
      </c>
    </row>
    <row r="2090" spans="1:1" x14ac:dyDescent="0.25">
      <c r="A2090" s="16" t="s">
        <v>1792</v>
      </c>
    </row>
    <row r="2091" spans="1:1" x14ac:dyDescent="0.25">
      <c r="A2091" s="16" t="s">
        <v>1792</v>
      </c>
    </row>
    <row r="2092" spans="1:1" x14ac:dyDescent="0.25">
      <c r="A2092" s="16" t="s">
        <v>1795</v>
      </c>
    </row>
    <row r="2093" spans="1:1" x14ac:dyDescent="0.25">
      <c r="A2093" s="16" t="s">
        <v>1795</v>
      </c>
    </row>
    <row r="2094" spans="1:1" x14ac:dyDescent="0.25">
      <c r="A2094" s="16" t="s">
        <v>1795</v>
      </c>
    </row>
    <row r="2095" spans="1:1" x14ac:dyDescent="0.25">
      <c r="A2095" s="16" t="s">
        <v>1798</v>
      </c>
    </row>
    <row r="2096" spans="1:1" x14ac:dyDescent="0.25">
      <c r="A2096" s="16" t="s">
        <v>1798</v>
      </c>
    </row>
    <row r="2097" spans="1:1" x14ac:dyDescent="0.25">
      <c r="A2097" s="16" t="s">
        <v>1798</v>
      </c>
    </row>
    <row r="2098" spans="1:1" x14ac:dyDescent="0.25">
      <c r="A2098" s="16" t="s">
        <v>1798</v>
      </c>
    </row>
    <row r="2099" spans="1:1" x14ac:dyDescent="0.25">
      <c r="A2099" s="16" t="s">
        <v>1798</v>
      </c>
    </row>
    <row r="2100" spans="1:1" x14ac:dyDescent="0.25">
      <c r="A2100" s="16" t="s">
        <v>1801</v>
      </c>
    </row>
    <row r="2101" spans="1:1" x14ac:dyDescent="0.25">
      <c r="A2101" s="16" t="s">
        <v>1801</v>
      </c>
    </row>
    <row r="2102" spans="1:1" x14ac:dyDescent="0.25">
      <c r="A2102" s="16" t="s">
        <v>1801</v>
      </c>
    </row>
    <row r="2103" spans="1:1" x14ac:dyDescent="0.25">
      <c r="A2103" s="16" t="s">
        <v>1801</v>
      </c>
    </row>
    <row r="2104" spans="1:1" x14ac:dyDescent="0.25">
      <c r="A2104" s="16" t="s">
        <v>1804</v>
      </c>
    </row>
    <row r="2105" spans="1:1" x14ac:dyDescent="0.25">
      <c r="A2105" s="16" t="s">
        <v>1804</v>
      </c>
    </row>
    <row r="2106" spans="1:1" x14ac:dyDescent="0.25">
      <c r="A2106" s="16" t="s">
        <v>1804</v>
      </c>
    </row>
    <row r="2107" spans="1:1" x14ac:dyDescent="0.25">
      <c r="A2107" s="16" t="s">
        <v>1804</v>
      </c>
    </row>
    <row r="2108" spans="1:1" x14ac:dyDescent="0.25">
      <c r="A2108" s="16" t="s">
        <v>1807</v>
      </c>
    </row>
    <row r="2109" spans="1:1" x14ac:dyDescent="0.25">
      <c r="A2109" s="16" t="s">
        <v>1807</v>
      </c>
    </row>
    <row r="2110" spans="1:1" x14ac:dyDescent="0.25">
      <c r="A2110" s="16" t="s">
        <v>1807</v>
      </c>
    </row>
    <row r="2111" spans="1:1" x14ac:dyDescent="0.25">
      <c r="A2111" s="16" t="s">
        <v>1810</v>
      </c>
    </row>
    <row r="2112" spans="1:1" x14ac:dyDescent="0.25">
      <c r="A2112" s="16" t="s">
        <v>1810</v>
      </c>
    </row>
    <row r="2113" spans="1:1" x14ac:dyDescent="0.25">
      <c r="A2113" s="16" t="s">
        <v>1810</v>
      </c>
    </row>
    <row r="2114" spans="1:1" x14ac:dyDescent="0.25">
      <c r="A2114" s="16" t="s">
        <v>1810</v>
      </c>
    </row>
    <row r="2115" spans="1:1" x14ac:dyDescent="0.25">
      <c r="A2115" s="16" t="s">
        <v>1810</v>
      </c>
    </row>
    <row r="2116" spans="1:1" x14ac:dyDescent="0.25">
      <c r="A2116" s="16" t="s">
        <v>1813</v>
      </c>
    </row>
    <row r="2117" spans="1:1" x14ac:dyDescent="0.25">
      <c r="A2117" s="16" t="s">
        <v>1813</v>
      </c>
    </row>
    <row r="2118" spans="1:1" x14ac:dyDescent="0.25">
      <c r="A2118" s="16" t="s">
        <v>1813</v>
      </c>
    </row>
    <row r="2119" spans="1:1" x14ac:dyDescent="0.25">
      <c r="A2119" s="16" t="s">
        <v>1813</v>
      </c>
    </row>
    <row r="2120" spans="1:1" x14ac:dyDescent="0.25">
      <c r="A2120" s="16" t="s">
        <v>1816</v>
      </c>
    </row>
    <row r="2121" spans="1:1" x14ac:dyDescent="0.25">
      <c r="A2121" s="16" t="s">
        <v>1816</v>
      </c>
    </row>
    <row r="2122" spans="1:1" x14ac:dyDescent="0.25">
      <c r="A2122" s="16" t="s">
        <v>1816</v>
      </c>
    </row>
    <row r="2123" spans="1:1" x14ac:dyDescent="0.25">
      <c r="A2123" s="16" t="s">
        <v>1816</v>
      </c>
    </row>
    <row r="2124" spans="1:1" x14ac:dyDescent="0.25">
      <c r="A2124" s="16" t="s">
        <v>1819</v>
      </c>
    </row>
    <row r="2125" spans="1:1" x14ac:dyDescent="0.25">
      <c r="A2125" s="16" t="s">
        <v>1819</v>
      </c>
    </row>
    <row r="2126" spans="1:1" x14ac:dyDescent="0.25">
      <c r="A2126" s="16" t="s">
        <v>1819</v>
      </c>
    </row>
    <row r="2127" spans="1:1" x14ac:dyDescent="0.25">
      <c r="A2127" s="16" t="s">
        <v>1822</v>
      </c>
    </row>
    <row r="2128" spans="1:1" x14ac:dyDescent="0.25">
      <c r="A2128" s="16" t="s">
        <v>1822</v>
      </c>
    </row>
    <row r="2129" spans="1:1" x14ac:dyDescent="0.25">
      <c r="A2129" s="16" t="s">
        <v>1822</v>
      </c>
    </row>
    <row r="2130" spans="1:1" x14ac:dyDescent="0.25">
      <c r="A2130" s="16" t="s">
        <v>1822</v>
      </c>
    </row>
    <row r="2131" spans="1:1" x14ac:dyDescent="0.25">
      <c r="A2131" s="16" t="s">
        <v>1822</v>
      </c>
    </row>
    <row r="2132" spans="1:1" x14ac:dyDescent="0.25">
      <c r="A2132" s="16" t="s">
        <v>1825</v>
      </c>
    </row>
    <row r="2133" spans="1:1" x14ac:dyDescent="0.25">
      <c r="A2133" s="16" t="s">
        <v>1825</v>
      </c>
    </row>
    <row r="2134" spans="1:1" x14ac:dyDescent="0.25">
      <c r="A2134" s="16" t="s">
        <v>1825</v>
      </c>
    </row>
    <row r="2135" spans="1:1" x14ac:dyDescent="0.25">
      <c r="A2135" s="16" t="s">
        <v>1825</v>
      </c>
    </row>
    <row r="2136" spans="1:1" x14ac:dyDescent="0.25">
      <c r="A2136" s="16" t="s">
        <v>1828</v>
      </c>
    </row>
    <row r="2137" spans="1:1" x14ac:dyDescent="0.25">
      <c r="A2137" s="16" t="s">
        <v>1828</v>
      </c>
    </row>
    <row r="2138" spans="1:1" x14ac:dyDescent="0.25">
      <c r="A2138" s="16" t="s">
        <v>1828</v>
      </c>
    </row>
    <row r="2139" spans="1:1" x14ac:dyDescent="0.25">
      <c r="A2139" s="16" t="s">
        <v>1828</v>
      </c>
    </row>
    <row r="2140" spans="1:1" x14ac:dyDescent="0.25">
      <c r="A2140" s="16" t="s">
        <v>1831</v>
      </c>
    </row>
    <row r="2141" spans="1:1" x14ac:dyDescent="0.25">
      <c r="A2141" s="16" t="s">
        <v>1831</v>
      </c>
    </row>
    <row r="2142" spans="1:1" x14ac:dyDescent="0.25">
      <c r="A2142" s="16" t="s">
        <v>1831</v>
      </c>
    </row>
    <row r="2143" spans="1:1" x14ac:dyDescent="0.25">
      <c r="A2143" s="16" t="s">
        <v>1834</v>
      </c>
    </row>
    <row r="2144" spans="1:1" x14ac:dyDescent="0.25">
      <c r="A2144" s="16" t="s">
        <v>1834</v>
      </c>
    </row>
    <row r="2145" spans="1:1" x14ac:dyDescent="0.25">
      <c r="A2145" s="16" t="s">
        <v>1834</v>
      </c>
    </row>
    <row r="2146" spans="1:1" x14ac:dyDescent="0.25">
      <c r="A2146" s="16" t="s">
        <v>1834</v>
      </c>
    </row>
    <row r="2147" spans="1:1" x14ac:dyDescent="0.25">
      <c r="A2147" s="16" t="s">
        <v>1834</v>
      </c>
    </row>
    <row r="2148" spans="1:1" x14ac:dyDescent="0.25">
      <c r="A2148" s="16" t="s">
        <v>1837</v>
      </c>
    </row>
    <row r="2149" spans="1:1" x14ac:dyDescent="0.25">
      <c r="A2149" s="16" t="s">
        <v>1837</v>
      </c>
    </row>
    <row r="2150" spans="1:1" x14ac:dyDescent="0.25">
      <c r="A2150" s="16" t="s">
        <v>1840</v>
      </c>
    </row>
    <row r="2151" spans="1:1" x14ac:dyDescent="0.25">
      <c r="A2151" s="16" t="s">
        <v>1840</v>
      </c>
    </row>
    <row r="2152" spans="1:1" x14ac:dyDescent="0.25">
      <c r="A2152" s="16" t="s">
        <v>1840</v>
      </c>
    </row>
    <row r="2153" spans="1:1" x14ac:dyDescent="0.25">
      <c r="A2153" s="16" t="s">
        <v>1840</v>
      </c>
    </row>
    <row r="2154" spans="1:1" x14ac:dyDescent="0.25">
      <c r="A2154" s="16" t="s">
        <v>1843</v>
      </c>
    </row>
    <row r="2155" spans="1:1" x14ac:dyDescent="0.25">
      <c r="A2155" s="16" t="s">
        <v>1843</v>
      </c>
    </row>
    <row r="2156" spans="1:1" x14ac:dyDescent="0.25">
      <c r="A2156" s="16" t="s">
        <v>1843</v>
      </c>
    </row>
    <row r="2157" spans="1:1" x14ac:dyDescent="0.25">
      <c r="A2157" s="16" t="s">
        <v>1843</v>
      </c>
    </row>
    <row r="2158" spans="1:1" x14ac:dyDescent="0.25">
      <c r="A2158" s="16" t="s">
        <v>1846</v>
      </c>
    </row>
    <row r="2159" spans="1:1" x14ac:dyDescent="0.25">
      <c r="A2159" s="16" t="s">
        <v>1846</v>
      </c>
    </row>
    <row r="2160" spans="1:1" x14ac:dyDescent="0.25">
      <c r="A2160" s="16" t="s">
        <v>1846</v>
      </c>
    </row>
    <row r="2161" spans="1:1" x14ac:dyDescent="0.25">
      <c r="A2161" s="16" t="s">
        <v>1849</v>
      </c>
    </row>
    <row r="2162" spans="1:1" x14ac:dyDescent="0.25">
      <c r="A2162" s="16" t="s">
        <v>1849</v>
      </c>
    </row>
    <row r="2163" spans="1:1" x14ac:dyDescent="0.25">
      <c r="A2163" s="16" t="s">
        <v>1849</v>
      </c>
    </row>
    <row r="2164" spans="1:1" x14ac:dyDescent="0.25">
      <c r="A2164" s="16" t="s">
        <v>1849</v>
      </c>
    </row>
    <row r="2165" spans="1:1" x14ac:dyDescent="0.25">
      <c r="A2165" s="16" t="s">
        <v>1849</v>
      </c>
    </row>
    <row r="2166" spans="1:1" x14ac:dyDescent="0.25">
      <c r="A2166" s="16" t="s">
        <v>1852</v>
      </c>
    </row>
    <row r="2167" spans="1:1" x14ac:dyDescent="0.25">
      <c r="A2167" s="16" t="s">
        <v>1852</v>
      </c>
    </row>
    <row r="2168" spans="1:1" x14ac:dyDescent="0.25">
      <c r="A2168" s="16" t="s">
        <v>1855</v>
      </c>
    </row>
    <row r="2169" spans="1:1" x14ac:dyDescent="0.25">
      <c r="A2169" s="16" t="s">
        <v>1855</v>
      </c>
    </row>
    <row r="2170" spans="1:1" x14ac:dyDescent="0.25">
      <c r="A2170" s="16" t="s">
        <v>1855</v>
      </c>
    </row>
    <row r="2171" spans="1:1" x14ac:dyDescent="0.25">
      <c r="A2171" s="16" t="s">
        <v>1855</v>
      </c>
    </row>
    <row r="2172" spans="1:1" x14ac:dyDescent="0.25">
      <c r="A2172" s="16" t="s">
        <v>1858</v>
      </c>
    </row>
    <row r="2173" spans="1:1" x14ac:dyDescent="0.25">
      <c r="A2173" s="16" t="s">
        <v>1858</v>
      </c>
    </row>
    <row r="2174" spans="1:1" x14ac:dyDescent="0.25">
      <c r="A2174" s="16" t="s">
        <v>1858</v>
      </c>
    </row>
    <row r="2175" spans="1:1" x14ac:dyDescent="0.25">
      <c r="A2175" s="16" t="s">
        <v>1858</v>
      </c>
    </row>
    <row r="2176" spans="1:1" x14ac:dyDescent="0.25">
      <c r="A2176" s="16" t="s">
        <v>1861</v>
      </c>
    </row>
    <row r="2177" spans="1:1" x14ac:dyDescent="0.25">
      <c r="A2177" s="16" t="s">
        <v>1861</v>
      </c>
    </row>
    <row r="2178" spans="1:1" x14ac:dyDescent="0.25">
      <c r="A2178" s="16" t="s">
        <v>1861</v>
      </c>
    </row>
    <row r="2179" spans="1:1" x14ac:dyDescent="0.25">
      <c r="A2179" s="16" t="s">
        <v>1864</v>
      </c>
    </row>
    <row r="2180" spans="1:1" x14ac:dyDescent="0.25">
      <c r="A2180" s="16" t="s">
        <v>1864</v>
      </c>
    </row>
    <row r="2181" spans="1:1" x14ac:dyDescent="0.25">
      <c r="A2181" s="16" t="s">
        <v>1864</v>
      </c>
    </row>
    <row r="2182" spans="1:1" x14ac:dyDescent="0.25">
      <c r="A2182" s="16" t="s">
        <v>1864</v>
      </c>
    </row>
    <row r="2183" spans="1:1" x14ac:dyDescent="0.25">
      <c r="A2183" s="16" t="s">
        <v>1864</v>
      </c>
    </row>
    <row r="2184" spans="1:1" x14ac:dyDescent="0.25">
      <c r="A2184" s="16" t="s">
        <v>1867</v>
      </c>
    </row>
    <row r="2185" spans="1:1" x14ac:dyDescent="0.25">
      <c r="A2185" s="16" t="s">
        <v>1867</v>
      </c>
    </row>
    <row r="2186" spans="1:1" x14ac:dyDescent="0.25">
      <c r="A2186" s="16" t="s">
        <v>1870</v>
      </c>
    </row>
    <row r="2187" spans="1:1" x14ac:dyDescent="0.25">
      <c r="A2187" s="16" t="s">
        <v>1870</v>
      </c>
    </row>
    <row r="2188" spans="1:1" x14ac:dyDescent="0.25">
      <c r="A2188" s="16" t="s">
        <v>1870</v>
      </c>
    </row>
    <row r="2189" spans="1:1" x14ac:dyDescent="0.25">
      <c r="A2189" s="16" t="s">
        <v>1870</v>
      </c>
    </row>
    <row r="2190" spans="1:1" x14ac:dyDescent="0.25">
      <c r="A2190" s="16" t="s">
        <v>1873</v>
      </c>
    </row>
    <row r="2191" spans="1:1" x14ac:dyDescent="0.25">
      <c r="A2191" s="16" t="s">
        <v>1873</v>
      </c>
    </row>
    <row r="2192" spans="1:1" x14ac:dyDescent="0.25">
      <c r="A2192" s="16" t="s">
        <v>1873</v>
      </c>
    </row>
    <row r="2193" spans="1:1" x14ac:dyDescent="0.25">
      <c r="A2193" s="16" t="s">
        <v>1873</v>
      </c>
    </row>
    <row r="2194" spans="1:1" x14ac:dyDescent="0.25">
      <c r="A2194" s="16" t="s">
        <v>1876</v>
      </c>
    </row>
    <row r="2195" spans="1:1" x14ac:dyDescent="0.25">
      <c r="A2195" s="16" t="s">
        <v>1876</v>
      </c>
    </row>
    <row r="2196" spans="1:1" x14ac:dyDescent="0.25">
      <c r="A2196" s="16" t="s">
        <v>1876</v>
      </c>
    </row>
    <row r="2197" spans="1:1" x14ac:dyDescent="0.25">
      <c r="A2197" s="16" t="s">
        <v>1879</v>
      </c>
    </row>
    <row r="2198" spans="1:1" x14ac:dyDescent="0.25">
      <c r="A2198" s="16" t="s">
        <v>1879</v>
      </c>
    </row>
    <row r="2199" spans="1:1" x14ac:dyDescent="0.25">
      <c r="A2199" s="16" t="s">
        <v>1879</v>
      </c>
    </row>
    <row r="2200" spans="1:1" x14ac:dyDescent="0.25">
      <c r="A2200" s="16" t="s">
        <v>1879</v>
      </c>
    </row>
    <row r="2201" spans="1:1" x14ac:dyDescent="0.25">
      <c r="A2201" s="16" t="s">
        <v>1879</v>
      </c>
    </row>
    <row r="2202" spans="1:1" x14ac:dyDescent="0.25">
      <c r="A2202" s="16" t="s">
        <v>1882</v>
      </c>
    </row>
    <row r="2203" spans="1:1" x14ac:dyDescent="0.25">
      <c r="A2203" s="16" t="s">
        <v>1882</v>
      </c>
    </row>
    <row r="2204" spans="1:1" x14ac:dyDescent="0.25">
      <c r="A2204" s="16" t="s">
        <v>1885</v>
      </c>
    </row>
    <row r="2205" spans="1:1" x14ac:dyDescent="0.25">
      <c r="A2205" s="16" t="s">
        <v>1885</v>
      </c>
    </row>
    <row r="2206" spans="1:1" x14ac:dyDescent="0.25">
      <c r="A2206" s="16" t="s">
        <v>1885</v>
      </c>
    </row>
    <row r="2207" spans="1:1" x14ac:dyDescent="0.25">
      <c r="A2207" s="16" t="s">
        <v>1885</v>
      </c>
    </row>
    <row r="2208" spans="1:1" x14ac:dyDescent="0.25">
      <c r="A2208" s="16" t="s">
        <v>1888</v>
      </c>
    </row>
    <row r="2209" spans="1:1" x14ac:dyDescent="0.25">
      <c r="A2209" s="16" t="s">
        <v>1888</v>
      </c>
    </row>
    <row r="2210" spans="1:1" x14ac:dyDescent="0.25">
      <c r="A2210" s="16" t="s">
        <v>1888</v>
      </c>
    </row>
    <row r="2211" spans="1:1" x14ac:dyDescent="0.25">
      <c r="A2211" s="16" t="s">
        <v>1888</v>
      </c>
    </row>
    <row r="2212" spans="1:1" x14ac:dyDescent="0.25">
      <c r="A2212" s="16" t="s">
        <v>1891</v>
      </c>
    </row>
    <row r="2213" spans="1:1" x14ac:dyDescent="0.25">
      <c r="A2213" s="16" t="s">
        <v>1891</v>
      </c>
    </row>
    <row r="2214" spans="1:1" x14ac:dyDescent="0.25">
      <c r="A2214" s="16" t="s">
        <v>1891</v>
      </c>
    </row>
    <row r="2215" spans="1:1" x14ac:dyDescent="0.25">
      <c r="A2215" s="16" t="s">
        <v>1894</v>
      </c>
    </row>
    <row r="2216" spans="1:1" x14ac:dyDescent="0.25">
      <c r="A2216" s="16" t="s">
        <v>1894</v>
      </c>
    </row>
    <row r="2217" spans="1:1" x14ac:dyDescent="0.25">
      <c r="A2217" s="16" t="s">
        <v>1894</v>
      </c>
    </row>
    <row r="2218" spans="1:1" x14ac:dyDescent="0.25">
      <c r="A2218" s="16" t="s">
        <v>1894</v>
      </c>
    </row>
    <row r="2219" spans="1:1" x14ac:dyDescent="0.25">
      <c r="A2219" s="16" t="s">
        <v>1894</v>
      </c>
    </row>
    <row r="2220" spans="1:1" x14ac:dyDescent="0.25">
      <c r="A2220" s="16" t="s">
        <v>1897</v>
      </c>
    </row>
    <row r="2221" spans="1:1" x14ac:dyDescent="0.25">
      <c r="A2221" s="16" t="s">
        <v>1897</v>
      </c>
    </row>
    <row r="2222" spans="1:1" x14ac:dyDescent="0.25">
      <c r="A2222" s="16" t="s">
        <v>1897</v>
      </c>
    </row>
    <row r="2223" spans="1:1" x14ac:dyDescent="0.25">
      <c r="A2223" s="16" t="s">
        <v>1897</v>
      </c>
    </row>
    <row r="2224" spans="1:1" x14ac:dyDescent="0.25">
      <c r="A2224" s="16" t="s">
        <v>1900</v>
      </c>
    </row>
    <row r="2225" spans="1:1" x14ac:dyDescent="0.25">
      <c r="A2225" s="16" t="s">
        <v>1900</v>
      </c>
    </row>
    <row r="2226" spans="1:1" x14ac:dyDescent="0.25">
      <c r="A2226" s="16" t="s">
        <v>1900</v>
      </c>
    </row>
    <row r="2227" spans="1:1" x14ac:dyDescent="0.25">
      <c r="A2227" s="16" t="s">
        <v>1900</v>
      </c>
    </row>
    <row r="2228" spans="1:1" x14ac:dyDescent="0.25">
      <c r="A2228" s="16" t="s">
        <v>1903</v>
      </c>
    </row>
    <row r="2229" spans="1:1" x14ac:dyDescent="0.25">
      <c r="A2229" s="16" t="s">
        <v>1903</v>
      </c>
    </row>
    <row r="2230" spans="1:1" x14ac:dyDescent="0.25">
      <c r="A2230" s="16" t="s">
        <v>1903</v>
      </c>
    </row>
    <row r="2231" spans="1:1" x14ac:dyDescent="0.25">
      <c r="A2231" s="16" t="s">
        <v>1906</v>
      </c>
    </row>
    <row r="2232" spans="1:1" x14ac:dyDescent="0.25">
      <c r="A2232" s="16" t="s">
        <v>1906</v>
      </c>
    </row>
    <row r="2233" spans="1:1" x14ac:dyDescent="0.25">
      <c r="A2233" s="16" t="s">
        <v>1906</v>
      </c>
    </row>
    <row r="2234" spans="1:1" x14ac:dyDescent="0.25">
      <c r="A2234" s="16" t="s">
        <v>1906</v>
      </c>
    </row>
    <row r="2235" spans="1:1" x14ac:dyDescent="0.25">
      <c r="A2235" s="16" t="s">
        <v>1906</v>
      </c>
    </row>
    <row r="2236" spans="1:1" x14ac:dyDescent="0.25">
      <c r="A2236" s="16" t="s">
        <v>1909</v>
      </c>
    </row>
    <row r="2237" spans="1:1" x14ac:dyDescent="0.25">
      <c r="A2237" s="16" t="s">
        <v>1909</v>
      </c>
    </row>
    <row r="2238" spans="1:1" x14ac:dyDescent="0.25">
      <c r="A2238" s="16" t="s">
        <v>1909</v>
      </c>
    </row>
    <row r="2239" spans="1:1" x14ac:dyDescent="0.25">
      <c r="A2239" s="16" t="s">
        <v>1909</v>
      </c>
    </row>
    <row r="2240" spans="1:1" x14ac:dyDescent="0.25">
      <c r="A2240" s="16" t="s">
        <v>1912</v>
      </c>
    </row>
    <row r="2241" spans="1:1" x14ac:dyDescent="0.25">
      <c r="A2241" s="16" t="s">
        <v>1912</v>
      </c>
    </row>
    <row r="2242" spans="1:1" x14ac:dyDescent="0.25">
      <c r="A2242" s="16" t="s">
        <v>1912</v>
      </c>
    </row>
    <row r="2243" spans="1:1" x14ac:dyDescent="0.25">
      <c r="A2243" s="16" t="s">
        <v>1912</v>
      </c>
    </row>
    <row r="2244" spans="1:1" x14ac:dyDescent="0.25">
      <c r="A2244" s="16" t="s">
        <v>1915</v>
      </c>
    </row>
    <row r="2245" spans="1:1" x14ac:dyDescent="0.25">
      <c r="A2245" s="16" t="s">
        <v>1915</v>
      </c>
    </row>
    <row r="2246" spans="1:1" x14ac:dyDescent="0.25">
      <c r="A2246" s="16" t="s">
        <v>1915</v>
      </c>
    </row>
    <row r="2247" spans="1:1" x14ac:dyDescent="0.25">
      <c r="A2247" s="16" t="s">
        <v>1918</v>
      </c>
    </row>
    <row r="2248" spans="1:1" x14ac:dyDescent="0.25">
      <c r="A2248" s="16" t="s">
        <v>1918</v>
      </c>
    </row>
    <row r="2249" spans="1:1" x14ac:dyDescent="0.25">
      <c r="A2249" s="16" t="s">
        <v>1918</v>
      </c>
    </row>
    <row r="2250" spans="1:1" x14ac:dyDescent="0.25">
      <c r="A2250" s="16" t="s">
        <v>1918</v>
      </c>
    </row>
    <row r="2251" spans="1:1" x14ac:dyDescent="0.25">
      <c r="A2251" s="16" t="s">
        <v>1918</v>
      </c>
    </row>
    <row r="2252" spans="1:1" x14ac:dyDescent="0.25">
      <c r="A2252" s="16" t="s">
        <v>1921</v>
      </c>
    </row>
    <row r="2253" spans="1:1" x14ac:dyDescent="0.25">
      <c r="A2253" s="16" t="s">
        <v>1921</v>
      </c>
    </row>
    <row r="2254" spans="1:1" x14ac:dyDescent="0.25">
      <c r="A2254" s="16" t="s">
        <v>1921</v>
      </c>
    </row>
    <row r="2255" spans="1:1" x14ac:dyDescent="0.25">
      <c r="A2255" s="16" t="s">
        <v>1921</v>
      </c>
    </row>
    <row r="2256" spans="1:1" x14ac:dyDescent="0.25">
      <c r="A2256" s="16" t="s">
        <v>1924</v>
      </c>
    </row>
    <row r="2257" spans="1:1" x14ac:dyDescent="0.25">
      <c r="A2257" s="16" t="s">
        <v>1924</v>
      </c>
    </row>
    <row r="2258" spans="1:1" x14ac:dyDescent="0.25">
      <c r="A2258" s="16" t="s">
        <v>1924</v>
      </c>
    </row>
    <row r="2259" spans="1:1" x14ac:dyDescent="0.25">
      <c r="A2259" s="16" t="s">
        <v>1924</v>
      </c>
    </row>
    <row r="2260" spans="1:1" x14ac:dyDescent="0.25">
      <c r="A2260" s="16" t="s">
        <v>1927</v>
      </c>
    </row>
    <row r="2261" spans="1:1" x14ac:dyDescent="0.25">
      <c r="A2261" s="16" t="s">
        <v>1927</v>
      </c>
    </row>
    <row r="2262" spans="1:1" x14ac:dyDescent="0.25">
      <c r="A2262" s="16" t="s">
        <v>1927</v>
      </c>
    </row>
    <row r="2263" spans="1:1" x14ac:dyDescent="0.25">
      <c r="A2263" s="16" t="s">
        <v>1930</v>
      </c>
    </row>
    <row r="2264" spans="1:1" x14ac:dyDescent="0.25">
      <c r="A2264" s="16" t="s">
        <v>1930</v>
      </c>
    </row>
    <row r="2265" spans="1:1" x14ac:dyDescent="0.25">
      <c r="A2265" s="16" t="s">
        <v>1930</v>
      </c>
    </row>
    <row r="2266" spans="1:1" x14ac:dyDescent="0.25">
      <c r="A2266" s="16" t="s">
        <v>1930</v>
      </c>
    </row>
    <row r="2267" spans="1:1" x14ac:dyDescent="0.25">
      <c r="A2267" s="16" t="s">
        <v>1930</v>
      </c>
    </row>
    <row r="2268" spans="1:1" x14ac:dyDescent="0.25">
      <c r="A2268" s="16" t="s">
        <v>2404</v>
      </c>
    </row>
    <row r="2269" spans="1:1" x14ac:dyDescent="0.25">
      <c r="A2269" s="16" t="s">
        <v>2404</v>
      </c>
    </row>
    <row r="2270" spans="1:1" x14ac:dyDescent="0.25">
      <c r="A2270" s="16" t="s">
        <v>2404</v>
      </c>
    </row>
    <row r="2271" spans="1:1" x14ac:dyDescent="0.25">
      <c r="A2271" s="16" t="s">
        <v>2404</v>
      </c>
    </row>
    <row r="2272" spans="1:1" x14ac:dyDescent="0.25">
      <c r="A2272" s="16" t="s">
        <v>2404</v>
      </c>
    </row>
    <row r="2273" spans="1:1" x14ac:dyDescent="0.25">
      <c r="A2273" s="16" t="s">
        <v>2404</v>
      </c>
    </row>
    <row r="2274" spans="1:1" x14ac:dyDescent="0.25">
      <c r="A2274" s="16" t="s">
        <v>2406</v>
      </c>
    </row>
    <row r="2275" spans="1:1" x14ac:dyDescent="0.25">
      <c r="A2275" s="16" t="s">
        <v>2406</v>
      </c>
    </row>
    <row r="2276" spans="1:1" x14ac:dyDescent="0.25">
      <c r="A2276" s="16" t="s">
        <v>2406</v>
      </c>
    </row>
    <row r="2277" spans="1:1" x14ac:dyDescent="0.25">
      <c r="A2277" s="16" t="s">
        <v>2406</v>
      </c>
    </row>
    <row r="2278" spans="1:1" x14ac:dyDescent="0.25">
      <c r="A2278" s="16" t="s">
        <v>2406</v>
      </c>
    </row>
    <row r="2279" spans="1:1" x14ac:dyDescent="0.25">
      <c r="A2279" s="16" t="s">
        <v>2406</v>
      </c>
    </row>
    <row r="2280" spans="1:1" x14ac:dyDescent="0.25">
      <c r="A2280" s="16" t="s">
        <v>2409</v>
      </c>
    </row>
    <row r="2281" spans="1:1" x14ac:dyDescent="0.25">
      <c r="A2281" s="16" t="s">
        <v>2409</v>
      </c>
    </row>
    <row r="2282" spans="1:1" x14ac:dyDescent="0.25">
      <c r="A2282" s="16" t="s">
        <v>2409</v>
      </c>
    </row>
    <row r="2283" spans="1:1" x14ac:dyDescent="0.25">
      <c r="A2283" s="16" t="s">
        <v>2409</v>
      </c>
    </row>
    <row r="2284" spans="1:1" x14ac:dyDescent="0.25">
      <c r="A2284" s="16" t="s">
        <v>2409</v>
      </c>
    </row>
    <row r="2285" spans="1:1" x14ac:dyDescent="0.25">
      <c r="A2285" s="16" t="s">
        <v>2409</v>
      </c>
    </row>
    <row r="2286" spans="1:1" x14ac:dyDescent="0.25">
      <c r="A2286" s="16" t="s">
        <v>2412</v>
      </c>
    </row>
    <row r="2287" spans="1:1" x14ac:dyDescent="0.25">
      <c r="A2287" s="16" t="s">
        <v>2412</v>
      </c>
    </row>
    <row r="2288" spans="1:1" x14ac:dyDescent="0.25">
      <c r="A2288" s="16" t="s">
        <v>2412</v>
      </c>
    </row>
    <row r="2289" spans="1:1" x14ac:dyDescent="0.25">
      <c r="A2289" s="16" t="s">
        <v>2412</v>
      </c>
    </row>
    <row r="2290" spans="1:1" x14ac:dyDescent="0.25">
      <c r="A2290" s="16" t="s">
        <v>2412</v>
      </c>
    </row>
    <row r="2291" spans="1:1" x14ac:dyDescent="0.25">
      <c r="A2291" s="16" t="s">
        <v>2412</v>
      </c>
    </row>
    <row r="2292" spans="1:1" x14ac:dyDescent="0.25">
      <c r="A2292" s="16" t="s">
        <v>2415</v>
      </c>
    </row>
    <row r="2293" spans="1:1" x14ac:dyDescent="0.25">
      <c r="A2293" s="16" t="s">
        <v>2415</v>
      </c>
    </row>
    <row r="2294" spans="1:1" x14ac:dyDescent="0.25">
      <c r="A2294" s="16" t="s">
        <v>2415</v>
      </c>
    </row>
    <row r="2295" spans="1:1" x14ac:dyDescent="0.25">
      <c r="A2295" s="16" t="s">
        <v>2415</v>
      </c>
    </row>
    <row r="2296" spans="1:1" x14ac:dyDescent="0.25">
      <c r="A2296" s="16" t="s">
        <v>2415</v>
      </c>
    </row>
    <row r="2297" spans="1:1" x14ac:dyDescent="0.25">
      <c r="A2297" s="16" t="s">
        <v>2415</v>
      </c>
    </row>
    <row r="2298" spans="1:1" x14ac:dyDescent="0.25">
      <c r="A2298" s="16" t="s">
        <v>2418</v>
      </c>
    </row>
    <row r="2299" spans="1:1" x14ac:dyDescent="0.25">
      <c r="A2299" s="16" t="s">
        <v>2418</v>
      </c>
    </row>
    <row r="2300" spans="1:1" x14ac:dyDescent="0.25">
      <c r="A2300" s="16" t="s">
        <v>2418</v>
      </c>
    </row>
    <row r="2301" spans="1:1" x14ac:dyDescent="0.25">
      <c r="A2301" s="16" t="s">
        <v>2418</v>
      </c>
    </row>
    <row r="2302" spans="1:1" x14ac:dyDescent="0.25">
      <c r="A2302" s="16" t="s">
        <v>2418</v>
      </c>
    </row>
    <row r="2303" spans="1:1" x14ac:dyDescent="0.25">
      <c r="A2303" s="16" t="s">
        <v>2418</v>
      </c>
    </row>
    <row r="2304" spans="1:1" x14ac:dyDescent="0.25">
      <c r="A2304" s="16" t="s">
        <v>2421</v>
      </c>
    </row>
    <row r="2305" spans="1:1" x14ac:dyDescent="0.25">
      <c r="A2305" s="16" t="s">
        <v>2421</v>
      </c>
    </row>
    <row r="2306" spans="1:1" x14ac:dyDescent="0.25">
      <c r="A2306" s="16" t="s">
        <v>2421</v>
      </c>
    </row>
    <row r="2307" spans="1:1" x14ac:dyDescent="0.25">
      <c r="A2307" s="16" t="s">
        <v>2421</v>
      </c>
    </row>
    <row r="2308" spans="1:1" x14ac:dyDescent="0.25">
      <c r="A2308" s="16" t="s">
        <v>2421</v>
      </c>
    </row>
    <row r="2309" spans="1:1" x14ac:dyDescent="0.25">
      <c r="A2309" s="16" t="s">
        <v>2421</v>
      </c>
    </row>
    <row r="2310" spans="1:1" x14ac:dyDescent="0.25">
      <c r="A2310" s="16" t="s">
        <v>2424</v>
      </c>
    </row>
    <row r="2311" spans="1:1" x14ac:dyDescent="0.25">
      <c r="A2311" s="16" t="s">
        <v>2424</v>
      </c>
    </row>
    <row r="2312" spans="1:1" x14ac:dyDescent="0.25">
      <c r="A2312" s="16" t="s">
        <v>2424</v>
      </c>
    </row>
    <row r="2313" spans="1:1" x14ac:dyDescent="0.25">
      <c r="A2313" s="16" t="s">
        <v>2424</v>
      </c>
    </row>
    <row r="2314" spans="1:1" x14ac:dyDescent="0.25">
      <c r="A2314" s="16" t="s">
        <v>2424</v>
      </c>
    </row>
    <row r="2315" spans="1:1" x14ac:dyDescent="0.25">
      <c r="A2315" s="16" t="s">
        <v>2424</v>
      </c>
    </row>
    <row r="2316" spans="1:1" x14ac:dyDescent="0.25">
      <c r="A2316" s="16" t="s">
        <v>2427</v>
      </c>
    </row>
    <row r="2317" spans="1:1" x14ac:dyDescent="0.25">
      <c r="A2317" s="16" t="s">
        <v>2427</v>
      </c>
    </row>
    <row r="2318" spans="1:1" x14ac:dyDescent="0.25">
      <c r="A2318" s="16" t="s">
        <v>2427</v>
      </c>
    </row>
    <row r="2319" spans="1:1" x14ac:dyDescent="0.25">
      <c r="A2319" s="16" t="s">
        <v>2427</v>
      </c>
    </row>
    <row r="2320" spans="1:1" x14ac:dyDescent="0.25">
      <c r="A2320" s="16" t="s">
        <v>2427</v>
      </c>
    </row>
    <row r="2321" spans="1:1" x14ac:dyDescent="0.25">
      <c r="A2321" s="16" t="s">
        <v>2427</v>
      </c>
    </row>
    <row r="2322" spans="1:1" x14ac:dyDescent="0.25">
      <c r="A2322" s="16" t="s">
        <v>2430</v>
      </c>
    </row>
    <row r="2323" spans="1:1" x14ac:dyDescent="0.25">
      <c r="A2323" s="16" t="s">
        <v>2430</v>
      </c>
    </row>
    <row r="2324" spans="1:1" x14ac:dyDescent="0.25">
      <c r="A2324" s="16" t="s">
        <v>2430</v>
      </c>
    </row>
    <row r="2325" spans="1:1" x14ac:dyDescent="0.25">
      <c r="A2325" s="16" t="s">
        <v>2430</v>
      </c>
    </row>
    <row r="2326" spans="1:1" x14ac:dyDescent="0.25">
      <c r="A2326" s="16" t="s">
        <v>2430</v>
      </c>
    </row>
    <row r="2327" spans="1:1" x14ac:dyDescent="0.25">
      <c r="A2327" s="16" t="s">
        <v>2430</v>
      </c>
    </row>
    <row r="2328" spans="1:1" x14ac:dyDescent="0.25">
      <c r="A2328" s="16" t="s">
        <v>2433</v>
      </c>
    </row>
    <row r="2329" spans="1:1" x14ac:dyDescent="0.25">
      <c r="A2329" s="16" t="s">
        <v>2433</v>
      </c>
    </row>
    <row r="2330" spans="1:1" x14ac:dyDescent="0.25">
      <c r="A2330" s="16" t="s">
        <v>2433</v>
      </c>
    </row>
    <row r="2331" spans="1:1" x14ac:dyDescent="0.25">
      <c r="A2331" s="16" t="s">
        <v>2433</v>
      </c>
    </row>
    <row r="2332" spans="1:1" x14ac:dyDescent="0.25">
      <c r="A2332" s="16" t="s">
        <v>2433</v>
      </c>
    </row>
    <row r="2333" spans="1:1" x14ac:dyDescent="0.25">
      <c r="A2333" s="16" t="s">
        <v>2433</v>
      </c>
    </row>
    <row r="2334" spans="1:1" x14ac:dyDescent="0.25">
      <c r="A2334" s="16" t="s">
        <v>2436</v>
      </c>
    </row>
    <row r="2335" spans="1:1" x14ac:dyDescent="0.25">
      <c r="A2335" s="16" t="s">
        <v>2436</v>
      </c>
    </row>
    <row r="2336" spans="1:1" x14ac:dyDescent="0.25">
      <c r="A2336" s="16" t="s">
        <v>2436</v>
      </c>
    </row>
    <row r="2337" spans="1:1" x14ac:dyDescent="0.25">
      <c r="A2337" s="16" t="s">
        <v>2436</v>
      </c>
    </row>
    <row r="2338" spans="1:1" x14ac:dyDescent="0.25">
      <c r="A2338" s="16" t="s">
        <v>2436</v>
      </c>
    </row>
    <row r="2339" spans="1:1" x14ac:dyDescent="0.25">
      <c r="A2339" s="16" t="s">
        <v>2436</v>
      </c>
    </row>
    <row r="2340" spans="1:1" x14ac:dyDescent="0.25">
      <c r="A2340" s="16" t="s">
        <v>2439</v>
      </c>
    </row>
    <row r="2341" spans="1:1" x14ac:dyDescent="0.25">
      <c r="A2341" s="16" t="s">
        <v>2439</v>
      </c>
    </row>
    <row r="2342" spans="1:1" x14ac:dyDescent="0.25">
      <c r="A2342" s="16" t="s">
        <v>2439</v>
      </c>
    </row>
    <row r="2343" spans="1:1" x14ac:dyDescent="0.25">
      <c r="A2343" s="16" t="s">
        <v>2439</v>
      </c>
    </row>
    <row r="2344" spans="1:1" x14ac:dyDescent="0.25">
      <c r="A2344" s="16" t="s">
        <v>2439</v>
      </c>
    </row>
    <row r="2345" spans="1:1" x14ac:dyDescent="0.25">
      <c r="A2345" s="16" t="s">
        <v>2439</v>
      </c>
    </row>
    <row r="2346" spans="1:1" x14ac:dyDescent="0.25">
      <c r="A2346" s="16" t="s">
        <v>2442</v>
      </c>
    </row>
    <row r="2347" spans="1:1" x14ac:dyDescent="0.25">
      <c r="A2347" s="16" t="s">
        <v>2442</v>
      </c>
    </row>
    <row r="2348" spans="1:1" x14ac:dyDescent="0.25">
      <c r="A2348" s="16" t="s">
        <v>2442</v>
      </c>
    </row>
    <row r="2349" spans="1:1" x14ac:dyDescent="0.25">
      <c r="A2349" s="16" t="s">
        <v>2442</v>
      </c>
    </row>
    <row r="2350" spans="1:1" x14ac:dyDescent="0.25">
      <c r="A2350" s="16" t="s">
        <v>2442</v>
      </c>
    </row>
    <row r="2351" spans="1:1" x14ac:dyDescent="0.25">
      <c r="A2351" s="16" t="s">
        <v>2442</v>
      </c>
    </row>
    <row r="2352" spans="1:1" x14ac:dyDescent="0.25">
      <c r="A2352" s="16" t="s">
        <v>2445</v>
      </c>
    </row>
    <row r="2353" spans="1:1" x14ac:dyDescent="0.25">
      <c r="A2353" s="16" t="s">
        <v>2445</v>
      </c>
    </row>
    <row r="2354" spans="1:1" x14ac:dyDescent="0.25">
      <c r="A2354" s="16" t="s">
        <v>2445</v>
      </c>
    </row>
    <row r="2355" spans="1:1" x14ac:dyDescent="0.25">
      <c r="A2355" s="16" t="s">
        <v>2445</v>
      </c>
    </row>
    <row r="2356" spans="1:1" x14ac:dyDescent="0.25">
      <c r="A2356" s="16" t="s">
        <v>2445</v>
      </c>
    </row>
    <row r="2357" spans="1:1" x14ac:dyDescent="0.25">
      <c r="A2357" s="16" t="s">
        <v>2445</v>
      </c>
    </row>
    <row r="2358" spans="1:1" x14ac:dyDescent="0.25">
      <c r="A2358" s="16" t="s">
        <v>2447</v>
      </c>
    </row>
    <row r="2359" spans="1:1" x14ac:dyDescent="0.25">
      <c r="A2359" s="16" t="s">
        <v>2447</v>
      </c>
    </row>
    <row r="2360" spans="1:1" x14ac:dyDescent="0.25">
      <c r="A2360" s="16" t="s">
        <v>2447</v>
      </c>
    </row>
    <row r="2361" spans="1:1" x14ac:dyDescent="0.25">
      <c r="A2361" s="16" t="s">
        <v>2447</v>
      </c>
    </row>
    <row r="2362" spans="1:1" x14ac:dyDescent="0.25">
      <c r="A2362" s="16" t="s">
        <v>2447</v>
      </c>
    </row>
    <row r="2363" spans="1:1" x14ac:dyDescent="0.25">
      <c r="A2363" s="16" t="s">
        <v>2447</v>
      </c>
    </row>
    <row r="2364" spans="1:1" x14ac:dyDescent="0.25">
      <c r="A2364" s="16" t="s">
        <v>2450</v>
      </c>
    </row>
    <row r="2365" spans="1:1" x14ac:dyDescent="0.25">
      <c r="A2365" s="16" t="s">
        <v>2450</v>
      </c>
    </row>
    <row r="2366" spans="1:1" x14ac:dyDescent="0.25">
      <c r="A2366" s="16" t="s">
        <v>2450</v>
      </c>
    </row>
    <row r="2367" spans="1:1" x14ac:dyDescent="0.25">
      <c r="A2367" s="16" t="s">
        <v>2450</v>
      </c>
    </row>
    <row r="2368" spans="1:1" x14ac:dyDescent="0.25">
      <c r="A2368" s="16" t="s">
        <v>2450</v>
      </c>
    </row>
    <row r="2369" spans="1:1" x14ac:dyDescent="0.25">
      <c r="A2369" s="16" t="s">
        <v>2450</v>
      </c>
    </row>
    <row r="2370" spans="1:1" x14ac:dyDescent="0.25">
      <c r="A2370" s="16" t="s">
        <v>2452</v>
      </c>
    </row>
    <row r="2371" spans="1:1" x14ac:dyDescent="0.25">
      <c r="A2371" s="16" t="s">
        <v>2452</v>
      </c>
    </row>
    <row r="2372" spans="1:1" x14ac:dyDescent="0.25">
      <c r="A2372" s="16" t="s">
        <v>2452</v>
      </c>
    </row>
    <row r="2373" spans="1:1" x14ac:dyDescent="0.25">
      <c r="A2373" s="16" t="s">
        <v>2452</v>
      </c>
    </row>
    <row r="2374" spans="1:1" x14ac:dyDescent="0.25">
      <c r="A2374" s="16" t="s">
        <v>2452</v>
      </c>
    </row>
    <row r="2375" spans="1:1" x14ac:dyDescent="0.25">
      <c r="A2375" s="16" t="s">
        <v>2452</v>
      </c>
    </row>
    <row r="2376" spans="1:1" x14ac:dyDescent="0.25">
      <c r="A2376" s="16" t="s">
        <v>2455</v>
      </c>
    </row>
    <row r="2377" spans="1:1" x14ac:dyDescent="0.25">
      <c r="A2377" s="16" t="s">
        <v>2455</v>
      </c>
    </row>
    <row r="2378" spans="1:1" x14ac:dyDescent="0.25">
      <c r="A2378" s="16" t="s">
        <v>2455</v>
      </c>
    </row>
    <row r="2379" spans="1:1" x14ac:dyDescent="0.25">
      <c r="A2379" s="16" t="s">
        <v>2455</v>
      </c>
    </row>
    <row r="2380" spans="1:1" x14ac:dyDescent="0.25">
      <c r="A2380" s="16" t="s">
        <v>2455</v>
      </c>
    </row>
    <row r="2381" spans="1:1" x14ac:dyDescent="0.25">
      <c r="A2381" s="16" t="s">
        <v>2455</v>
      </c>
    </row>
    <row r="2382" spans="1:1" x14ac:dyDescent="0.25">
      <c r="A2382" s="16" t="s">
        <v>2457</v>
      </c>
    </row>
    <row r="2383" spans="1:1" x14ac:dyDescent="0.25">
      <c r="A2383" s="16" t="s">
        <v>2457</v>
      </c>
    </row>
    <row r="2384" spans="1:1" x14ac:dyDescent="0.25">
      <c r="A2384" s="16" t="s">
        <v>2457</v>
      </c>
    </row>
    <row r="2385" spans="1:1" x14ac:dyDescent="0.25">
      <c r="A2385" s="16" t="s">
        <v>2457</v>
      </c>
    </row>
    <row r="2386" spans="1:1" x14ac:dyDescent="0.25">
      <c r="A2386" s="16" t="s">
        <v>2457</v>
      </c>
    </row>
    <row r="2387" spans="1:1" x14ac:dyDescent="0.25">
      <c r="A2387" s="16" t="s">
        <v>2457</v>
      </c>
    </row>
    <row r="2388" spans="1:1" x14ac:dyDescent="0.25">
      <c r="A2388" s="16" t="s">
        <v>2460</v>
      </c>
    </row>
    <row r="2389" spans="1:1" x14ac:dyDescent="0.25">
      <c r="A2389" s="16" t="s">
        <v>2460</v>
      </c>
    </row>
    <row r="2390" spans="1:1" x14ac:dyDescent="0.25">
      <c r="A2390" s="16" t="s">
        <v>2460</v>
      </c>
    </row>
    <row r="2391" spans="1:1" x14ac:dyDescent="0.25">
      <c r="A2391" s="16" t="s">
        <v>2460</v>
      </c>
    </row>
    <row r="2392" spans="1:1" x14ac:dyDescent="0.25">
      <c r="A2392" s="16" t="s">
        <v>2460</v>
      </c>
    </row>
    <row r="2393" spans="1:1" x14ac:dyDescent="0.25">
      <c r="A2393" s="16" t="s">
        <v>2460</v>
      </c>
    </row>
    <row r="2394" spans="1:1" x14ac:dyDescent="0.25">
      <c r="A2394" s="16" t="s">
        <v>2462</v>
      </c>
    </row>
    <row r="2395" spans="1:1" x14ac:dyDescent="0.25">
      <c r="A2395" s="16" t="s">
        <v>2462</v>
      </c>
    </row>
    <row r="2396" spans="1:1" x14ac:dyDescent="0.25">
      <c r="A2396" s="16" t="s">
        <v>2462</v>
      </c>
    </row>
    <row r="2397" spans="1:1" x14ac:dyDescent="0.25">
      <c r="A2397" s="16" t="s">
        <v>2462</v>
      </c>
    </row>
    <row r="2398" spans="1:1" x14ac:dyDescent="0.25">
      <c r="A2398" s="16" t="s">
        <v>2462</v>
      </c>
    </row>
    <row r="2399" spans="1:1" x14ac:dyDescent="0.25">
      <c r="A2399" s="16" t="s">
        <v>2462</v>
      </c>
    </row>
    <row r="2400" spans="1:1" x14ac:dyDescent="0.25">
      <c r="A2400" s="16" t="s">
        <v>2465</v>
      </c>
    </row>
    <row r="2401" spans="1:1" x14ac:dyDescent="0.25">
      <c r="A2401" s="16" t="s">
        <v>2465</v>
      </c>
    </row>
    <row r="2402" spans="1:1" x14ac:dyDescent="0.25">
      <c r="A2402" s="16" t="s">
        <v>2465</v>
      </c>
    </row>
    <row r="2403" spans="1:1" x14ac:dyDescent="0.25">
      <c r="A2403" s="16" t="s">
        <v>2465</v>
      </c>
    </row>
    <row r="2404" spans="1:1" x14ac:dyDescent="0.25">
      <c r="A2404" s="16" t="s">
        <v>2465</v>
      </c>
    </row>
    <row r="2405" spans="1:1" x14ac:dyDescent="0.25">
      <c r="A2405" s="16" t="s">
        <v>2465</v>
      </c>
    </row>
    <row r="2406" spans="1:1" x14ac:dyDescent="0.25">
      <c r="A2406" s="16" t="s">
        <v>2468</v>
      </c>
    </row>
    <row r="2407" spans="1:1" x14ac:dyDescent="0.25">
      <c r="A2407" s="16" t="s">
        <v>2468</v>
      </c>
    </row>
    <row r="2408" spans="1:1" x14ac:dyDescent="0.25">
      <c r="A2408" s="16" t="s">
        <v>2468</v>
      </c>
    </row>
    <row r="2409" spans="1:1" x14ac:dyDescent="0.25">
      <c r="A2409" s="16" t="s">
        <v>2468</v>
      </c>
    </row>
    <row r="2410" spans="1:1" x14ac:dyDescent="0.25">
      <c r="A2410" s="16" t="s">
        <v>2468</v>
      </c>
    </row>
    <row r="2411" spans="1:1" x14ac:dyDescent="0.25">
      <c r="A2411" s="16" t="s">
        <v>2468</v>
      </c>
    </row>
    <row r="2412" spans="1:1" x14ac:dyDescent="0.25">
      <c r="A2412" s="16" t="s">
        <v>2471</v>
      </c>
    </row>
    <row r="2413" spans="1:1" x14ac:dyDescent="0.25">
      <c r="A2413" s="16" t="s">
        <v>2471</v>
      </c>
    </row>
    <row r="2414" spans="1:1" x14ac:dyDescent="0.25">
      <c r="A2414" s="16" t="s">
        <v>2471</v>
      </c>
    </row>
    <row r="2415" spans="1:1" x14ac:dyDescent="0.25">
      <c r="A2415" s="16" t="s">
        <v>2471</v>
      </c>
    </row>
    <row r="2416" spans="1:1" x14ac:dyDescent="0.25">
      <c r="A2416" s="16" t="s">
        <v>2471</v>
      </c>
    </row>
    <row r="2417" spans="1:1" x14ac:dyDescent="0.25">
      <c r="A2417" s="16" t="s">
        <v>2471</v>
      </c>
    </row>
    <row r="2418" spans="1:1" x14ac:dyDescent="0.25">
      <c r="A2418" s="16" t="s">
        <v>2262</v>
      </c>
    </row>
    <row r="2419" spans="1:1" x14ac:dyDescent="0.25">
      <c r="A2419" s="16" t="s">
        <v>2263</v>
      </c>
    </row>
    <row r="2420" spans="1:1" x14ac:dyDescent="0.25">
      <c r="A2420" s="16" t="s">
        <v>2264</v>
      </c>
    </row>
    <row r="2421" spans="1:1" x14ac:dyDescent="0.25">
      <c r="A2421" s="16" t="s">
        <v>2265</v>
      </c>
    </row>
    <row r="2422" spans="1:1" x14ac:dyDescent="0.25">
      <c r="A2422" s="16" t="s">
        <v>2266</v>
      </c>
    </row>
    <row r="2423" spans="1:1" x14ac:dyDescent="0.25">
      <c r="A2423" s="16" t="s">
        <v>2267</v>
      </c>
    </row>
    <row r="2424" spans="1:1" x14ac:dyDescent="0.25">
      <c r="A2424" s="16" t="s">
        <v>2268</v>
      </c>
    </row>
    <row r="2425" spans="1:1" x14ac:dyDescent="0.25">
      <c r="A2425" s="16" t="s">
        <v>2269</v>
      </c>
    </row>
    <row r="2426" spans="1:1" x14ac:dyDescent="0.25">
      <c r="A2426" s="16" t="s">
        <v>2270</v>
      </c>
    </row>
    <row r="2427" spans="1:1" x14ac:dyDescent="0.25">
      <c r="A2427" s="16" t="s">
        <v>2271</v>
      </c>
    </row>
    <row r="2428" spans="1:1" x14ac:dyDescent="0.25">
      <c r="A2428" s="16" t="s">
        <v>2247</v>
      </c>
    </row>
    <row r="2429" spans="1:1" x14ac:dyDescent="0.25">
      <c r="A2429" s="16" t="s">
        <v>2248</v>
      </c>
    </row>
    <row r="2430" spans="1:1" x14ac:dyDescent="0.25">
      <c r="A2430" s="16" t="s">
        <v>2249</v>
      </c>
    </row>
    <row r="2431" spans="1:1" x14ac:dyDescent="0.25">
      <c r="A2431" s="16" t="s">
        <v>2250</v>
      </c>
    </row>
    <row r="2432" spans="1:1" x14ac:dyDescent="0.25">
      <c r="A2432" s="16" t="s">
        <v>2251</v>
      </c>
    </row>
    <row r="2433" spans="1:1" x14ac:dyDescent="0.25">
      <c r="A2433" s="16" t="s">
        <v>2252</v>
      </c>
    </row>
    <row r="2434" spans="1:1" x14ac:dyDescent="0.25">
      <c r="A2434" s="16" t="s">
        <v>2253</v>
      </c>
    </row>
    <row r="2435" spans="1:1" x14ac:dyDescent="0.25">
      <c r="A2435" s="16" t="s">
        <v>2254</v>
      </c>
    </row>
    <row r="2436" spans="1:1" x14ac:dyDescent="0.25">
      <c r="A2436" s="16" t="s">
        <v>2255</v>
      </c>
    </row>
    <row r="2437" spans="1:1" x14ac:dyDescent="0.25">
      <c r="A2437" s="16" t="s">
        <v>2256</v>
      </c>
    </row>
    <row r="2438" spans="1:1" x14ac:dyDescent="0.25">
      <c r="A2438" s="16" t="s">
        <v>2257</v>
      </c>
    </row>
    <row r="2439" spans="1:1" x14ac:dyDescent="0.25">
      <c r="A2439" s="16" t="s">
        <v>2258</v>
      </c>
    </row>
    <row r="2440" spans="1:1" x14ac:dyDescent="0.25">
      <c r="A2440" s="16" t="s">
        <v>2259</v>
      </c>
    </row>
    <row r="2441" spans="1:1" x14ac:dyDescent="0.25">
      <c r="A2441" s="16" t="s">
        <v>2260</v>
      </c>
    </row>
    <row r="2442" spans="1:1" x14ac:dyDescent="0.25">
      <c r="A2442" s="16" t="s">
        <v>2261</v>
      </c>
    </row>
    <row r="2443" spans="1:1" x14ac:dyDescent="0.25">
      <c r="A2443" s="16" t="s">
        <v>1599</v>
      </c>
    </row>
    <row r="2444" spans="1:1" x14ac:dyDescent="0.25">
      <c r="A2444" s="16" t="s">
        <v>1600</v>
      </c>
    </row>
    <row r="2445" spans="1:1" x14ac:dyDescent="0.25">
      <c r="A2445" s="16" t="s">
        <v>1601</v>
      </c>
    </row>
    <row r="2446" spans="1:1" x14ac:dyDescent="0.25">
      <c r="A2446" s="16" t="s">
        <v>1602</v>
      </c>
    </row>
    <row r="2447" spans="1:1" x14ac:dyDescent="0.25">
      <c r="A2447" s="16" t="s">
        <v>1603</v>
      </c>
    </row>
    <row r="2448" spans="1:1" x14ac:dyDescent="0.25">
      <c r="A2448" s="16" t="s">
        <v>1604</v>
      </c>
    </row>
    <row r="2449" spans="1:1" x14ac:dyDescent="0.25">
      <c r="A2449" s="16" t="s">
        <v>1605</v>
      </c>
    </row>
    <row r="2450" spans="1:1" x14ac:dyDescent="0.25">
      <c r="A2450" s="16" t="s">
        <v>1606</v>
      </c>
    </row>
    <row r="2451" spans="1:1" x14ac:dyDescent="0.25">
      <c r="A2451" s="16" t="s">
        <v>1607</v>
      </c>
    </row>
    <row r="2452" spans="1:1" x14ac:dyDescent="0.25">
      <c r="A2452" s="16" t="s">
        <v>1</v>
      </c>
    </row>
    <row r="2453" spans="1:1" x14ac:dyDescent="0.25">
      <c r="A2453" s="16" t="s">
        <v>2</v>
      </c>
    </row>
    <row r="2454" spans="1:1" x14ac:dyDescent="0.25">
      <c r="A2454" s="16" t="s">
        <v>3</v>
      </c>
    </row>
    <row r="2455" spans="1:1" x14ac:dyDescent="0.25">
      <c r="A2455" s="16" t="s">
        <v>4</v>
      </c>
    </row>
    <row r="2456" spans="1:1" x14ac:dyDescent="0.25">
      <c r="A2456" s="16" t="s">
        <v>5</v>
      </c>
    </row>
    <row r="2457" spans="1:1" x14ac:dyDescent="0.25">
      <c r="A2457" s="16" t="s">
        <v>6</v>
      </c>
    </row>
    <row r="2458" spans="1:1" x14ac:dyDescent="0.25">
      <c r="A2458" s="16" t="s">
        <v>7</v>
      </c>
    </row>
    <row r="2459" spans="1:1" x14ac:dyDescent="0.25">
      <c r="A2459" s="16" t="s">
        <v>8</v>
      </c>
    </row>
    <row r="2460" spans="1:1" x14ac:dyDescent="0.25">
      <c r="A2460" s="16" t="s">
        <v>9</v>
      </c>
    </row>
    <row r="2461" spans="1:1" x14ac:dyDescent="0.25">
      <c r="A2461" s="16" t="s">
        <v>10</v>
      </c>
    </row>
    <row r="2462" spans="1:1" x14ac:dyDescent="0.25">
      <c r="A2462" s="16" t="s">
        <v>11</v>
      </c>
    </row>
    <row r="2463" spans="1:1" x14ac:dyDescent="0.25">
      <c r="A2463" s="16" t="s">
        <v>1617</v>
      </c>
    </row>
    <row r="2464" spans="1:1" x14ac:dyDescent="0.25">
      <c r="A2464" s="16" t="s">
        <v>1625</v>
      </c>
    </row>
    <row r="2465" spans="1:1" x14ac:dyDescent="0.25">
      <c r="A2465" s="16" t="s">
        <v>1632</v>
      </c>
    </row>
    <row r="2466" spans="1:1" x14ac:dyDescent="0.25">
      <c r="A2466" s="16" t="s">
        <v>1639</v>
      </c>
    </row>
    <row r="2467" spans="1:1" x14ac:dyDescent="0.25">
      <c r="A2467" s="16" t="s">
        <v>1646</v>
      </c>
    </row>
    <row r="2468" spans="1:1" x14ac:dyDescent="0.25">
      <c r="A2468" s="16" t="s">
        <v>1653</v>
      </c>
    </row>
    <row r="2469" spans="1:1" x14ac:dyDescent="0.25">
      <c r="A2469" s="16" t="s">
        <v>1659</v>
      </c>
    </row>
    <row r="2470" spans="1:1" x14ac:dyDescent="0.25">
      <c r="A2470" s="16" t="s">
        <v>1666</v>
      </c>
    </row>
    <row r="2471" spans="1:1" x14ac:dyDescent="0.25">
      <c r="A2471" s="16" t="s">
        <v>1672</v>
      </c>
    </row>
    <row r="2472" spans="1:1" x14ac:dyDescent="0.25">
      <c r="A2472" s="16" t="s">
        <v>1678</v>
      </c>
    </row>
    <row r="2473" spans="1:1" x14ac:dyDescent="0.25">
      <c r="A2473" s="16" t="s">
        <v>1684</v>
      </c>
    </row>
    <row r="2474" spans="1:1" x14ac:dyDescent="0.25">
      <c r="A2474" s="16" t="s">
        <v>1690</v>
      </c>
    </row>
    <row r="2475" spans="1:1" x14ac:dyDescent="0.25">
      <c r="A2475" s="16" t="s">
        <v>1696</v>
      </c>
    </row>
    <row r="2476" spans="1:1" x14ac:dyDescent="0.25">
      <c r="A2476" s="16" t="s">
        <v>1702</v>
      </c>
    </row>
    <row r="2477" spans="1:1" x14ac:dyDescent="0.25">
      <c r="A2477" s="16" t="s">
        <v>1708</v>
      </c>
    </row>
    <row r="2478" spans="1:1" x14ac:dyDescent="0.25">
      <c r="A2478" s="16" t="s">
        <v>1714</v>
      </c>
    </row>
    <row r="2479" spans="1:1" x14ac:dyDescent="0.25">
      <c r="A2479" s="16" t="s">
        <v>1720</v>
      </c>
    </row>
    <row r="2480" spans="1:1" x14ac:dyDescent="0.25">
      <c r="A2480" s="16" t="s">
        <v>1726</v>
      </c>
    </row>
    <row r="2481" spans="1:1" x14ac:dyDescent="0.25">
      <c r="A2481" s="16" t="s">
        <v>1732</v>
      </c>
    </row>
    <row r="2482" spans="1:1" x14ac:dyDescent="0.25">
      <c r="A2482" s="16" t="s">
        <v>1735</v>
      </c>
    </row>
    <row r="2483" spans="1:1" x14ac:dyDescent="0.25">
      <c r="A2483" s="16" t="s">
        <v>1738</v>
      </c>
    </row>
    <row r="2484" spans="1:1" x14ac:dyDescent="0.25">
      <c r="A2484" s="16" t="s">
        <v>1741</v>
      </c>
    </row>
    <row r="2485" spans="1:1" x14ac:dyDescent="0.25">
      <c r="A2485" s="16" t="s">
        <v>1744</v>
      </c>
    </row>
    <row r="2486" spans="1:1" x14ac:dyDescent="0.25">
      <c r="A2486" s="16" t="s">
        <v>1747</v>
      </c>
    </row>
    <row r="2487" spans="1:1" x14ac:dyDescent="0.25">
      <c r="A2487" s="16" t="s">
        <v>1750</v>
      </c>
    </row>
    <row r="2488" spans="1:1" x14ac:dyDescent="0.25">
      <c r="A2488" s="16" t="s">
        <v>1753</v>
      </c>
    </row>
    <row r="2489" spans="1:1" x14ac:dyDescent="0.25">
      <c r="A2489" s="16" t="s">
        <v>1756</v>
      </c>
    </row>
    <row r="2490" spans="1:1" x14ac:dyDescent="0.25">
      <c r="A2490" s="16" t="s">
        <v>1759</v>
      </c>
    </row>
    <row r="2491" spans="1:1" x14ac:dyDescent="0.25">
      <c r="A2491" s="16" t="s">
        <v>1762</v>
      </c>
    </row>
    <row r="2492" spans="1:1" x14ac:dyDescent="0.25">
      <c r="A2492" s="16" t="s">
        <v>1765</v>
      </c>
    </row>
    <row r="2493" spans="1:1" x14ac:dyDescent="0.25">
      <c r="A2493" s="16" t="s">
        <v>1768</v>
      </c>
    </row>
    <row r="2494" spans="1:1" x14ac:dyDescent="0.25">
      <c r="A2494" s="16" t="s">
        <v>1771</v>
      </c>
    </row>
    <row r="2495" spans="1:1" x14ac:dyDescent="0.25">
      <c r="A2495" s="16" t="s">
        <v>1774</v>
      </c>
    </row>
    <row r="2496" spans="1:1" x14ac:dyDescent="0.25">
      <c r="A2496" s="16" t="s">
        <v>1777</v>
      </c>
    </row>
    <row r="2497" spans="1:1" x14ac:dyDescent="0.25">
      <c r="A2497" s="16" t="s">
        <v>1780</v>
      </c>
    </row>
    <row r="2498" spans="1:1" x14ac:dyDescent="0.25">
      <c r="A2498" s="16" t="s">
        <v>1783</v>
      </c>
    </row>
    <row r="2499" spans="1:1" x14ac:dyDescent="0.25">
      <c r="A2499" s="16" t="s">
        <v>1786</v>
      </c>
    </row>
    <row r="2500" spans="1:1" x14ac:dyDescent="0.25">
      <c r="A2500" s="16" t="s">
        <v>1789</v>
      </c>
    </row>
    <row r="2501" spans="1:1" x14ac:dyDescent="0.25">
      <c r="A2501" s="16" t="s">
        <v>1792</v>
      </c>
    </row>
    <row r="2502" spans="1:1" x14ac:dyDescent="0.25">
      <c r="A2502" s="16" t="s">
        <v>1795</v>
      </c>
    </row>
    <row r="2503" spans="1:1" x14ac:dyDescent="0.25">
      <c r="A2503" s="16" t="s">
        <v>1798</v>
      </c>
    </row>
    <row r="2504" spans="1:1" x14ac:dyDescent="0.25">
      <c r="A2504" s="16" t="s">
        <v>1801</v>
      </c>
    </row>
    <row r="2505" spans="1:1" x14ac:dyDescent="0.25">
      <c r="A2505" s="16" t="s">
        <v>1804</v>
      </c>
    </row>
    <row r="2506" spans="1:1" x14ac:dyDescent="0.25">
      <c r="A2506" s="16" t="s">
        <v>1807</v>
      </c>
    </row>
    <row r="2507" spans="1:1" x14ac:dyDescent="0.25">
      <c r="A2507" s="16" t="s">
        <v>1810</v>
      </c>
    </row>
    <row r="2508" spans="1:1" x14ac:dyDescent="0.25">
      <c r="A2508" s="16" t="s">
        <v>1813</v>
      </c>
    </row>
    <row r="2509" spans="1:1" x14ac:dyDescent="0.25">
      <c r="A2509" s="16" t="s">
        <v>1816</v>
      </c>
    </row>
    <row r="2510" spans="1:1" x14ac:dyDescent="0.25">
      <c r="A2510" s="16" t="s">
        <v>1819</v>
      </c>
    </row>
    <row r="2511" spans="1:1" x14ac:dyDescent="0.25">
      <c r="A2511" s="16" t="s">
        <v>1822</v>
      </c>
    </row>
    <row r="2512" spans="1:1" x14ac:dyDescent="0.25">
      <c r="A2512" s="16" t="s">
        <v>1825</v>
      </c>
    </row>
    <row r="2513" spans="1:1" x14ac:dyDescent="0.25">
      <c r="A2513" s="16" t="s">
        <v>1828</v>
      </c>
    </row>
    <row r="2514" spans="1:1" x14ac:dyDescent="0.25">
      <c r="A2514" s="16" t="s">
        <v>1831</v>
      </c>
    </row>
    <row r="2515" spans="1:1" x14ac:dyDescent="0.25">
      <c r="A2515" s="16" t="s">
        <v>1834</v>
      </c>
    </row>
    <row r="2516" spans="1:1" x14ac:dyDescent="0.25">
      <c r="A2516" s="16" t="s">
        <v>1837</v>
      </c>
    </row>
    <row r="2517" spans="1:1" x14ac:dyDescent="0.25">
      <c r="A2517" s="16" t="s">
        <v>1840</v>
      </c>
    </row>
    <row r="2518" spans="1:1" x14ac:dyDescent="0.25">
      <c r="A2518" s="16" t="s">
        <v>1843</v>
      </c>
    </row>
    <row r="2519" spans="1:1" x14ac:dyDescent="0.25">
      <c r="A2519" s="16" t="s">
        <v>1846</v>
      </c>
    </row>
    <row r="2520" spans="1:1" x14ac:dyDescent="0.25">
      <c r="A2520" s="16" t="s">
        <v>1849</v>
      </c>
    </row>
    <row r="2521" spans="1:1" x14ac:dyDescent="0.25">
      <c r="A2521" s="16" t="s">
        <v>1852</v>
      </c>
    </row>
    <row r="2522" spans="1:1" x14ac:dyDescent="0.25">
      <c r="A2522" s="16" t="s">
        <v>1855</v>
      </c>
    </row>
    <row r="2523" spans="1:1" x14ac:dyDescent="0.25">
      <c r="A2523" s="16" t="s">
        <v>1858</v>
      </c>
    </row>
    <row r="2524" spans="1:1" x14ac:dyDescent="0.25">
      <c r="A2524" s="16" t="s">
        <v>1861</v>
      </c>
    </row>
    <row r="2525" spans="1:1" x14ac:dyDescent="0.25">
      <c r="A2525" s="16" t="s">
        <v>1864</v>
      </c>
    </row>
    <row r="2526" spans="1:1" x14ac:dyDescent="0.25">
      <c r="A2526" s="16" t="s">
        <v>1867</v>
      </c>
    </row>
    <row r="2527" spans="1:1" x14ac:dyDescent="0.25">
      <c r="A2527" s="16" t="s">
        <v>1870</v>
      </c>
    </row>
    <row r="2528" spans="1:1" x14ac:dyDescent="0.25">
      <c r="A2528" s="16" t="s">
        <v>1873</v>
      </c>
    </row>
    <row r="2529" spans="1:1" x14ac:dyDescent="0.25">
      <c r="A2529" s="16" t="s">
        <v>1876</v>
      </c>
    </row>
    <row r="2530" spans="1:1" x14ac:dyDescent="0.25">
      <c r="A2530" s="16" t="s">
        <v>1879</v>
      </c>
    </row>
    <row r="2531" spans="1:1" x14ac:dyDescent="0.25">
      <c r="A2531" s="16" t="s">
        <v>1882</v>
      </c>
    </row>
    <row r="2532" spans="1:1" x14ac:dyDescent="0.25">
      <c r="A2532" s="16" t="s">
        <v>1885</v>
      </c>
    </row>
    <row r="2533" spans="1:1" x14ac:dyDescent="0.25">
      <c r="A2533" s="16" t="s">
        <v>1888</v>
      </c>
    </row>
    <row r="2534" spans="1:1" x14ac:dyDescent="0.25">
      <c r="A2534" s="16" t="s">
        <v>1891</v>
      </c>
    </row>
    <row r="2535" spans="1:1" x14ac:dyDescent="0.25">
      <c r="A2535" s="16" t="s">
        <v>1894</v>
      </c>
    </row>
    <row r="2536" spans="1:1" x14ac:dyDescent="0.25">
      <c r="A2536" s="16" t="s">
        <v>1897</v>
      </c>
    </row>
    <row r="2537" spans="1:1" x14ac:dyDescent="0.25">
      <c r="A2537" s="16" t="s">
        <v>1900</v>
      </c>
    </row>
    <row r="2538" spans="1:1" x14ac:dyDescent="0.25">
      <c r="A2538" s="16" t="s">
        <v>1903</v>
      </c>
    </row>
    <row r="2539" spans="1:1" x14ac:dyDescent="0.25">
      <c r="A2539" s="16" t="s">
        <v>1906</v>
      </c>
    </row>
    <row r="2540" spans="1:1" x14ac:dyDescent="0.25">
      <c r="A2540" s="16" t="s">
        <v>1909</v>
      </c>
    </row>
    <row r="2541" spans="1:1" x14ac:dyDescent="0.25">
      <c r="A2541" s="16" t="s">
        <v>1912</v>
      </c>
    </row>
    <row r="2542" spans="1:1" x14ac:dyDescent="0.25">
      <c r="A2542" s="16" t="s">
        <v>1915</v>
      </c>
    </row>
    <row r="2543" spans="1:1" x14ac:dyDescent="0.25">
      <c r="A2543" s="16" t="s">
        <v>1918</v>
      </c>
    </row>
    <row r="2544" spans="1:1" x14ac:dyDescent="0.25">
      <c r="A2544" s="16" t="s">
        <v>1921</v>
      </c>
    </row>
    <row r="2545" spans="1:1" x14ac:dyDescent="0.25">
      <c r="A2545" s="16" t="s">
        <v>1924</v>
      </c>
    </row>
    <row r="2546" spans="1:1" x14ac:dyDescent="0.25">
      <c r="A2546" s="16" t="s">
        <v>1927</v>
      </c>
    </row>
    <row r="2547" spans="1:1" x14ac:dyDescent="0.25">
      <c r="A2547" s="16" t="s">
        <v>1930</v>
      </c>
    </row>
    <row r="2548" spans="1:1" x14ac:dyDescent="0.25">
      <c r="A2548" s="16" t="s">
        <v>2318</v>
      </c>
    </row>
    <row r="2549" spans="1:1" x14ac:dyDescent="0.25">
      <c r="A2549" s="16" t="s">
        <v>2318</v>
      </c>
    </row>
    <row r="2550" spans="1:1" x14ac:dyDescent="0.25">
      <c r="A2550" s="16" t="s">
        <v>2319</v>
      </c>
    </row>
    <row r="2551" spans="1:1" x14ac:dyDescent="0.25">
      <c r="A2551" s="16" t="s">
        <v>2319</v>
      </c>
    </row>
    <row r="2552" spans="1:1" x14ac:dyDescent="0.25">
      <c r="A2552" s="16" t="s">
        <v>2319</v>
      </c>
    </row>
    <row r="2553" spans="1:1" x14ac:dyDescent="0.25">
      <c r="A2553" s="16" t="s">
        <v>2319</v>
      </c>
    </row>
    <row r="2554" spans="1:1" x14ac:dyDescent="0.25">
      <c r="A2554" s="16" t="s">
        <v>2320</v>
      </c>
    </row>
    <row r="2555" spans="1:1" x14ac:dyDescent="0.25">
      <c r="A2555" s="16" t="s">
        <v>2320</v>
      </c>
    </row>
    <row r="2556" spans="1:1" x14ac:dyDescent="0.25">
      <c r="A2556" s="16" t="s">
        <v>2320</v>
      </c>
    </row>
    <row r="2557" spans="1:1" x14ac:dyDescent="0.25">
      <c r="A2557" s="16" t="s">
        <v>2320</v>
      </c>
    </row>
    <row r="2558" spans="1:1" x14ac:dyDescent="0.25">
      <c r="A2558" s="16" t="s">
        <v>2321</v>
      </c>
    </row>
    <row r="2559" spans="1:1" x14ac:dyDescent="0.25">
      <c r="A2559" s="16" t="s">
        <v>2321</v>
      </c>
    </row>
    <row r="2560" spans="1:1" x14ac:dyDescent="0.25">
      <c r="A2560" s="16" t="s">
        <v>2321</v>
      </c>
    </row>
    <row r="2561" spans="1:1" x14ac:dyDescent="0.25">
      <c r="A2561" s="16" t="s">
        <v>2322</v>
      </c>
    </row>
    <row r="2562" spans="1:1" x14ac:dyDescent="0.25">
      <c r="A2562" s="16" t="s">
        <v>2322</v>
      </c>
    </row>
    <row r="2563" spans="1:1" x14ac:dyDescent="0.25">
      <c r="A2563" s="16" t="s">
        <v>2322</v>
      </c>
    </row>
    <row r="2564" spans="1:1" x14ac:dyDescent="0.25">
      <c r="A2564" s="16" t="s">
        <v>2322</v>
      </c>
    </row>
    <row r="2565" spans="1:1" x14ac:dyDescent="0.25">
      <c r="A2565" s="16" t="s">
        <v>2322</v>
      </c>
    </row>
    <row r="2566" spans="1:1" x14ac:dyDescent="0.25">
      <c r="A2566" s="16" t="s">
        <v>2323</v>
      </c>
    </row>
    <row r="2567" spans="1:1" x14ac:dyDescent="0.25">
      <c r="A2567" s="16" t="s">
        <v>2323</v>
      </c>
    </row>
    <row r="2568" spans="1:1" x14ac:dyDescent="0.25">
      <c r="A2568" s="16" t="s">
        <v>2323</v>
      </c>
    </row>
    <row r="2569" spans="1:1" x14ac:dyDescent="0.25">
      <c r="A2569" s="16" t="s">
        <v>2323</v>
      </c>
    </row>
    <row r="2570" spans="1:1" x14ac:dyDescent="0.25">
      <c r="A2570" s="16" t="s">
        <v>2324</v>
      </c>
    </row>
    <row r="2571" spans="1:1" x14ac:dyDescent="0.25">
      <c r="A2571" s="16" t="s">
        <v>2324</v>
      </c>
    </row>
    <row r="2572" spans="1:1" x14ac:dyDescent="0.25">
      <c r="A2572" s="16" t="s">
        <v>2324</v>
      </c>
    </row>
    <row r="2573" spans="1:1" x14ac:dyDescent="0.25">
      <c r="A2573" s="16" t="s">
        <v>2324</v>
      </c>
    </row>
    <row r="2574" spans="1:1" x14ac:dyDescent="0.25">
      <c r="A2574" s="16" t="s">
        <v>2325</v>
      </c>
    </row>
    <row r="2575" spans="1:1" x14ac:dyDescent="0.25">
      <c r="A2575" s="16" t="s">
        <v>2325</v>
      </c>
    </row>
    <row r="2576" spans="1:1" x14ac:dyDescent="0.25">
      <c r="A2576" s="16" t="s">
        <v>2325</v>
      </c>
    </row>
    <row r="2577" spans="1:1" x14ac:dyDescent="0.25">
      <c r="A2577" s="16" t="s">
        <v>2326</v>
      </c>
    </row>
    <row r="2578" spans="1:1" x14ac:dyDescent="0.25">
      <c r="A2578" s="16" t="s">
        <v>2326</v>
      </c>
    </row>
    <row r="2579" spans="1:1" x14ac:dyDescent="0.25">
      <c r="A2579" s="16" t="s">
        <v>2326</v>
      </c>
    </row>
    <row r="2580" spans="1:1" x14ac:dyDescent="0.25">
      <c r="A2580" s="16" t="s">
        <v>2326</v>
      </c>
    </row>
    <row r="2581" spans="1:1" x14ac:dyDescent="0.25">
      <c r="A2581" s="16" t="s">
        <v>2326</v>
      </c>
    </row>
    <row r="2582" spans="1:1" x14ac:dyDescent="0.25">
      <c r="A2582" s="16" t="s">
        <v>2327</v>
      </c>
    </row>
    <row r="2583" spans="1:1" x14ac:dyDescent="0.25">
      <c r="A2583" s="16" t="s">
        <v>2327</v>
      </c>
    </row>
    <row r="2584" spans="1:1" x14ac:dyDescent="0.25">
      <c r="A2584" s="16" t="s">
        <v>2327</v>
      </c>
    </row>
    <row r="2585" spans="1:1" x14ac:dyDescent="0.25">
      <c r="A2585" s="16" t="s">
        <v>2327</v>
      </c>
    </row>
    <row r="2586" spans="1:1" x14ac:dyDescent="0.25">
      <c r="A2586" s="16" t="s">
        <v>2328</v>
      </c>
    </row>
    <row r="2587" spans="1:1" x14ac:dyDescent="0.25">
      <c r="A2587" s="16" t="s">
        <v>2328</v>
      </c>
    </row>
    <row r="2588" spans="1:1" x14ac:dyDescent="0.25">
      <c r="A2588" s="16" t="s">
        <v>2328</v>
      </c>
    </row>
    <row r="2589" spans="1:1" x14ac:dyDescent="0.25">
      <c r="A2589" s="16" t="s">
        <v>2328</v>
      </c>
    </row>
    <row r="2590" spans="1:1" x14ac:dyDescent="0.25">
      <c r="A2590" s="16" t="s">
        <v>2329</v>
      </c>
    </row>
    <row r="2591" spans="1:1" x14ac:dyDescent="0.25">
      <c r="A2591" s="16" t="s">
        <v>2329</v>
      </c>
    </row>
    <row r="2592" spans="1:1" x14ac:dyDescent="0.25">
      <c r="A2592" s="16" t="s">
        <v>2329</v>
      </c>
    </row>
    <row r="2593" spans="1:1" x14ac:dyDescent="0.25">
      <c r="A2593" s="16" t="s">
        <v>2330</v>
      </c>
    </row>
    <row r="2594" spans="1:1" x14ac:dyDescent="0.25">
      <c r="A2594" s="16" t="s">
        <v>2330</v>
      </c>
    </row>
    <row r="2595" spans="1:1" x14ac:dyDescent="0.25">
      <c r="A2595" s="16" t="s">
        <v>2330</v>
      </c>
    </row>
    <row r="2596" spans="1:1" x14ac:dyDescent="0.25">
      <c r="A2596" s="16" t="s">
        <v>2330</v>
      </c>
    </row>
    <row r="2597" spans="1:1" x14ac:dyDescent="0.25">
      <c r="A2597" s="16" t="s">
        <v>2330</v>
      </c>
    </row>
    <row r="2598" spans="1:1" x14ac:dyDescent="0.25">
      <c r="A2598" s="16" t="s">
        <v>2331</v>
      </c>
    </row>
    <row r="2599" spans="1:1" x14ac:dyDescent="0.25">
      <c r="A2599" s="16" t="s">
        <v>2331</v>
      </c>
    </row>
    <row r="2600" spans="1:1" x14ac:dyDescent="0.25">
      <c r="A2600" s="16" t="s">
        <v>2331</v>
      </c>
    </row>
    <row r="2601" spans="1:1" x14ac:dyDescent="0.25">
      <c r="A2601" s="16" t="s">
        <v>2331</v>
      </c>
    </row>
    <row r="2602" spans="1:1" x14ac:dyDescent="0.25">
      <c r="A2602" s="16" t="s">
        <v>2332</v>
      </c>
    </row>
    <row r="2603" spans="1:1" x14ac:dyDescent="0.25">
      <c r="A2603" s="16" t="s">
        <v>2332</v>
      </c>
    </row>
    <row r="2604" spans="1:1" x14ac:dyDescent="0.25">
      <c r="A2604" s="16" t="s">
        <v>2332</v>
      </c>
    </row>
    <row r="2605" spans="1:1" x14ac:dyDescent="0.25">
      <c r="A2605" s="16" t="s">
        <v>2332</v>
      </c>
    </row>
    <row r="2606" spans="1:1" x14ac:dyDescent="0.25">
      <c r="A2606" s="16" t="s">
        <v>2333</v>
      </c>
    </row>
    <row r="2607" spans="1:1" x14ac:dyDescent="0.25">
      <c r="A2607" s="16" t="s">
        <v>2333</v>
      </c>
    </row>
    <row r="2608" spans="1:1" x14ac:dyDescent="0.25">
      <c r="A2608" s="16" t="s">
        <v>2333</v>
      </c>
    </row>
    <row r="2609" spans="1:1" x14ac:dyDescent="0.25">
      <c r="A2609" s="16" t="s">
        <v>2334</v>
      </c>
    </row>
    <row r="2610" spans="1:1" x14ac:dyDescent="0.25">
      <c r="A2610" s="16" t="s">
        <v>2334</v>
      </c>
    </row>
    <row r="2611" spans="1:1" x14ac:dyDescent="0.25">
      <c r="A2611" s="16" t="s">
        <v>2334</v>
      </c>
    </row>
    <row r="2612" spans="1:1" x14ac:dyDescent="0.25">
      <c r="A2612" s="16" t="s">
        <v>2334</v>
      </c>
    </row>
    <row r="2613" spans="1:1" x14ac:dyDescent="0.25">
      <c r="A2613" s="16" t="s">
        <v>2334</v>
      </c>
    </row>
    <row r="2614" spans="1:1" x14ac:dyDescent="0.25">
      <c r="A2614" s="16" t="s">
        <v>2335</v>
      </c>
    </row>
    <row r="2615" spans="1:1" x14ac:dyDescent="0.25">
      <c r="A2615" s="16" t="s">
        <v>2335</v>
      </c>
    </row>
    <row r="2616" spans="1:1" x14ac:dyDescent="0.25">
      <c r="A2616" s="16" t="s">
        <v>2335</v>
      </c>
    </row>
    <row r="2617" spans="1:1" x14ac:dyDescent="0.25">
      <c r="A2617" s="16" t="s">
        <v>2335</v>
      </c>
    </row>
    <row r="2618" spans="1:1" x14ac:dyDescent="0.25">
      <c r="A2618" s="16" t="s">
        <v>2336</v>
      </c>
    </row>
    <row r="2619" spans="1:1" x14ac:dyDescent="0.25">
      <c r="A2619" s="16" t="s">
        <v>2336</v>
      </c>
    </row>
    <row r="2620" spans="1:1" x14ac:dyDescent="0.25">
      <c r="A2620" s="16" t="s">
        <v>2336</v>
      </c>
    </row>
    <row r="2621" spans="1:1" x14ac:dyDescent="0.25">
      <c r="A2621" s="16" t="s">
        <v>2336</v>
      </c>
    </row>
    <row r="2622" spans="1:1" x14ac:dyDescent="0.25">
      <c r="A2622" s="16" t="s">
        <v>2337</v>
      </c>
    </row>
    <row r="2623" spans="1:1" x14ac:dyDescent="0.25">
      <c r="A2623" s="16" t="s">
        <v>2337</v>
      </c>
    </row>
    <row r="2624" spans="1:1" x14ac:dyDescent="0.25">
      <c r="A2624" s="16" t="s">
        <v>2337</v>
      </c>
    </row>
    <row r="2625" spans="1:1" x14ac:dyDescent="0.25">
      <c r="A2625" s="16" t="s">
        <v>2338</v>
      </c>
    </row>
    <row r="2626" spans="1:1" x14ac:dyDescent="0.25">
      <c r="A2626" s="16" t="s">
        <v>2338</v>
      </c>
    </row>
    <row r="2627" spans="1:1" x14ac:dyDescent="0.25">
      <c r="A2627" s="16" t="s">
        <v>2338</v>
      </c>
    </row>
    <row r="2628" spans="1:1" x14ac:dyDescent="0.25">
      <c r="A2628" s="16" t="s">
        <v>2338</v>
      </c>
    </row>
    <row r="2629" spans="1:1" x14ac:dyDescent="0.25">
      <c r="A2629" s="16" t="s">
        <v>2338</v>
      </c>
    </row>
    <row r="2630" spans="1:1" x14ac:dyDescent="0.25">
      <c r="A2630" s="16" t="s">
        <v>2339</v>
      </c>
    </row>
    <row r="2631" spans="1:1" x14ac:dyDescent="0.25">
      <c r="A2631" s="16" t="s">
        <v>2339</v>
      </c>
    </row>
    <row r="2632" spans="1:1" x14ac:dyDescent="0.25">
      <c r="A2632" s="16" t="s">
        <v>2339</v>
      </c>
    </row>
    <row r="2633" spans="1:1" x14ac:dyDescent="0.25">
      <c r="A2633" s="16" t="s">
        <v>2339</v>
      </c>
    </row>
    <row r="2634" spans="1:1" x14ac:dyDescent="0.25">
      <c r="A2634" s="16" t="s">
        <v>2340</v>
      </c>
    </row>
    <row r="2635" spans="1:1" x14ac:dyDescent="0.25">
      <c r="A2635" s="16" t="s">
        <v>2340</v>
      </c>
    </row>
    <row r="2636" spans="1:1" x14ac:dyDescent="0.25">
      <c r="A2636" s="16" t="s">
        <v>2340</v>
      </c>
    </row>
    <row r="2637" spans="1:1" x14ac:dyDescent="0.25">
      <c r="A2637" s="16" t="s">
        <v>2340</v>
      </c>
    </row>
    <row r="2638" spans="1:1" x14ac:dyDescent="0.25">
      <c r="A2638" s="16" t="s">
        <v>2341</v>
      </c>
    </row>
    <row r="2639" spans="1:1" x14ac:dyDescent="0.25">
      <c r="A2639" s="16" t="s">
        <v>2341</v>
      </c>
    </row>
    <row r="2640" spans="1:1" x14ac:dyDescent="0.25">
      <c r="A2640" s="16" t="s">
        <v>2341</v>
      </c>
    </row>
    <row r="2641" spans="1:1" x14ac:dyDescent="0.25">
      <c r="A2641" s="16" t="s">
        <v>2342</v>
      </c>
    </row>
    <row r="2642" spans="1:1" x14ac:dyDescent="0.25">
      <c r="A2642" s="16" t="s">
        <v>2342</v>
      </c>
    </row>
    <row r="2643" spans="1:1" x14ac:dyDescent="0.25">
      <c r="A2643" s="16" t="s">
        <v>2342</v>
      </c>
    </row>
    <row r="2644" spans="1:1" x14ac:dyDescent="0.25">
      <c r="A2644" s="16" t="s">
        <v>2342</v>
      </c>
    </row>
    <row r="2645" spans="1:1" x14ac:dyDescent="0.25">
      <c r="A2645" s="16" t="s">
        <v>2342</v>
      </c>
    </row>
    <row r="2646" spans="1:1" x14ac:dyDescent="0.25">
      <c r="A2646" s="16" t="s">
        <v>2343</v>
      </c>
    </row>
    <row r="2647" spans="1:1" x14ac:dyDescent="0.25">
      <c r="A2647" s="16" t="s">
        <v>2343</v>
      </c>
    </row>
    <row r="2648" spans="1:1" x14ac:dyDescent="0.25">
      <c r="A2648" s="16" t="s">
        <v>2343</v>
      </c>
    </row>
    <row r="2649" spans="1:1" x14ac:dyDescent="0.25">
      <c r="A2649" s="16" t="s">
        <v>2343</v>
      </c>
    </row>
    <row r="2650" spans="1:1" x14ac:dyDescent="0.25">
      <c r="A2650" s="16" t="s">
        <v>2344</v>
      </c>
    </row>
    <row r="2651" spans="1:1" x14ac:dyDescent="0.25">
      <c r="A2651" s="16" t="s">
        <v>2344</v>
      </c>
    </row>
    <row r="2652" spans="1:1" x14ac:dyDescent="0.25">
      <c r="A2652" s="16" t="s">
        <v>2344</v>
      </c>
    </row>
    <row r="2653" spans="1:1" x14ac:dyDescent="0.25">
      <c r="A2653" s="16" t="s">
        <v>2344</v>
      </c>
    </row>
    <row r="2654" spans="1:1" x14ac:dyDescent="0.25">
      <c r="A2654" s="16" t="s">
        <v>2345</v>
      </c>
    </row>
    <row r="2655" spans="1:1" x14ac:dyDescent="0.25">
      <c r="A2655" s="16" t="s">
        <v>2345</v>
      </c>
    </row>
    <row r="2656" spans="1:1" x14ac:dyDescent="0.25">
      <c r="A2656" s="16" t="s">
        <v>2345</v>
      </c>
    </row>
    <row r="2657" spans="1:1" x14ac:dyDescent="0.25">
      <c r="A2657" s="16" t="s">
        <v>2346</v>
      </c>
    </row>
    <row r="2658" spans="1:1" x14ac:dyDescent="0.25">
      <c r="A2658" s="16" t="s">
        <v>2346</v>
      </c>
    </row>
    <row r="2659" spans="1:1" x14ac:dyDescent="0.25">
      <c r="A2659" s="16" t="s">
        <v>2346</v>
      </c>
    </row>
    <row r="2660" spans="1:1" x14ac:dyDescent="0.25">
      <c r="A2660" s="16" t="s">
        <v>2346</v>
      </c>
    </row>
    <row r="2661" spans="1:1" x14ac:dyDescent="0.25">
      <c r="A2661" s="16" t="s">
        <v>2346</v>
      </c>
    </row>
    <row r="2662" spans="1:1" x14ac:dyDescent="0.25">
      <c r="A2662" s="16" t="s">
        <v>2347</v>
      </c>
    </row>
    <row r="2663" spans="1:1" x14ac:dyDescent="0.25">
      <c r="A2663" s="16" t="s">
        <v>2347</v>
      </c>
    </row>
    <row r="2664" spans="1:1" x14ac:dyDescent="0.25">
      <c r="A2664" s="16" t="s">
        <v>2347</v>
      </c>
    </row>
    <row r="2665" spans="1:1" x14ac:dyDescent="0.25">
      <c r="A2665" s="16" t="s">
        <v>2347</v>
      </c>
    </row>
    <row r="2666" spans="1:1" x14ac:dyDescent="0.25">
      <c r="A2666" s="16" t="s">
        <v>2348</v>
      </c>
    </row>
    <row r="2667" spans="1:1" x14ac:dyDescent="0.25">
      <c r="A2667" s="16" t="s">
        <v>2348</v>
      </c>
    </row>
    <row r="2668" spans="1:1" x14ac:dyDescent="0.25">
      <c r="A2668" s="16" t="s">
        <v>2348</v>
      </c>
    </row>
    <row r="2669" spans="1:1" x14ac:dyDescent="0.25">
      <c r="A2669" s="16" t="s">
        <v>2348</v>
      </c>
    </row>
    <row r="2670" spans="1:1" x14ac:dyDescent="0.25">
      <c r="A2670" s="16" t="s">
        <v>2349</v>
      </c>
    </row>
    <row r="2671" spans="1:1" x14ac:dyDescent="0.25">
      <c r="A2671" s="16" t="s">
        <v>2349</v>
      </c>
    </row>
    <row r="2672" spans="1:1" x14ac:dyDescent="0.25">
      <c r="A2672" s="16" t="s">
        <v>2349</v>
      </c>
    </row>
    <row r="2673" spans="1:1" x14ac:dyDescent="0.25">
      <c r="A2673" s="16" t="s">
        <v>2350</v>
      </c>
    </row>
    <row r="2674" spans="1:1" x14ac:dyDescent="0.25">
      <c r="A2674" s="16" t="s">
        <v>2350</v>
      </c>
    </row>
    <row r="2675" spans="1:1" x14ac:dyDescent="0.25">
      <c r="A2675" s="16" t="s">
        <v>2350</v>
      </c>
    </row>
    <row r="2676" spans="1:1" x14ac:dyDescent="0.25">
      <c r="A2676" s="16" t="s">
        <v>2350</v>
      </c>
    </row>
    <row r="2677" spans="1:1" x14ac:dyDescent="0.25">
      <c r="A2677" s="16" t="s">
        <v>2350</v>
      </c>
    </row>
    <row r="2678" spans="1:1" x14ac:dyDescent="0.25">
      <c r="A2678" s="16" t="s">
        <v>2351</v>
      </c>
    </row>
    <row r="2679" spans="1:1" x14ac:dyDescent="0.25">
      <c r="A2679" s="16" t="s">
        <v>2351</v>
      </c>
    </row>
    <row r="2680" spans="1:1" x14ac:dyDescent="0.25">
      <c r="A2680" s="16" t="s">
        <v>2351</v>
      </c>
    </row>
    <row r="2681" spans="1:1" x14ac:dyDescent="0.25">
      <c r="A2681" s="16" t="s">
        <v>2351</v>
      </c>
    </row>
    <row r="2682" spans="1:1" x14ac:dyDescent="0.25">
      <c r="A2682" s="16" t="s">
        <v>2352</v>
      </c>
    </row>
    <row r="2683" spans="1:1" x14ac:dyDescent="0.25">
      <c r="A2683" s="16" t="s">
        <v>2352</v>
      </c>
    </row>
    <row r="2684" spans="1:1" x14ac:dyDescent="0.25">
      <c r="A2684" s="16" t="s">
        <v>2352</v>
      </c>
    </row>
    <row r="2685" spans="1:1" x14ac:dyDescent="0.25">
      <c r="A2685" s="16" t="s">
        <v>2352</v>
      </c>
    </row>
    <row r="2686" spans="1:1" x14ac:dyDescent="0.25">
      <c r="A2686" s="16" t="s">
        <v>2353</v>
      </c>
    </row>
    <row r="2687" spans="1:1" x14ac:dyDescent="0.25">
      <c r="A2687" s="16" t="s">
        <v>2353</v>
      </c>
    </row>
    <row r="2688" spans="1:1" x14ac:dyDescent="0.25">
      <c r="A2688" s="16" t="s">
        <v>2353</v>
      </c>
    </row>
    <row r="2689" spans="1:1" x14ac:dyDescent="0.25">
      <c r="A2689" s="16" t="s">
        <v>2354</v>
      </c>
    </row>
    <row r="2690" spans="1:1" x14ac:dyDescent="0.25">
      <c r="A2690" s="16" t="s">
        <v>2354</v>
      </c>
    </row>
    <row r="2691" spans="1:1" x14ac:dyDescent="0.25">
      <c r="A2691" s="16" t="s">
        <v>2354</v>
      </c>
    </row>
    <row r="2692" spans="1:1" x14ac:dyDescent="0.25">
      <c r="A2692" s="16" t="s">
        <v>2354</v>
      </c>
    </row>
    <row r="2693" spans="1:1" x14ac:dyDescent="0.25">
      <c r="A2693" s="16" t="s">
        <v>2354</v>
      </c>
    </row>
    <row r="2694" spans="1:1" x14ac:dyDescent="0.25">
      <c r="A2694" s="16" t="s">
        <v>2355</v>
      </c>
    </row>
    <row r="2695" spans="1:1" x14ac:dyDescent="0.25">
      <c r="A2695" s="16" t="s">
        <v>2355</v>
      </c>
    </row>
    <row r="2696" spans="1:1" x14ac:dyDescent="0.25">
      <c r="A2696" s="16" t="s">
        <v>2355</v>
      </c>
    </row>
    <row r="2697" spans="1:1" x14ac:dyDescent="0.25">
      <c r="A2697" s="16" t="s">
        <v>2355</v>
      </c>
    </row>
    <row r="2698" spans="1:1" x14ac:dyDescent="0.25">
      <c r="A2698" s="16" t="s">
        <v>2356</v>
      </c>
    </row>
    <row r="2699" spans="1:1" x14ac:dyDescent="0.25">
      <c r="A2699" s="16" t="s">
        <v>2356</v>
      </c>
    </row>
    <row r="2700" spans="1:1" x14ac:dyDescent="0.25">
      <c r="A2700" s="16" t="s">
        <v>2356</v>
      </c>
    </row>
    <row r="2701" spans="1:1" x14ac:dyDescent="0.25">
      <c r="A2701" s="16" t="s">
        <v>2356</v>
      </c>
    </row>
    <row r="2702" spans="1:1" x14ac:dyDescent="0.25">
      <c r="A2702" s="16" t="s">
        <v>2357</v>
      </c>
    </row>
    <row r="2703" spans="1:1" x14ac:dyDescent="0.25">
      <c r="A2703" s="16" t="s">
        <v>2357</v>
      </c>
    </row>
    <row r="2704" spans="1:1" x14ac:dyDescent="0.25">
      <c r="A2704" s="16" t="s">
        <v>2357</v>
      </c>
    </row>
    <row r="2705" spans="1:1" x14ac:dyDescent="0.25">
      <c r="A2705" s="16" t="s">
        <v>2358</v>
      </c>
    </row>
    <row r="2706" spans="1:1" x14ac:dyDescent="0.25">
      <c r="A2706" s="16" t="s">
        <v>2358</v>
      </c>
    </row>
    <row r="2707" spans="1:1" x14ac:dyDescent="0.25">
      <c r="A2707" s="16" t="s">
        <v>2358</v>
      </c>
    </row>
    <row r="2708" spans="1:1" x14ac:dyDescent="0.25">
      <c r="A2708" s="16" t="s">
        <v>2358</v>
      </c>
    </row>
    <row r="2709" spans="1:1" x14ac:dyDescent="0.25">
      <c r="A2709" s="16" t="s">
        <v>2358</v>
      </c>
    </row>
    <row r="2710" spans="1:1" x14ac:dyDescent="0.25">
      <c r="A2710" s="16" t="s">
        <v>2359</v>
      </c>
    </row>
    <row r="2711" spans="1:1" x14ac:dyDescent="0.25">
      <c r="A2711" s="16" t="s">
        <v>2359</v>
      </c>
    </row>
    <row r="2712" spans="1:1" x14ac:dyDescent="0.25">
      <c r="A2712" s="16" t="s">
        <v>2359</v>
      </c>
    </row>
    <row r="2713" spans="1:1" x14ac:dyDescent="0.25">
      <c r="A2713" s="16" t="s">
        <v>2359</v>
      </c>
    </row>
    <row r="2714" spans="1:1" x14ac:dyDescent="0.25">
      <c r="A2714" s="16" t="s">
        <v>2360</v>
      </c>
    </row>
    <row r="2715" spans="1:1" x14ac:dyDescent="0.25">
      <c r="A2715" s="16" t="s">
        <v>2360</v>
      </c>
    </row>
    <row r="2716" spans="1:1" x14ac:dyDescent="0.25">
      <c r="A2716" s="16" t="s">
        <v>2360</v>
      </c>
    </row>
    <row r="2717" spans="1:1" x14ac:dyDescent="0.25">
      <c r="A2717" s="16" t="s">
        <v>2360</v>
      </c>
    </row>
    <row r="2718" spans="1:1" x14ac:dyDescent="0.25">
      <c r="A2718" s="16" t="s">
        <v>2361</v>
      </c>
    </row>
    <row r="2719" spans="1:1" x14ac:dyDescent="0.25">
      <c r="A2719" s="16" t="s">
        <v>2361</v>
      </c>
    </row>
    <row r="2720" spans="1:1" x14ac:dyDescent="0.25">
      <c r="A2720" s="16" t="s">
        <v>2361</v>
      </c>
    </row>
    <row r="2721" spans="1:1" x14ac:dyDescent="0.25">
      <c r="A2721" s="16" t="s">
        <v>2362</v>
      </c>
    </row>
    <row r="2722" spans="1:1" x14ac:dyDescent="0.25">
      <c r="A2722" s="16" t="s">
        <v>2362</v>
      </c>
    </row>
    <row r="2723" spans="1:1" x14ac:dyDescent="0.25">
      <c r="A2723" s="16" t="s">
        <v>2362</v>
      </c>
    </row>
    <row r="2724" spans="1:1" x14ac:dyDescent="0.25">
      <c r="A2724" s="16" t="s">
        <v>2362</v>
      </c>
    </row>
    <row r="2725" spans="1:1" x14ac:dyDescent="0.25">
      <c r="A2725" s="16" t="s">
        <v>2362</v>
      </c>
    </row>
    <row r="2726" spans="1:1" x14ac:dyDescent="0.25">
      <c r="A2726" s="16" t="s">
        <v>2363</v>
      </c>
    </row>
    <row r="2727" spans="1:1" x14ac:dyDescent="0.25">
      <c r="A2727" s="16" t="s">
        <v>2363</v>
      </c>
    </row>
    <row r="2728" spans="1:1" x14ac:dyDescent="0.25">
      <c r="A2728" s="16" t="s">
        <v>2363</v>
      </c>
    </row>
    <row r="2729" spans="1:1" x14ac:dyDescent="0.25">
      <c r="A2729" s="16" t="s">
        <v>2363</v>
      </c>
    </row>
    <row r="2730" spans="1:1" x14ac:dyDescent="0.25">
      <c r="A2730" s="16" t="s">
        <v>2364</v>
      </c>
    </row>
    <row r="2731" spans="1:1" x14ac:dyDescent="0.25">
      <c r="A2731" s="16" t="s">
        <v>2364</v>
      </c>
    </row>
    <row r="2732" spans="1:1" x14ac:dyDescent="0.25">
      <c r="A2732" s="16" t="s">
        <v>2364</v>
      </c>
    </row>
    <row r="2733" spans="1:1" x14ac:dyDescent="0.25">
      <c r="A2733" s="16" t="s">
        <v>2364</v>
      </c>
    </row>
    <row r="2734" spans="1:1" x14ac:dyDescent="0.25">
      <c r="A2734" s="16" t="s">
        <v>2365</v>
      </c>
    </row>
    <row r="2735" spans="1:1" x14ac:dyDescent="0.25">
      <c r="A2735" s="16" t="s">
        <v>2365</v>
      </c>
    </row>
    <row r="2736" spans="1:1" x14ac:dyDescent="0.25">
      <c r="A2736" s="16" t="s">
        <v>2365</v>
      </c>
    </row>
    <row r="2737" spans="1:1" x14ac:dyDescent="0.25">
      <c r="A2737" s="16" t="s">
        <v>2366</v>
      </c>
    </row>
    <row r="2738" spans="1:1" x14ac:dyDescent="0.25">
      <c r="A2738" s="16" t="s">
        <v>2366</v>
      </c>
    </row>
    <row r="2739" spans="1:1" x14ac:dyDescent="0.25">
      <c r="A2739" s="16" t="s">
        <v>2366</v>
      </c>
    </row>
    <row r="2740" spans="1:1" x14ac:dyDescent="0.25">
      <c r="A2740" s="16" t="s">
        <v>2366</v>
      </c>
    </row>
    <row r="2741" spans="1:1" x14ac:dyDescent="0.25">
      <c r="A2741" s="16" t="s">
        <v>2366</v>
      </c>
    </row>
    <row r="2742" spans="1:1" x14ac:dyDescent="0.25">
      <c r="A2742" s="16" t="s">
        <v>2367</v>
      </c>
    </row>
    <row r="2743" spans="1:1" x14ac:dyDescent="0.25">
      <c r="A2743" s="16" t="s">
        <v>2367</v>
      </c>
    </row>
    <row r="2744" spans="1:1" x14ac:dyDescent="0.25">
      <c r="A2744" s="16" t="s">
        <v>2367</v>
      </c>
    </row>
    <row r="2745" spans="1:1" x14ac:dyDescent="0.25">
      <c r="A2745" s="16" t="s">
        <v>2367</v>
      </c>
    </row>
    <row r="2746" spans="1:1" x14ac:dyDescent="0.25">
      <c r="A2746" s="16" t="s">
        <v>2368</v>
      </c>
    </row>
    <row r="2747" spans="1:1" x14ac:dyDescent="0.25">
      <c r="A2747" s="16" t="s">
        <v>2368</v>
      </c>
    </row>
    <row r="2748" spans="1:1" x14ac:dyDescent="0.25">
      <c r="A2748" s="16" t="s">
        <v>2368</v>
      </c>
    </row>
    <row r="2749" spans="1:1" x14ac:dyDescent="0.25">
      <c r="A2749" s="16" t="s">
        <v>2368</v>
      </c>
    </row>
    <row r="2750" spans="1:1" x14ac:dyDescent="0.25">
      <c r="A2750" s="16" t="s">
        <v>2369</v>
      </c>
    </row>
    <row r="2751" spans="1:1" x14ac:dyDescent="0.25">
      <c r="A2751" s="16" t="s">
        <v>2369</v>
      </c>
    </row>
    <row r="2752" spans="1:1" x14ac:dyDescent="0.25">
      <c r="A2752" s="16" t="s">
        <v>2369</v>
      </c>
    </row>
    <row r="2753" spans="1:1" x14ac:dyDescent="0.25">
      <c r="A2753" s="16" t="s">
        <v>2370</v>
      </c>
    </row>
    <row r="2754" spans="1:1" x14ac:dyDescent="0.25">
      <c r="A2754" s="16" t="s">
        <v>2370</v>
      </c>
    </row>
    <row r="2755" spans="1:1" x14ac:dyDescent="0.25">
      <c r="A2755" s="16" t="s">
        <v>2370</v>
      </c>
    </row>
    <row r="2756" spans="1:1" x14ac:dyDescent="0.25">
      <c r="A2756" s="16" t="s">
        <v>2370</v>
      </c>
    </row>
    <row r="2757" spans="1:1" x14ac:dyDescent="0.25">
      <c r="A2757" s="16" t="s">
        <v>2370</v>
      </c>
    </row>
    <row r="2758" spans="1:1" x14ac:dyDescent="0.25">
      <c r="A2758" s="16" t="s">
        <v>2371</v>
      </c>
    </row>
    <row r="2759" spans="1:1" x14ac:dyDescent="0.25">
      <c r="A2759" s="16" t="s">
        <v>2371</v>
      </c>
    </row>
    <row r="2760" spans="1:1" x14ac:dyDescent="0.25">
      <c r="A2760" s="16" t="s">
        <v>2372</v>
      </c>
    </row>
    <row r="2761" spans="1:1" x14ac:dyDescent="0.25">
      <c r="A2761" s="16" t="s">
        <v>2372</v>
      </c>
    </row>
    <row r="2762" spans="1:1" x14ac:dyDescent="0.25">
      <c r="A2762" s="16" t="s">
        <v>2372</v>
      </c>
    </row>
    <row r="2763" spans="1:1" x14ac:dyDescent="0.25">
      <c r="A2763" s="16" t="s">
        <v>2372</v>
      </c>
    </row>
    <row r="2764" spans="1:1" x14ac:dyDescent="0.25">
      <c r="A2764" s="16" t="s">
        <v>2373</v>
      </c>
    </row>
    <row r="2765" spans="1:1" x14ac:dyDescent="0.25">
      <c r="A2765" s="16" t="s">
        <v>2373</v>
      </c>
    </row>
    <row r="2766" spans="1:1" x14ac:dyDescent="0.25">
      <c r="A2766" s="16" t="s">
        <v>2373</v>
      </c>
    </row>
    <row r="2767" spans="1:1" x14ac:dyDescent="0.25">
      <c r="A2767" s="16" t="s">
        <v>2373</v>
      </c>
    </row>
    <row r="2768" spans="1:1" x14ac:dyDescent="0.25">
      <c r="A2768" s="16" t="s">
        <v>2374</v>
      </c>
    </row>
    <row r="2769" spans="1:1" x14ac:dyDescent="0.25">
      <c r="A2769" s="16" t="s">
        <v>2374</v>
      </c>
    </row>
    <row r="2770" spans="1:1" x14ac:dyDescent="0.25">
      <c r="A2770" s="16" t="s">
        <v>2374</v>
      </c>
    </row>
    <row r="2771" spans="1:1" x14ac:dyDescent="0.25">
      <c r="A2771" s="16" t="s">
        <v>2375</v>
      </c>
    </row>
    <row r="2772" spans="1:1" x14ac:dyDescent="0.25">
      <c r="A2772" s="16" t="s">
        <v>2375</v>
      </c>
    </row>
    <row r="2773" spans="1:1" x14ac:dyDescent="0.25">
      <c r="A2773" s="16" t="s">
        <v>2375</v>
      </c>
    </row>
    <row r="2774" spans="1:1" x14ac:dyDescent="0.25">
      <c r="A2774" s="16" t="s">
        <v>2375</v>
      </c>
    </row>
    <row r="2775" spans="1:1" x14ac:dyDescent="0.25">
      <c r="A2775" s="16" t="s">
        <v>2375</v>
      </c>
    </row>
    <row r="2776" spans="1:1" x14ac:dyDescent="0.25">
      <c r="A2776" s="16" t="s">
        <v>2376</v>
      </c>
    </row>
    <row r="2777" spans="1:1" x14ac:dyDescent="0.25">
      <c r="A2777" s="16" t="s">
        <v>2376</v>
      </c>
    </row>
    <row r="2778" spans="1:1" x14ac:dyDescent="0.25">
      <c r="A2778" s="16" t="s">
        <v>2377</v>
      </c>
    </row>
    <row r="2779" spans="1:1" x14ac:dyDescent="0.25">
      <c r="A2779" s="16" t="s">
        <v>2377</v>
      </c>
    </row>
    <row r="2780" spans="1:1" x14ac:dyDescent="0.25">
      <c r="A2780" s="16" t="s">
        <v>2377</v>
      </c>
    </row>
    <row r="2781" spans="1:1" x14ac:dyDescent="0.25">
      <c r="A2781" s="16" t="s">
        <v>2377</v>
      </c>
    </row>
    <row r="2782" spans="1:1" x14ac:dyDescent="0.25">
      <c r="A2782" s="16" t="s">
        <v>2378</v>
      </c>
    </row>
    <row r="2783" spans="1:1" x14ac:dyDescent="0.25">
      <c r="A2783" s="16" t="s">
        <v>2378</v>
      </c>
    </row>
    <row r="2784" spans="1:1" x14ac:dyDescent="0.25">
      <c r="A2784" s="16" t="s">
        <v>2378</v>
      </c>
    </row>
    <row r="2785" spans="1:1" x14ac:dyDescent="0.25">
      <c r="A2785" s="16" t="s">
        <v>2378</v>
      </c>
    </row>
    <row r="2786" spans="1:1" x14ac:dyDescent="0.25">
      <c r="A2786" s="16" t="s">
        <v>2379</v>
      </c>
    </row>
    <row r="2787" spans="1:1" x14ac:dyDescent="0.25">
      <c r="A2787" s="16" t="s">
        <v>2379</v>
      </c>
    </row>
    <row r="2788" spans="1:1" x14ac:dyDescent="0.25">
      <c r="A2788" s="16" t="s">
        <v>2379</v>
      </c>
    </row>
    <row r="2789" spans="1:1" x14ac:dyDescent="0.25">
      <c r="A2789" s="16" t="s">
        <v>2380</v>
      </c>
    </row>
    <row r="2790" spans="1:1" x14ac:dyDescent="0.25">
      <c r="A2790" s="16" t="s">
        <v>2380</v>
      </c>
    </row>
    <row r="2791" spans="1:1" x14ac:dyDescent="0.25">
      <c r="A2791" s="16" t="s">
        <v>2380</v>
      </c>
    </row>
    <row r="2792" spans="1:1" x14ac:dyDescent="0.25">
      <c r="A2792" s="16" t="s">
        <v>2380</v>
      </c>
    </row>
    <row r="2793" spans="1:1" x14ac:dyDescent="0.25">
      <c r="A2793" s="16" t="s">
        <v>2380</v>
      </c>
    </row>
    <row r="2794" spans="1:1" x14ac:dyDescent="0.25">
      <c r="A2794" s="16" t="s">
        <v>2381</v>
      </c>
    </row>
    <row r="2795" spans="1:1" x14ac:dyDescent="0.25">
      <c r="A2795" s="16" t="s">
        <v>2381</v>
      </c>
    </row>
    <row r="2796" spans="1:1" x14ac:dyDescent="0.25">
      <c r="A2796" s="16" t="s">
        <v>2382</v>
      </c>
    </row>
    <row r="2797" spans="1:1" x14ac:dyDescent="0.25">
      <c r="A2797" s="16" t="s">
        <v>2382</v>
      </c>
    </row>
    <row r="2798" spans="1:1" x14ac:dyDescent="0.25">
      <c r="A2798" s="16" t="s">
        <v>2382</v>
      </c>
    </row>
    <row r="2799" spans="1:1" x14ac:dyDescent="0.25">
      <c r="A2799" s="16" t="s">
        <v>2382</v>
      </c>
    </row>
    <row r="2800" spans="1:1" x14ac:dyDescent="0.25">
      <c r="A2800" s="16" t="s">
        <v>2383</v>
      </c>
    </row>
    <row r="2801" spans="1:1" x14ac:dyDescent="0.25">
      <c r="A2801" s="16" t="s">
        <v>2383</v>
      </c>
    </row>
    <row r="2802" spans="1:1" x14ac:dyDescent="0.25">
      <c r="A2802" s="16" t="s">
        <v>2383</v>
      </c>
    </row>
    <row r="2803" spans="1:1" x14ac:dyDescent="0.25">
      <c r="A2803" s="16" t="s">
        <v>2383</v>
      </c>
    </row>
    <row r="2804" spans="1:1" x14ac:dyDescent="0.25">
      <c r="A2804" s="16" t="s">
        <v>2384</v>
      </c>
    </row>
    <row r="2805" spans="1:1" x14ac:dyDescent="0.25">
      <c r="A2805" s="16" t="s">
        <v>2384</v>
      </c>
    </row>
    <row r="2806" spans="1:1" x14ac:dyDescent="0.25">
      <c r="A2806" s="16" t="s">
        <v>2384</v>
      </c>
    </row>
    <row r="2807" spans="1:1" x14ac:dyDescent="0.25">
      <c r="A2807" s="16" t="s">
        <v>2385</v>
      </c>
    </row>
    <row r="2808" spans="1:1" x14ac:dyDescent="0.25">
      <c r="A2808" s="16" t="s">
        <v>2385</v>
      </c>
    </row>
    <row r="2809" spans="1:1" x14ac:dyDescent="0.25">
      <c r="A2809" s="16" t="s">
        <v>2385</v>
      </c>
    </row>
    <row r="2810" spans="1:1" x14ac:dyDescent="0.25">
      <c r="A2810" s="16" t="s">
        <v>2385</v>
      </c>
    </row>
    <row r="2811" spans="1:1" x14ac:dyDescent="0.25">
      <c r="A2811" s="16" t="s">
        <v>2385</v>
      </c>
    </row>
    <row r="2812" spans="1:1" x14ac:dyDescent="0.25">
      <c r="A2812" s="16" t="s">
        <v>2386</v>
      </c>
    </row>
    <row r="2813" spans="1:1" x14ac:dyDescent="0.25">
      <c r="A2813" s="16" t="s">
        <v>2386</v>
      </c>
    </row>
    <row r="2814" spans="1:1" x14ac:dyDescent="0.25">
      <c r="A2814" s="16" t="s">
        <v>2387</v>
      </c>
    </row>
    <row r="2815" spans="1:1" x14ac:dyDescent="0.25">
      <c r="A2815" s="16" t="s">
        <v>2387</v>
      </c>
    </row>
    <row r="2816" spans="1:1" x14ac:dyDescent="0.25">
      <c r="A2816" s="16" t="s">
        <v>2387</v>
      </c>
    </row>
    <row r="2817" spans="1:1" x14ac:dyDescent="0.25">
      <c r="A2817" s="16" t="s">
        <v>2387</v>
      </c>
    </row>
    <row r="2818" spans="1:1" x14ac:dyDescent="0.25">
      <c r="A2818" s="16" t="s">
        <v>2388</v>
      </c>
    </row>
    <row r="2819" spans="1:1" x14ac:dyDescent="0.25">
      <c r="A2819" s="16" t="s">
        <v>2388</v>
      </c>
    </row>
    <row r="2820" spans="1:1" x14ac:dyDescent="0.25">
      <c r="A2820" s="16" t="s">
        <v>2388</v>
      </c>
    </row>
    <row r="2821" spans="1:1" x14ac:dyDescent="0.25">
      <c r="A2821" s="16" t="s">
        <v>2388</v>
      </c>
    </row>
    <row r="2822" spans="1:1" x14ac:dyDescent="0.25">
      <c r="A2822" s="16" t="s">
        <v>2389</v>
      </c>
    </row>
    <row r="2823" spans="1:1" x14ac:dyDescent="0.25">
      <c r="A2823" s="16" t="s">
        <v>2389</v>
      </c>
    </row>
    <row r="2824" spans="1:1" x14ac:dyDescent="0.25">
      <c r="A2824" s="16" t="s">
        <v>2389</v>
      </c>
    </row>
    <row r="2825" spans="1:1" x14ac:dyDescent="0.25">
      <c r="A2825" s="16" t="s">
        <v>2390</v>
      </c>
    </row>
    <row r="2826" spans="1:1" x14ac:dyDescent="0.25">
      <c r="A2826" s="16" t="s">
        <v>2390</v>
      </c>
    </row>
    <row r="2827" spans="1:1" x14ac:dyDescent="0.25">
      <c r="A2827" s="16" t="s">
        <v>2390</v>
      </c>
    </row>
    <row r="2828" spans="1:1" x14ac:dyDescent="0.25">
      <c r="A2828" s="16" t="s">
        <v>2390</v>
      </c>
    </row>
    <row r="2829" spans="1:1" x14ac:dyDescent="0.25">
      <c r="A2829" s="16" t="s">
        <v>2390</v>
      </c>
    </row>
    <row r="2830" spans="1:1" x14ac:dyDescent="0.25">
      <c r="A2830" s="16" t="s">
        <v>2391</v>
      </c>
    </row>
    <row r="2831" spans="1:1" x14ac:dyDescent="0.25">
      <c r="A2831" s="16" t="s">
        <v>2391</v>
      </c>
    </row>
    <row r="2832" spans="1:1" x14ac:dyDescent="0.25">
      <c r="A2832" s="16" t="s">
        <v>2391</v>
      </c>
    </row>
    <row r="2833" spans="1:1" x14ac:dyDescent="0.25">
      <c r="A2833" s="16" t="s">
        <v>2391</v>
      </c>
    </row>
    <row r="2834" spans="1:1" x14ac:dyDescent="0.25">
      <c r="A2834" s="16" t="s">
        <v>2392</v>
      </c>
    </row>
    <row r="2835" spans="1:1" x14ac:dyDescent="0.25">
      <c r="A2835" s="16" t="s">
        <v>2392</v>
      </c>
    </row>
    <row r="2836" spans="1:1" x14ac:dyDescent="0.25">
      <c r="A2836" s="16" t="s">
        <v>2392</v>
      </c>
    </row>
    <row r="2837" spans="1:1" x14ac:dyDescent="0.25">
      <c r="A2837" s="16" t="s">
        <v>2392</v>
      </c>
    </row>
    <row r="2838" spans="1:1" x14ac:dyDescent="0.25">
      <c r="A2838" s="16" t="s">
        <v>2393</v>
      </c>
    </row>
    <row r="2839" spans="1:1" x14ac:dyDescent="0.25">
      <c r="A2839" s="16" t="s">
        <v>2393</v>
      </c>
    </row>
    <row r="2840" spans="1:1" x14ac:dyDescent="0.25">
      <c r="A2840" s="16" t="s">
        <v>2393</v>
      </c>
    </row>
    <row r="2841" spans="1:1" x14ac:dyDescent="0.25">
      <c r="A2841" s="16" t="s">
        <v>2394</v>
      </c>
    </row>
    <row r="2842" spans="1:1" x14ac:dyDescent="0.25">
      <c r="A2842" s="16" t="s">
        <v>2394</v>
      </c>
    </row>
    <row r="2843" spans="1:1" x14ac:dyDescent="0.25">
      <c r="A2843" s="16" t="s">
        <v>2394</v>
      </c>
    </row>
    <row r="2844" spans="1:1" x14ac:dyDescent="0.25">
      <c r="A2844" s="16" t="s">
        <v>2394</v>
      </c>
    </row>
    <row r="2845" spans="1:1" x14ac:dyDescent="0.25">
      <c r="A2845" s="16" t="s">
        <v>2394</v>
      </c>
    </row>
    <row r="2846" spans="1:1" x14ac:dyDescent="0.25">
      <c r="A2846" s="16" t="s">
        <v>2395</v>
      </c>
    </row>
    <row r="2847" spans="1:1" x14ac:dyDescent="0.25">
      <c r="A2847" s="16" t="s">
        <v>2395</v>
      </c>
    </row>
    <row r="2848" spans="1:1" x14ac:dyDescent="0.25">
      <c r="A2848" s="16" t="s">
        <v>2395</v>
      </c>
    </row>
    <row r="2849" spans="1:1" x14ac:dyDescent="0.25">
      <c r="A2849" s="16" t="s">
        <v>2395</v>
      </c>
    </row>
    <row r="2850" spans="1:1" x14ac:dyDescent="0.25">
      <c r="A2850" s="16" t="s">
        <v>2396</v>
      </c>
    </row>
    <row r="2851" spans="1:1" x14ac:dyDescent="0.25">
      <c r="A2851" s="16" t="s">
        <v>2396</v>
      </c>
    </row>
    <row r="2852" spans="1:1" x14ac:dyDescent="0.25">
      <c r="A2852" s="16" t="s">
        <v>2396</v>
      </c>
    </row>
    <row r="2853" spans="1:1" x14ac:dyDescent="0.25">
      <c r="A2853" s="16" t="s">
        <v>2396</v>
      </c>
    </row>
    <row r="2854" spans="1:1" x14ac:dyDescent="0.25">
      <c r="A2854" s="16" t="s">
        <v>2397</v>
      </c>
    </row>
    <row r="2855" spans="1:1" x14ac:dyDescent="0.25">
      <c r="A2855" s="16" t="s">
        <v>2397</v>
      </c>
    </row>
    <row r="2856" spans="1:1" x14ac:dyDescent="0.25">
      <c r="A2856" s="16" t="s">
        <v>2397</v>
      </c>
    </row>
    <row r="2857" spans="1:1" x14ac:dyDescent="0.25">
      <c r="A2857" s="16" t="s">
        <v>2398</v>
      </c>
    </row>
    <row r="2858" spans="1:1" x14ac:dyDescent="0.25">
      <c r="A2858" s="16" t="s">
        <v>2398</v>
      </c>
    </row>
    <row r="2859" spans="1:1" x14ac:dyDescent="0.25">
      <c r="A2859" s="16" t="s">
        <v>2398</v>
      </c>
    </row>
    <row r="2860" spans="1:1" x14ac:dyDescent="0.25">
      <c r="A2860" s="16" t="s">
        <v>2398</v>
      </c>
    </row>
    <row r="2861" spans="1:1" x14ac:dyDescent="0.25">
      <c r="A2861" s="16" t="s">
        <v>2398</v>
      </c>
    </row>
    <row r="2862" spans="1:1" x14ac:dyDescent="0.25">
      <c r="A2862" s="16" t="s">
        <v>2399</v>
      </c>
    </row>
    <row r="2863" spans="1:1" x14ac:dyDescent="0.25">
      <c r="A2863" s="16" t="s">
        <v>2399</v>
      </c>
    </row>
    <row r="2864" spans="1:1" x14ac:dyDescent="0.25">
      <c r="A2864" s="16" t="s">
        <v>2399</v>
      </c>
    </row>
    <row r="2865" spans="1:1" x14ac:dyDescent="0.25">
      <c r="A2865" s="16" t="s">
        <v>2399</v>
      </c>
    </row>
    <row r="2866" spans="1:1" x14ac:dyDescent="0.25">
      <c r="A2866" s="16" t="s">
        <v>2400</v>
      </c>
    </row>
    <row r="2867" spans="1:1" x14ac:dyDescent="0.25">
      <c r="A2867" s="16" t="s">
        <v>2400</v>
      </c>
    </row>
    <row r="2868" spans="1:1" x14ac:dyDescent="0.25">
      <c r="A2868" s="16" t="s">
        <v>2400</v>
      </c>
    </row>
    <row r="2869" spans="1:1" x14ac:dyDescent="0.25">
      <c r="A2869" s="16" t="s">
        <v>2400</v>
      </c>
    </row>
    <row r="2870" spans="1:1" x14ac:dyDescent="0.25">
      <c r="A2870" s="16" t="s">
        <v>2401</v>
      </c>
    </row>
    <row r="2871" spans="1:1" x14ac:dyDescent="0.25">
      <c r="A2871" s="16" t="s">
        <v>2401</v>
      </c>
    </row>
    <row r="2872" spans="1:1" x14ac:dyDescent="0.25">
      <c r="A2872" s="16" t="s">
        <v>2401</v>
      </c>
    </row>
    <row r="2873" spans="1:1" x14ac:dyDescent="0.25">
      <c r="A2873" s="16" t="s">
        <v>2402</v>
      </c>
    </row>
    <row r="2874" spans="1:1" x14ac:dyDescent="0.25">
      <c r="A2874" s="16" t="s">
        <v>2402</v>
      </c>
    </row>
    <row r="2875" spans="1:1" x14ac:dyDescent="0.25">
      <c r="A2875" s="16" t="s">
        <v>2402</v>
      </c>
    </row>
    <row r="2876" spans="1:1" x14ac:dyDescent="0.25">
      <c r="A2876" s="16" t="s">
        <v>2402</v>
      </c>
    </row>
    <row r="2877" spans="1:1" x14ac:dyDescent="0.25">
      <c r="A2877" s="16" t="s">
        <v>2402</v>
      </c>
    </row>
    <row r="2878" spans="1:1" x14ac:dyDescent="0.25">
      <c r="A2878" s="16" t="s">
        <v>2405</v>
      </c>
    </row>
    <row r="2879" spans="1:1" x14ac:dyDescent="0.25">
      <c r="A2879" s="16" t="s">
        <v>2405</v>
      </c>
    </row>
    <row r="2880" spans="1:1" x14ac:dyDescent="0.25">
      <c r="A2880" s="16" t="s">
        <v>2405</v>
      </c>
    </row>
    <row r="2881" spans="1:1" x14ac:dyDescent="0.25">
      <c r="A2881" s="16" t="s">
        <v>2405</v>
      </c>
    </row>
    <row r="2882" spans="1:1" x14ac:dyDescent="0.25">
      <c r="A2882" s="16" t="s">
        <v>2405</v>
      </c>
    </row>
    <row r="2883" spans="1:1" x14ac:dyDescent="0.25">
      <c r="A2883" s="16" t="s">
        <v>2405</v>
      </c>
    </row>
    <row r="2884" spans="1:1" x14ac:dyDescent="0.25">
      <c r="A2884" s="16" t="s">
        <v>2407</v>
      </c>
    </row>
    <row r="2885" spans="1:1" x14ac:dyDescent="0.25">
      <c r="A2885" s="16" t="s">
        <v>2407</v>
      </c>
    </row>
    <row r="2886" spans="1:1" x14ac:dyDescent="0.25">
      <c r="A2886" s="16" t="s">
        <v>2407</v>
      </c>
    </row>
    <row r="2887" spans="1:1" x14ac:dyDescent="0.25">
      <c r="A2887" s="16" t="s">
        <v>2407</v>
      </c>
    </row>
    <row r="2888" spans="1:1" x14ac:dyDescent="0.25">
      <c r="A2888" s="16" t="s">
        <v>2407</v>
      </c>
    </row>
    <row r="2889" spans="1:1" x14ac:dyDescent="0.25">
      <c r="A2889" s="16" t="s">
        <v>2407</v>
      </c>
    </row>
    <row r="2890" spans="1:1" x14ac:dyDescent="0.25">
      <c r="A2890" s="16" t="s">
        <v>2410</v>
      </c>
    </row>
    <row r="2891" spans="1:1" x14ac:dyDescent="0.25">
      <c r="A2891" s="16" t="s">
        <v>2410</v>
      </c>
    </row>
    <row r="2892" spans="1:1" x14ac:dyDescent="0.25">
      <c r="A2892" s="16" t="s">
        <v>2410</v>
      </c>
    </row>
    <row r="2893" spans="1:1" x14ac:dyDescent="0.25">
      <c r="A2893" s="16" t="s">
        <v>2410</v>
      </c>
    </row>
    <row r="2894" spans="1:1" x14ac:dyDescent="0.25">
      <c r="A2894" s="16" t="s">
        <v>2410</v>
      </c>
    </row>
    <row r="2895" spans="1:1" x14ac:dyDescent="0.25">
      <c r="A2895" s="16" t="s">
        <v>2410</v>
      </c>
    </row>
    <row r="2896" spans="1:1" x14ac:dyDescent="0.25">
      <c r="A2896" s="16" t="s">
        <v>2413</v>
      </c>
    </row>
    <row r="2897" spans="1:1" x14ac:dyDescent="0.25">
      <c r="A2897" s="16" t="s">
        <v>2413</v>
      </c>
    </row>
    <row r="2898" spans="1:1" x14ac:dyDescent="0.25">
      <c r="A2898" s="16" t="s">
        <v>2413</v>
      </c>
    </row>
    <row r="2899" spans="1:1" x14ac:dyDescent="0.25">
      <c r="A2899" s="16" t="s">
        <v>2413</v>
      </c>
    </row>
    <row r="2900" spans="1:1" x14ac:dyDescent="0.25">
      <c r="A2900" s="16" t="s">
        <v>2413</v>
      </c>
    </row>
    <row r="2901" spans="1:1" x14ac:dyDescent="0.25">
      <c r="A2901" s="16" t="s">
        <v>2413</v>
      </c>
    </row>
    <row r="2902" spans="1:1" x14ac:dyDescent="0.25">
      <c r="A2902" s="16" t="s">
        <v>2416</v>
      </c>
    </row>
    <row r="2903" spans="1:1" x14ac:dyDescent="0.25">
      <c r="A2903" s="16" t="s">
        <v>2416</v>
      </c>
    </row>
    <row r="2904" spans="1:1" x14ac:dyDescent="0.25">
      <c r="A2904" s="16" t="s">
        <v>2416</v>
      </c>
    </row>
    <row r="2905" spans="1:1" x14ac:dyDescent="0.25">
      <c r="A2905" s="16" t="s">
        <v>2416</v>
      </c>
    </row>
    <row r="2906" spans="1:1" x14ac:dyDescent="0.25">
      <c r="A2906" s="16" t="s">
        <v>2416</v>
      </c>
    </row>
    <row r="2907" spans="1:1" x14ac:dyDescent="0.25">
      <c r="A2907" s="16" t="s">
        <v>2416</v>
      </c>
    </row>
    <row r="2908" spans="1:1" x14ac:dyDescent="0.25">
      <c r="A2908" s="16" t="s">
        <v>2419</v>
      </c>
    </row>
    <row r="2909" spans="1:1" x14ac:dyDescent="0.25">
      <c r="A2909" s="16" t="s">
        <v>2419</v>
      </c>
    </row>
    <row r="2910" spans="1:1" x14ac:dyDescent="0.25">
      <c r="A2910" s="16" t="s">
        <v>2419</v>
      </c>
    </row>
    <row r="2911" spans="1:1" x14ac:dyDescent="0.25">
      <c r="A2911" s="16" t="s">
        <v>2419</v>
      </c>
    </row>
    <row r="2912" spans="1:1" x14ac:dyDescent="0.25">
      <c r="A2912" s="16" t="s">
        <v>2419</v>
      </c>
    </row>
    <row r="2913" spans="1:1" x14ac:dyDescent="0.25">
      <c r="A2913" s="16" t="s">
        <v>2419</v>
      </c>
    </row>
    <row r="2914" spans="1:1" x14ac:dyDescent="0.25">
      <c r="A2914" s="16" t="s">
        <v>2422</v>
      </c>
    </row>
    <row r="2915" spans="1:1" x14ac:dyDescent="0.25">
      <c r="A2915" s="16" t="s">
        <v>2422</v>
      </c>
    </row>
    <row r="2916" spans="1:1" x14ac:dyDescent="0.25">
      <c r="A2916" s="16" t="s">
        <v>2422</v>
      </c>
    </row>
    <row r="2917" spans="1:1" x14ac:dyDescent="0.25">
      <c r="A2917" s="16" t="s">
        <v>2422</v>
      </c>
    </row>
    <row r="2918" spans="1:1" x14ac:dyDescent="0.25">
      <c r="A2918" s="16" t="s">
        <v>2422</v>
      </c>
    </row>
    <row r="2919" spans="1:1" x14ac:dyDescent="0.25">
      <c r="A2919" s="16" t="s">
        <v>2422</v>
      </c>
    </row>
    <row r="2920" spans="1:1" x14ac:dyDescent="0.25">
      <c r="A2920" s="16" t="s">
        <v>2425</v>
      </c>
    </row>
    <row r="2921" spans="1:1" x14ac:dyDescent="0.25">
      <c r="A2921" s="16" t="s">
        <v>2425</v>
      </c>
    </row>
    <row r="2922" spans="1:1" x14ac:dyDescent="0.25">
      <c r="A2922" s="16" t="s">
        <v>2425</v>
      </c>
    </row>
    <row r="2923" spans="1:1" x14ac:dyDescent="0.25">
      <c r="A2923" s="16" t="s">
        <v>2425</v>
      </c>
    </row>
    <row r="2924" spans="1:1" x14ac:dyDescent="0.25">
      <c r="A2924" s="16" t="s">
        <v>2425</v>
      </c>
    </row>
    <row r="2925" spans="1:1" x14ac:dyDescent="0.25">
      <c r="A2925" s="16" t="s">
        <v>2425</v>
      </c>
    </row>
    <row r="2926" spans="1:1" x14ac:dyDescent="0.25">
      <c r="A2926" s="16" t="s">
        <v>2428</v>
      </c>
    </row>
    <row r="2927" spans="1:1" x14ac:dyDescent="0.25">
      <c r="A2927" s="16" t="s">
        <v>2428</v>
      </c>
    </row>
    <row r="2928" spans="1:1" x14ac:dyDescent="0.25">
      <c r="A2928" s="16" t="s">
        <v>2428</v>
      </c>
    </row>
    <row r="2929" spans="1:1" x14ac:dyDescent="0.25">
      <c r="A2929" s="16" t="s">
        <v>2428</v>
      </c>
    </row>
    <row r="2930" spans="1:1" x14ac:dyDescent="0.25">
      <c r="A2930" s="16" t="s">
        <v>2428</v>
      </c>
    </row>
    <row r="2931" spans="1:1" x14ac:dyDescent="0.25">
      <c r="A2931" s="16" t="s">
        <v>2428</v>
      </c>
    </row>
    <row r="2932" spans="1:1" x14ac:dyDescent="0.25">
      <c r="A2932" s="16" t="s">
        <v>2431</v>
      </c>
    </row>
    <row r="2933" spans="1:1" x14ac:dyDescent="0.25">
      <c r="A2933" s="16" t="s">
        <v>2431</v>
      </c>
    </row>
    <row r="2934" spans="1:1" x14ac:dyDescent="0.25">
      <c r="A2934" s="16" t="s">
        <v>2431</v>
      </c>
    </row>
    <row r="2935" spans="1:1" x14ac:dyDescent="0.25">
      <c r="A2935" s="16" t="s">
        <v>2431</v>
      </c>
    </row>
    <row r="2936" spans="1:1" x14ac:dyDescent="0.25">
      <c r="A2936" s="16" t="s">
        <v>2431</v>
      </c>
    </row>
    <row r="2937" spans="1:1" x14ac:dyDescent="0.25">
      <c r="A2937" s="16" t="s">
        <v>2431</v>
      </c>
    </row>
    <row r="2938" spans="1:1" x14ac:dyDescent="0.25">
      <c r="A2938" s="16" t="s">
        <v>2434</v>
      </c>
    </row>
    <row r="2939" spans="1:1" x14ac:dyDescent="0.25">
      <c r="A2939" s="16" t="s">
        <v>2434</v>
      </c>
    </row>
    <row r="2940" spans="1:1" x14ac:dyDescent="0.25">
      <c r="A2940" s="16" t="s">
        <v>2434</v>
      </c>
    </row>
    <row r="2941" spans="1:1" x14ac:dyDescent="0.25">
      <c r="A2941" s="16" t="s">
        <v>2434</v>
      </c>
    </row>
    <row r="2942" spans="1:1" x14ac:dyDescent="0.25">
      <c r="A2942" s="16" t="s">
        <v>2434</v>
      </c>
    </row>
    <row r="2943" spans="1:1" x14ac:dyDescent="0.25">
      <c r="A2943" s="16" t="s">
        <v>2434</v>
      </c>
    </row>
    <row r="2944" spans="1:1" x14ac:dyDescent="0.25">
      <c r="A2944" s="16" t="s">
        <v>2437</v>
      </c>
    </row>
    <row r="2945" spans="1:1" x14ac:dyDescent="0.25">
      <c r="A2945" s="16" t="s">
        <v>2437</v>
      </c>
    </row>
    <row r="2946" spans="1:1" x14ac:dyDescent="0.25">
      <c r="A2946" s="16" t="s">
        <v>2437</v>
      </c>
    </row>
    <row r="2947" spans="1:1" x14ac:dyDescent="0.25">
      <c r="A2947" s="16" t="s">
        <v>2437</v>
      </c>
    </row>
    <row r="2948" spans="1:1" x14ac:dyDescent="0.25">
      <c r="A2948" s="16" t="s">
        <v>2437</v>
      </c>
    </row>
    <row r="2949" spans="1:1" x14ac:dyDescent="0.25">
      <c r="A2949" s="16" t="s">
        <v>2437</v>
      </c>
    </row>
    <row r="2950" spans="1:1" x14ac:dyDescent="0.25">
      <c r="A2950" s="16" t="s">
        <v>2440</v>
      </c>
    </row>
    <row r="2951" spans="1:1" x14ac:dyDescent="0.25">
      <c r="A2951" s="16" t="s">
        <v>2440</v>
      </c>
    </row>
    <row r="2952" spans="1:1" x14ac:dyDescent="0.25">
      <c r="A2952" s="16" t="s">
        <v>2440</v>
      </c>
    </row>
    <row r="2953" spans="1:1" x14ac:dyDescent="0.25">
      <c r="A2953" s="16" t="s">
        <v>2440</v>
      </c>
    </row>
    <row r="2954" spans="1:1" x14ac:dyDescent="0.25">
      <c r="A2954" s="16" t="s">
        <v>2440</v>
      </c>
    </row>
    <row r="2955" spans="1:1" x14ac:dyDescent="0.25">
      <c r="A2955" s="16" t="s">
        <v>2440</v>
      </c>
    </row>
    <row r="2956" spans="1:1" x14ac:dyDescent="0.25">
      <c r="A2956" s="16" t="s">
        <v>2443</v>
      </c>
    </row>
    <row r="2957" spans="1:1" x14ac:dyDescent="0.25">
      <c r="A2957" s="16" t="s">
        <v>2443</v>
      </c>
    </row>
    <row r="2958" spans="1:1" x14ac:dyDescent="0.25">
      <c r="A2958" s="16" t="s">
        <v>2443</v>
      </c>
    </row>
    <row r="2959" spans="1:1" x14ac:dyDescent="0.25">
      <c r="A2959" s="16" t="s">
        <v>2443</v>
      </c>
    </row>
    <row r="2960" spans="1:1" x14ac:dyDescent="0.25">
      <c r="A2960" s="16" t="s">
        <v>2443</v>
      </c>
    </row>
    <row r="2961" spans="1:1" x14ac:dyDescent="0.25">
      <c r="A2961" s="16" t="s">
        <v>2443</v>
      </c>
    </row>
    <row r="2962" spans="1:1" x14ac:dyDescent="0.25">
      <c r="A2962" s="16" t="s">
        <v>2446</v>
      </c>
    </row>
    <row r="2963" spans="1:1" x14ac:dyDescent="0.25">
      <c r="A2963" s="16" t="s">
        <v>2446</v>
      </c>
    </row>
    <row r="2964" spans="1:1" x14ac:dyDescent="0.25">
      <c r="A2964" s="16" t="s">
        <v>2446</v>
      </c>
    </row>
    <row r="2965" spans="1:1" x14ac:dyDescent="0.25">
      <c r="A2965" s="16" t="s">
        <v>2446</v>
      </c>
    </row>
    <row r="2966" spans="1:1" x14ac:dyDescent="0.25">
      <c r="A2966" s="16" t="s">
        <v>2446</v>
      </c>
    </row>
    <row r="2967" spans="1:1" x14ac:dyDescent="0.25">
      <c r="A2967" s="16" t="s">
        <v>2446</v>
      </c>
    </row>
    <row r="2968" spans="1:1" x14ac:dyDescent="0.25">
      <c r="A2968" s="16" t="s">
        <v>2448</v>
      </c>
    </row>
    <row r="2969" spans="1:1" x14ac:dyDescent="0.25">
      <c r="A2969" s="16" t="s">
        <v>2448</v>
      </c>
    </row>
    <row r="2970" spans="1:1" x14ac:dyDescent="0.25">
      <c r="A2970" s="16" t="s">
        <v>2448</v>
      </c>
    </row>
    <row r="2971" spans="1:1" x14ac:dyDescent="0.25">
      <c r="A2971" s="16" t="s">
        <v>2448</v>
      </c>
    </row>
    <row r="2972" spans="1:1" x14ac:dyDescent="0.25">
      <c r="A2972" s="16" t="s">
        <v>2448</v>
      </c>
    </row>
    <row r="2973" spans="1:1" x14ac:dyDescent="0.25">
      <c r="A2973" s="16" t="s">
        <v>2448</v>
      </c>
    </row>
    <row r="2974" spans="1:1" x14ac:dyDescent="0.25">
      <c r="A2974" s="16" t="s">
        <v>2451</v>
      </c>
    </row>
    <row r="2975" spans="1:1" x14ac:dyDescent="0.25">
      <c r="A2975" s="16" t="s">
        <v>2451</v>
      </c>
    </row>
    <row r="2976" spans="1:1" x14ac:dyDescent="0.25">
      <c r="A2976" s="16" t="s">
        <v>2451</v>
      </c>
    </row>
    <row r="2977" spans="1:1" x14ac:dyDescent="0.25">
      <c r="A2977" s="16" t="s">
        <v>2451</v>
      </c>
    </row>
    <row r="2978" spans="1:1" x14ac:dyDescent="0.25">
      <c r="A2978" s="16" t="s">
        <v>2451</v>
      </c>
    </row>
    <row r="2979" spans="1:1" x14ac:dyDescent="0.25">
      <c r="A2979" s="16" t="s">
        <v>2451</v>
      </c>
    </row>
    <row r="2980" spans="1:1" x14ac:dyDescent="0.25">
      <c r="A2980" s="16" t="s">
        <v>2453</v>
      </c>
    </row>
    <row r="2981" spans="1:1" x14ac:dyDescent="0.25">
      <c r="A2981" s="16" t="s">
        <v>2453</v>
      </c>
    </row>
    <row r="2982" spans="1:1" x14ac:dyDescent="0.25">
      <c r="A2982" s="16" t="s">
        <v>2453</v>
      </c>
    </row>
    <row r="2983" spans="1:1" x14ac:dyDescent="0.25">
      <c r="A2983" s="16" t="s">
        <v>2453</v>
      </c>
    </row>
    <row r="2984" spans="1:1" x14ac:dyDescent="0.25">
      <c r="A2984" s="16" t="s">
        <v>2453</v>
      </c>
    </row>
    <row r="2985" spans="1:1" x14ac:dyDescent="0.25">
      <c r="A2985" s="16" t="s">
        <v>2453</v>
      </c>
    </row>
    <row r="2986" spans="1:1" x14ac:dyDescent="0.25">
      <c r="A2986" s="16" t="s">
        <v>2456</v>
      </c>
    </row>
    <row r="2987" spans="1:1" x14ac:dyDescent="0.25">
      <c r="A2987" s="16" t="s">
        <v>2456</v>
      </c>
    </row>
    <row r="2988" spans="1:1" x14ac:dyDescent="0.25">
      <c r="A2988" s="16" t="s">
        <v>2456</v>
      </c>
    </row>
    <row r="2989" spans="1:1" x14ac:dyDescent="0.25">
      <c r="A2989" s="16" t="s">
        <v>2456</v>
      </c>
    </row>
    <row r="2990" spans="1:1" x14ac:dyDescent="0.25">
      <c r="A2990" s="16" t="s">
        <v>2456</v>
      </c>
    </row>
    <row r="2991" spans="1:1" x14ac:dyDescent="0.25">
      <c r="A2991" s="16" t="s">
        <v>2456</v>
      </c>
    </row>
    <row r="2992" spans="1:1" x14ac:dyDescent="0.25">
      <c r="A2992" s="16" t="s">
        <v>2458</v>
      </c>
    </row>
    <row r="2993" spans="1:1" x14ac:dyDescent="0.25">
      <c r="A2993" s="16" t="s">
        <v>2458</v>
      </c>
    </row>
    <row r="2994" spans="1:1" x14ac:dyDescent="0.25">
      <c r="A2994" s="16" t="s">
        <v>2458</v>
      </c>
    </row>
    <row r="2995" spans="1:1" x14ac:dyDescent="0.25">
      <c r="A2995" s="16" t="s">
        <v>2458</v>
      </c>
    </row>
    <row r="2996" spans="1:1" x14ac:dyDescent="0.25">
      <c r="A2996" s="16" t="s">
        <v>2458</v>
      </c>
    </row>
    <row r="2997" spans="1:1" x14ac:dyDescent="0.25">
      <c r="A2997" s="16" t="s">
        <v>2458</v>
      </c>
    </row>
    <row r="2998" spans="1:1" x14ac:dyDescent="0.25">
      <c r="A2998" s="16" t="s">
        <v>2461</v>
      </c>
    </row>
    <row r="2999" spans="1:1" x14ac:dyDescent="0.25">
      <c r="A2999" s="16" t="s">
        <v>2461</v>
      </c>
    </row>
    <row r="3000" spans="1:1" x14ac:dyDescent="0.25">
      <c r="A3000" s="16" t="s">
        <v>2461</v>
      </c>
    </row>
    <row r="3001" spans="1:1" x14ac:dyDescent="0.25">
      <c r="A3001" s="16" t="s">
        <v>2461</v>
      </c>
    </row>
    <row r="3002" spans="1:1" x14ac:dyDescent="0.25">
      <c r="A3002" s="16" t="s">
        <v>2461</v>
      </c>
    </row>
    <row r="3003" spans="1:1" x14ac:dyDescent="0.25">
      <c r="A3003" s="16" t="s">
        <v>2461</v>
      </c>
    </row>
    <row r="3004" spans="1:1" x14ac:dyDescent="0.25">
      <c r="A3004" s="16" t="s">
        <v>2463</v>
      </c>
    </row>
    <row r="3005" spans="1:1" x14ac:dyDescent="0.25">
      <c r="A3005" s="16" t="s">
        <v>2463</v>
      </c>
    </row>
    <row r="3006" spans="1:1" x14ac:dyDescent="0.25">
      <c r="A3006" s="16" t="s">
        <v>2463</v>
      </c>
    </row>
    <row r="3007" spans="1:1" x14ac:dyDescent="0.25">
      <c r="A3007" s="16" t="s">
        <v>2463</v>
      </c>
    </row>
    <row r="3008" spans="1:1" x14ac:dyDescent="0.25">
      <c r="A3008" s="16" t="s">
        <v>2463</v>
      </c>
    </row>
    <row r="3009" spans="1:1" x14ac:dyDescent="0.25">
      <c r="A3009" s="16" t="s">
        <v>2463</v>
      </c>
    </row>
    <row r="3010" spans="1:1" x14ac:dyDescent="0.25">
      <c r="A3010" s="16" t="s">
        <v>2466</v>
      </c>
    </row>
    <row r="3011" spans="1:1" x14ac:dyDescent="0.25">
      <c r="A3011" s="16" t="s">
        <v>2466</v>
      </c>
    </row>
    <row r="3012" spans="1:1" x14ac:dyDescent="0.25">
      <c r="A3012" s="16" t="s">
        <v>2466</v>
      </c>
    </row>
    <row r="3013" spans="1:1" x14ac:dyDescent="0.25">
      <c r="A3013" s="16" t="s">
        <v>2466</v>
      </c>
    </row>
    <row r="3014" spans="1:1" x14ac:dyDescent="0.25">
      <c r="A3014" s="16" t="s">
        <v>2466</v>
      </c>
    </row>
    <row r="3015" spans="1:1" x14ac:dyDescent="0.25">
      <c r="A3015" s="16" t="s">
        <v>2466</v>
      </c>
    </row>
    <row r="3016" spans="1:1" x14ac:dyDescent="0.25">
      <c r="A3016" s="16" t="s">
        <v>2469</v>
      </c>
    </row>
    <row r="3017" spans="1:1" x14ac:dyDescent="0.25">
      <c r="A3017" s="16" t="s">
        <v>2469</v>
      </c>
    </row>
    <row r="3018" spans="1:1" x14ac:dyDescent="0.25">
      <c r="A3018" s="16" t="s">
        <v>2469</v>
      </c>
    </row>
    <row r="3019" spans="1:1" x14ac:dyDescent="0.25">
      <c r="A3019" s="16" t="s">
        <v>2469</v>
      </c>
    </row>
    <row r="3020" spans="1:1" x14ac:dyDescent="0.25">
      <c r="A3020" s="16" t="s">
        <v>2469</v>
      </c>
    </row>
    <row r="3021" spans="1:1" x14ac:dyDescent="0.25">
      <c r="A3021" s="16" t="s">
        <v>2469</v>
      </c>
    </row>
    <row r="3022" spans="1:1" x14ac:dyDescent="0.25">
      <c r="A3022" s="16" t="s">
        <v>2472</v>
      </c>
    </row>
    <row r="3023" spans="1:1" x14ac:dyDescent="0.25">
      <c r="A3023" s="16" t="s">
        <v>2472</v>
      </c>
    </row>
    <row r="3024" spans="1:1" x14ac:dyDescent="0.25">
      <c r="A3024" s="16" t="s">
        <v>2472</v>
      </c>
    </row>
    <row r="3025" spans="1:1" x14ac:dyDescent="0.25">
      <c r="A3025" s="16" t="s">
        <v>2472</v>
      </c>
    </row>
    <row r="3026" spans="1:1" x14ac:dyDescent="0.25">
      <c r="A3026" s="16" t="s">
        <v>2472</v>
      </c>
    </row>
    <row r="3027" spans="1:1" x14ac:dyDescent="0.25">
      <c r="A3027" s="16" t="s">
        <v>2472</v>
      </c>
    </row>
    <row r="3028" spans="1:1" x14ac:dyDescent="0.25">
      <c r="A3028" s="16" t="s">
        <v>2262</v>
      </c>
    </row>
    <row r="3029" spans="1:1" x14ac:dyDescent="0.25">
      <c r="A3029" s="16" t="s">
        <v>2263</v>
      </c>
    </row>
    <row r="3030" spans="1:1" x14ac:dyDescent="0.25">
      <c r="A3030" s="16" t="s">
        <v>2264</v>
      </c>
    </row>
    <row r="3031" spans="1:1" x14ac:dyDescent="0.25">
      <c r="A3031" s="16" t="s">
        <v>2265</v>
      </c>
    </row>
    <row r="3032" spans="1:1" x14ac:dyDescent="0.25">
      <c r="A3032" s="16" t="s">
        <v>2266</v>
      </c>
    </row>
    <row r="3033" spans="1:1" x14ac:dyDescent="0.25">
      <c r="A3033" s="16" t="s">
        <v>2267</v>
      </c>
    </row>
    <row r="3034" spans="1:1" x14ac:dyDescent="0.25">
      <c r="A3034" s="16" t="s">
        <v>2268</v>
      </c>
    </row>
    <row r="3035" spans="1:1" x14ac:dyDescent="0.25">
      <c r="A3035" s="16" t="s">
        <v>2269</v>
      </c>
    </row>
    <row r="3036" spans="1:1" x14ac:dyDescent="0.25">
      <c r="A3036" s="16" t="s">
        <v>2270</v>
      </c>
    </row>
    <row r="3037" spans="1:1" x14ac:dyDescent="0.25">
      <c r="A3037" s="16" t="s">
        <v>2271</v>
      </c>
    </row>
    <row r="3038" spans="1:1" x14ac:dyDescent="0.25">
      <c r="A3038" s="16" t="s">
        <v>2247</v>
      </c>
    </row>
    <row r="3039" spans="1:1" x14ac:dyDescent="0.25">
      <c r="A3039" s="16" t="s">
        <v>2248</v>
      </c>
    </row>
    <row r="3040" spans="1:1" x14ac:dyDescent="0.25">
      <c r="A3040" s="16" t="s">
        <v>2249</v>
      </c>
    </row>
    <row r="3041" spans="1:1" x14ac:dyDescent="0.25">
      <c r="A3041" s="16" t="s">
        <v>2250</v>
      </c>
    </row>
    <row r="3042" spans="1:1" x14ac:dyDescent="0.25">
      <c r="A3042" s="16" t="s">
        <v>2251</v>
      </c>
    </row>
    <row r="3043" spans="1:1" x14ac:dyDescent="0.25">
      <c r="A3043" s="16" t="s">
        <v>2252</v>
      </c>
    </row>
    <row r="3044" spans="1:1" x14ac:dyDescent="0.25">
      <c r="A3044" s="16" t="s">
        <v>2253</v>
      </c>
    </row>
    <row r="3045" spans="1:1" x14ac:dyDescent="0.25">
      <c r="A3045" s="16" t="s">
        <v>2254</v>
      </c>
    </row>
    <row r="3046" spans="1:1" x14ac:dyDescent="0.25">
      <c r="A3046" s="16" t="s">
        <v>2255</v>
      </c>
    </row>
    <row r="3047" spans="1:1" x14ac:dyDescent="0.25">
      <c r="A3047" s="16" t="s">
        <v>2256</v>
      </c>
    </row>
    <row r="3048" spans="1:1" x14ac:dyDescent="0.25">
      <c r="A3048" s="16" t="s">
        <v>2257</v>
      </c>
    </row>
    <row r="3049" spans="1:1" x14ac:dyDescent="0.25">
      <c r="A3049" s="16" t="s">
        <v>2258</v>
      </c>
    </row>
    <row r="3050" spans="1:1" x14ac:dyDescent="0.25">
      <c r="A3050" s="16" t="s">
        <v>2259</v>
      </c>
    </row>
    <row r="3051" spans="1:1" x14ac:dyDescent="0.25">
      <c r="A3051" s="16" t="s">
        <v>2260</v>
      </c>
    </row>
    <row r="3052" spans="1:1" x14ac:dyDescent="0.25">
      <c r="A3052" s="16" t="s">
        <v>2261</v>
      </c>
    </row>
    <row r="3053" spans="1:1" x14ac:dyDescent="0.25">
      <c r="A3053" s="16" t="s">
        <v>1599</v>
      </c>
    </row>
    <row r="3054" spans="1:1" x14ac:dyDescent="0.25">
      <c r="A3054" s="16" t="s">
        <v>1600</v>
      </c>
    </row>
    <row r="3055" spans="1:1" x14ac:dyDescent="0.25">
      <c r="A3055" s="16" t="s">
        <v>1601</v>
      </c>
    </row>
    <row r="3056" spans="1:1" x14ac:dyDescent="0.25">
      <c r="A3056" s="16" t="s">
        <v>1602</v>
      </c>
    </row>
    <row r="3057" spans="1:1" x14ac:dyDescent="0.25">
      <c r="A3057" s="16" t="s">
        <v>1603</v>
      </c>
    </row>
    <row r="3058" spans="1:1" x14ac:dyDescent="0.25">
      <c r="A3058" s="16" t="s">
        <v>1604</v>
      </c>
    </row>
    <row r="3059" spans="1:1" x14ac:dyDescent="0.25">
      <c r="A3059" s="16" t="s">
        <v>1605</v>
      </c>
    </row>
    <row r="3060" spans="1:1" x14ac:dyDescent="0.25">
      <c r="A3060" s="16" t="s">
        <v>1606</v>
      </c>
    </row>
    <row r="3061" spans="1:1" x14ac:dyDescent="0.25">
      <c r="A3061" s="16" t="s">
        <v>1607</v>
      </c>
    </row>
    <row r="3062" spans="1:1" x14ac:dyDescent="0.25">
      <c r="A3062" s="16" t="s">
        <v>1</v>
      </c>
    </row>
    <row r="3063" spans="1:1" x14ac:dyDescent="0.25">
      <c r="A3063" s="16" t="s">
        <v>2</v>
      </c>
    </row>
    <row r="3064" spans="1:1" x14ac:dyDescent="0.25">
      <c r="A3064" s="16" t="s">
        <v>3</v>
      </c>
    </row>
    <row r="3065" spans="1:1" x14ac:dyDescent="0.25">
      <c r="A3065" s="16" t="s">
        <v>4</v>
      </c>
    </row>
    <row r="3066" spans="1:1" x14ac:dyDescent="0.25">
      <c r="A3066" s="16" t="s">
        <v>5</v>
      </c>
    </row>
    <row r="3067" spans="1:1" x14ac:dyDescent="0.25">
      <c r="A3067" s="16" t="s">
        <v>6</v>
      </c>
    </row>
    <row r="3068" spans="1:1" x14ac:dyDescent="0.25">
      <c r="A3068" s="16" t="s">
        <v>7</v>
      </c>
    </row>
    <row r="3069" spans="1:1" x14ac:dyDescent="0.25">
      <c r="A3069" s="16" t="s">
        <v>8</v>
      </c>
    </row>
    <row r="3070" spans="1:1" x14ac:dyDescent="0.25">
      <c r="A3070" s="16" t="s">
        <v>9</v>
      </c>
    </row>
    <row r="3071" spans="1:1" x14ac:dyDescent="0.25">
      <c r="A3071" s="16" t="s">
        <v>10</v>
      </c>
    </row>
    <row r="3072" spans="1:1" x14ac:dyDescent="0.25">
      <c r="A3072" s="16" t="s">
        <v>11</v>
      </c>
    </row>
    <row r="3073" spans="1:1" x14ac:dyDescent="0.25">
      <c r="A3073" s="16" t="s">
        <v>1617</v>
      </c>
    </row>
    <row r="3074" spans="1:1" x14ac:dyDescent="0.25">
      <c r="A3074" s="16" t="s">
        <v>1625</v>
      </c>
    </row>
    <row r="3075" spans="1:1" x14ac:dyDescent="0.25">
      <c r="A3075" s="16" t="s">
        <v>1632</v>
      </c>
    </row>
    <row r="3076" spans="1:1" x14ac:dyDescent="0.25">
      <c r="A3076" s="16" t="s">
        <v>1639</v>
      </c>
    </row>
    <row r="3077" spans="1:1" x14ac:dyDescent="0.25">
      <c r="A3077" s="16" t="s">
        <v>1646</v>
      </c>
    </row>
    <row r="3078" spans="1:1" x14ac:dyDescent="0.25">
      <c r="A3078" s="16" t="s">
        <v>1653</v>
      </c>
    </row>
    <row r="3079" spans="1:1" x14ac:dyDescent="0.25">
      <c r="A3079" s="16" t="s">
        <v>1659</v>
      </c>
    </row>
    <row r="3080" spans="1:1" x14ac:dyDescent="0.25">
      <c r="A3080" s="16" t="s">
        <v>1666</v>
      </c>
    </row>
    <row r="3081" spans="1:1" x14ac:dyDescent="0.25">
      <c r="A3081" s="16" t="s">
        <v>1672</v>
      </c>
    </row>
    <row r="3082" spans="1:1" x14ac:dyDescent="0.25">
      <c r="A3082" s="16" t="s">
        <v>1678</v>
      </c>
    </row>
    <row r="3083" spans="1:1" x14ac:dyDescent="0.25">
      <c r="A3083" s="16" t="s">
        <v>1684</v>
      </c>
    </row>
    <row r="3084" spans="1:1" x14ac:dyDescent="0.25">
      <c r="A3084" s="16" t="s">
        <v>1690</v>
      </c>
    </row>
    <row r="3085" spans="1:1" x14ac:dyDescent="0.25">
      <c r="A3085" s="16" t="s">
        <v>1696</v>
      </c>
    </row>
    <row r="3086" spans="1:1" x14ac:dyDescent="0.25">
      <c r="A3086" s="16" t="s">
        <v>1702</v>
      </c>
    </row>
    <row r="3087" spans="1:1" x14ac:dyDescent="0.25">
      <c r="A3087" s="16" t="s">
        <v>1708</v>
      </c>
    </row>
    <row r="3088" spans="1:1" x14ac:dyDescent="0.25">
      <c r="A3088" s="16" t="s">
        <v>1714</v>
      </c>
    </row>
    <row r="3089" spans="1:1" x14ac:dyDescent="0.25">
      <c r="A3089" s="16" t="s">
        <v>1720</v>
      </c>
    </row>
    <row r="3090" spans="1:1" x14ac:dyDescent="0.25">
      <c r="A3090" s="16" t="s">
        <v>1726</v>
      </c>
    </row>
    <row r="3091" spans="1:1" x14ac:dyDescent="0.25">
      <c r="A3091" s="16" t="s">
        <v>1732</v>
      </c>
    </row>
    <row r="3092" spans="1:1" x14ac:dyDescent="0.25">
      <c r="A3092" s="16" t="s">
        <v>1735</v>
      </c>
    </row>
    <row r="3093" spans="1:1" x14ac:dyDescent="0.25">
      <c r="A3093" s="16" t="s">
        <v>1738</v>
      </c>
    </row>
    <row r="3094" spans="1:1" x14ac:dyDescent="0.25">
      <c r="A3094" s="16" t="s">
        <v>1741</v>
      </c>
    </row>
    <row r="3095" spans="1:1" x14ac:dyDescent="0.25">
      <c r="A3095" s="16" t="s">
        <v>1744</v>
      </c>
    </row>
    <row r="3096" spans="1:1" x14ac:dyDescent="0.25">
      <c r="A3096" s="16" t="s">
        <v>1747</v>
      </c>
    </row>
    <row r="3097" spans="1:1" x14ac:dyDescent="0.25">
      <c r="A3097" s="16" t="s">
        <v>1750</v>
      </c>
    </row>
    <row r="3098" spans="1:1" x14ac:dyDescent="0.25">
      <c r="A3098" s="16" t="s">
        <v>1753</v>
      </c>
    </row>
    <row r="3099" spans="1:1" x14ac:dyDescent="0.25">
      <c r="A3099" s="16" t="s">
        <v>1756</v>
      </c>
    </row>
    <row r="3100" spans="1:1" x14ac:dyDescent="0.25">
      <c r="A3100" s="16" t="s">
        <v>1759</v>
      </c>
    </row>
    <row r="3101" spans="1:1" x14ac:dyDescent="0.25">
      <c r="A3101" s="16" t="s">
        <v>1762</v>
      </c>
    </row>
    <row r="3102" spans="1:1" x14ac:dyDescent="0.25">
      <c r="A3102" s="16" t="s">
        <v>1765</v>
      </c>
    </row>
    <row r="3103" spans="1:1" x14ac:dyDescent="0.25">
      <c r="A3103" s="16" t="s">
        <v>1768</v>
      </c>
    </row>
    <row r="3104" spans="1:1" x14ac:dyDescent="0.25">
      <c r="A3104" s="16" t="s">
        <v>1771</v>
      </c>
    </row>
    <row r="3105" spans="1:1" x14ac:dyDescent="0.25">
      <c r="A3105" s="16" t="s">
        <v>1774</v>
      </c>
    </row>
    <row r="3106" spans="1:1" x14ac:dyDescent="0.25">
      <c r="A3106" s="16" t="s">
        <v>1777</v>
      </c>
    </row>
    <row r="3107" spans="1:1" x14ac:dyDescent="0.25">
      <c r="A3107" s="16" t="s">
        <v>1780</v>
      </c>
    </row>
    <row r="3108" spans="1:1" x14ac:dyDescent="0.25">
      <c r="A3108" s="16" t="s">
        <v>1783</v>
      </c>
    </row>
    <row r="3109" spans="1:1" x14ac:dyDescent="0.25">
      <c r="A3109" s="16" t="s">
        <v>1786</v>
      </c>
    </row>
    <row r="3110" spans="1:1" x14ac:dyDescent="0.25">
      <c r="A3110" s="16" t="s">
        <v>1789</v>
      </c>
    </row>
    <row r="3111" spans="1:1" x14ac:dyDescent="0.25">
      <c r="A3111" s="16" t="s">
        <v>1792</v>
      </c>
    </row>
    <row r="3112" spans="1:1" x14ac:dyDescent="0.25">
      <c r="A3112" s="16" t="s">
        <v>1795</v>
      </c>
    </row>
    <row r="3113" spans="1:1" x14ac:dyDescent="0.25">
      <c r="A3113" s="16" t="s">
        <v>1798</v>
      </c>
    </row>
    <row r="3114" spans="1:1" x14ac:dyDescent="0.25">
      <c r="A3114" s="16" t="s">
        <v>1801</v>
      </c>
    </row>
    <row r="3115" spans="1:1" x14ac:dyDescent="0.25">
      <c r="A3115" s="16" t="s">
        <v>1804</v>
      </c>
    </row>
    <row r="3116" spans="1:1" x14ac:dyDescent="0.25">
      <c r="A3116" s="16" t="s">
        <v>1807</v>
      </c>
    </row>
    <row r="3117" spans="1:1" x14ac:dyDescent="0.25">
      <c r="A3117" s="16" t="s">
        <v>1810</v>
      </c>
    </row>
    <row r="3118" spans="1:1" x14ac:dyDescent="0.25">
      <c r="A3118" s="16" t="s">
        <v>1813</v>
      </c>
    </row>
    <row r="3119" spans="1:1" x14ac:dyDescent="0.25">
      <c r="A3119" s="16" t="s">
        <v>1816</v>
      </c>
    </row>
    <row r="3120" spans="1:1" x14ac:dyDescent="0.25">
      <c r="A3120" s="16" t="s">
        <v>1819</v>
      </c>
    </row>
    <row r="3121" spans="1:1" x14ac:dyDescent="0.25">
      <c r="A3121" s="16" t="s">
        <v>1822</v>
      </c>
    </row>
    <row r="3122" spans="1:1" x14ac:dyDescent="0.25">
      <c r="A3122" s="16" t="s">
        <v>1825</v>
      </c>
    </row>
    <row r="3123" spans="1:1" x14ac:dyDescent="0.25">
      <c r="A3123" s="16" t="s">
        <v>1828</v>
      </c>
    </row>
    <row r="3124" spans="1:1" x14ac:dyDescent="0.25">
      <c r="A3124" s="16" t="s">
        <v>1831</v>
      </c>
    </row>
    <row r="3125" spans="1:1" x14ac:dyDescent="0.25">
      <c r="A3125" s="16" t="s">
        <v>1834</v>
      </c>
    </row>
    <row r="3126" spans="1:1" x14ac:dyDescent="0.25">
      <c r="A3126" s="16" t="s">
        <v>1837</v>
      </c>
    </row>
    <row r="3127" spans="1:1" x14ac:dyDescent="0.25">
      <c r="A3127" s="16" t="s">
        <v>1840</v>
      </c>
    </row>
    <row r="3128" spans="1:1" x14ac:dyDescent="0.25">
      <c r="A3128" s="16" t="s">
        <v>1843</v>
      </c>
    </row>
    <row r="3129" spans="1:1" x14ac:dyDescent="0.25">
      <c r="A3129" s="16" t="s">
        <v>1846</v>
      </c>
    </row>
    <row r="3130" spans="1:1" x14ac:dyDescent="0.25">
      <c r="A3130" s="16" t="s">
        <v>1849</v>
      </c>
    </row>
    <row r="3131" spans="1:1" x14ac:dyDescent="0.25">
      <c r="A3131" s="16" t="s">
        <v>1852</v>
      </c>
    </row>
    <row r="3132" spans="1:1" x14ac:dyDescent="0.25">
      <c r="A3132" s="16" t="s">
        <v>1855</v>
      </c>
    </row>
    <row r="3133" spans="1:1" x14ac:dyDescent="0.25">
      <c r="A3133" s="16" t="s">
        <v>1858</v>
      </c>
    </row>
    <row r="3134" spans="1:1" x14ac:dyDescent="0.25">
      <c r="A3134" s="16" t="s">
        <v>1861</v>
      </c>
    </row>
    <row r="3135" spans="1:1" x14ac:dyDescent="0.25">
      <c r="A3135" s="16" t="s">
        <v>1864</v>
      </c>
    </row>
    <row r="3136" spans="1:1" x14ac:dyDescent="0.25">
      <c r="A3136" s="16" t="s">
        <v>1867</v>
      </c>
    </row>
    <row r="3137" spans="1:1" x14ac:dyDescent="0.25">
      <c r="A3137" s="16" t="s">
        <v>1870</v>
      </c>
    </row>
    <row r="3138" spans="1:1" x14ac:dyDescent="0.25">
      <c r="A3138" s="16" t="s">
        <v>1873</v>
      </c>
    </row>
    <row r="3139" spans="1:1" x14ac:dyDescent="0.25">
      <c r="A3139" s="16" t="s">
        <v>1876</v>
      </c>
    </row>
    <row r="3140" spans="1:1" x14ac:dyDescent="0.25">
      <c r="A3140" s="16" t="s">
        <v>1879</v>
      </c>
    </row>
    <row r="3141" spans="1:1" x14ac:dyDescent="0.25">
      <c r="A3141" s="16" t="s">
        <v>1882</v>
      </c>
    </row>
    <row r="3142" spans="1:1" x14ac:dyDescent="0.25">
      <c r="A3142" s="16" t="s">
        <v>1885</v>
      </c>
    </row>
    <row r="3143" spans="1:1" x14ac:dyDescent="0.25">
      <c r="A3143" s="16" t="s">
        <v>1888</v>
      </c>
    </row>
    <row r="3144" spans="1:1" x14ac:dyDescent="0.25">
      <c r="A3144" s="16" t="s">
        <v>1891</v>
      </c>
    </row>
    <row r="3145" spans="1:1" x14ac:dyDescent="0.25">
      <c r="A3145" s="16" t="s">
        <v>1894</v>
      </c>
    </row>
    <row r="3146" spans="1:1" x14ac:dyDescent="0.25">
      <c r="A3146" s="16" t="s">
        <v>1897</v>
      </c>
    </row>
    <row r="3147" spans="1:1" x14ac:dyDescent="0.25">
      <c r="A3147" s="16" t="s">
        <v>1900</v>
      </c>
    </row>
    <row r="3148" spans="1:1" x14ac:dyDescent="0.25">
      <c r="A3148" s="16" t="s">
        <v>1903</v>
      </c>
    </row>
    <row r="3149" spans="1:1" x14ac:dyDescent="0.25">
      <c r="A3149" s="16" t="s">
        <v>1906</v>
      </c>
    </row>
    <row r="3150" spans="1:1" x14ac:dyDescent="0.25">
      <c r="A3150" s="16" t="s">
        <v>1909</v>
      </c>
    </row>
    <row r="3151" spans="1:1" x14ac:dyDescent="0.25">
      <c r="A3151" s="16" t="s">
        <v>1912</v>
      </c>
    </row>
    <row r="3152" spans="1:1" x14ac:dyDescent="0.25">
      <c r="A3152" s="16" t="s">
        <v>1915</v>
      </c>
    </row>
    <row r="3153" spans="1:1" x14ac:dyDescent="0.25">
      <c r="A3153" s="16" t="s">
        <v>1918</v>
      </c>
    </row>
    <row r="3154" spans="1:1" x14ac:dyDescent="0.25">
      <c r="A3154" s="16" t="s">
        <v>1921</v>
      </c>
    </row>
    <row r="3155" spans="1:1" x14ac:dyDescent="0.25">
      <c r="A3155" s="16" t="s">
        <v>1924</v>
      </c>
    </row>
    <row r="3156" spans="1:1" x14ac:dyDescent="0.25">
      <c r="A3156" s="16" t="s">
        <v>1927</v>
      </c>
    </row>
    <row r="3157" spans="1:1" x14ac:dyDescent="0.25">
      <c r="A3157" s="16" t="s">
        <v>1930</v>
      </c>
    </row>
    <row r="3158" spans="1:1" x14ac:dyDescent="0.25">
      <c r="A3158" s="16" t="s">
        <v>1619</v>
      </c>
    </row>
    <row r="3159" spans="1:1" x14ac:dyDescent="0.25">
      <c r="A3159" s="16" t="s">
        <v>1627</v>
      </c>
    </row>
    <row r="3160" spans="1:1" x14ac:dyDescent="0.25">
      <c r="A3160" s="16" t="s">
        <v>1634</v>
      </c>
    </row>
    <row r="3161" spans="1:1" x14ac:dyDescent="0.25">
      <c r="A3161" s="16" t="s">
        <v>1641</v>
      </c>
    </row>
    <row r="3162" spans="1:1" x14ac:dyDescent="0.25">
      <c r="A3162" s="16" t="s">
        <v>1648</v>
      </c>
    </row>
    <row r="3163" spans="1:1" x14ac:dyDescent="0.25">
      <c r="A3163" s="16" t="s">
        <v>1654</v>
      </c>
    </row>
    <row r="3164" spans="1:1" x14ac:dyDescent="0.25">
      <c r="A3164" s="16" t="s">
        <v>1660</v>
      </c>
    </row>
    <row r="3165" spans="1:1" x14ac:dyDescent="0.25">
      <c r="A3165" s="16" t="s">
        <v>1667</v>
      </c>
    </row>
    <row r="3166" spans="1:1" x14ac:dyDescent="0.25">
      <c r="A3166" s="16" t="s">
        <v>1673</v>
      </c>
    </row>
    <row r="3167" spans="1:1" x14ac:dyDescent="0.25">
      <c r="A3167" s="16" t="s">
        <v>1679</v>
      </c>
    </row>
    <row r="3168" spans="1:1" x14ac:dyDescent="0.25">
      <c r="A3168" s="16" t="s">
        <v>1685</v>
      </c>
    </row>
    <row r="3169" spans="1:1" x14ac:dyDescent="0.25">
      <c r="A3169" s="16" t="s">
        <v>1691</v>
      </c>
    </row>
    <row r="3170" spans="1:1" x14ac:dyDescent="0.25">
      <c r="A3170" s="16" t="s">
        <v>1697</v>
      </c>
    </row>
    <row r="3171" spans="1:1" x14ac:dyDescent="0.25">
      <c r="A3171" s="16" t="s">
        <v>1703</v>
      </c>
    </row>
    <row r="3172" spans="1:1" x14ac:dyDescent="0.25">
      <c r="A3172" s="16" t="s">
        <v>1709</v>
      </c>
    </row>
    <row r="3173" spans="1:1" x14ac:dyDescent="0.25">
      <c r="A3173" s="16" t="s">
        <v>1715</v>
      </c>
    </row>
    <row r="3174" spans="1:1" x14ac:dyDescent="0.25">
      <c r="A3174" s="16" t="s">
        <v>1721</v>
      </c>
    </row>
    <row r="3175" spans="1:1" x14ac:dyDescent="0.25">
      <c r="A3175" s="16" t="s">
        <v>1727</v>
      </c>
    </row>
    <row r="3176" spans="1:1" x14ac:dyDescent="0.25">
      <c r="A3176" s="16" t="s">
        <v>1733</v>
      </c>
    </row>
    <row r="3177" spans="1:1" x14ac:dyDescent="0.25">
      <c r="A3177" s="16" t="s">
        <v>1736</v>
      </c>
    </row>
    <row r="3178" spans="1:1" x14ac:dyDescent="0.25">
      <c r="A3178" s="16" t="s">
        <v>1739</v>
      </c>
    </row>
    <row r="3179" spans="1:1" x14ac:dyDescent="0.25">
      <c r="A3179" s="16" t="s">
        <v>1742</v>
      </c>
    </row>
    <row r="3180" spans="1:1" x14ac:dyDescent="0.25">
      <c r="A3180" s="16" t="s">
        <v>1745</v>
      </c>
    </row>
    <row r="3181" spans="1:1" x14ac:dyDescent="0.25">
      <c r="A3181" s="16" t="s">
        <v>1748</v>
      </c>
    </row>
    <row r="3182" spans="1:1" x14ac:dyDescent="0.25">
      <c r="A3182" s="16" t="s">
        <v>1751</v>
      </c>
    </row>
    <row r="3183" spans="1:1" x14ac:dyDescent="0.25">
      <c r="A3183" s="16" t="s">
        <v>1754</v>
      </c>
    </row>
    <row r="3184" spans="1:1" x14ac:dyDescent="0.25">
      <c r="A3184" s="16" t="s">
        <v>1757</v>
      </c>
    </row>
    <row r="3185" spans="1:1" x14ac:dyDescent="0.25">
      <c r="A3185" s="16" t="s">
        <v>1760</v>
      </c>
    </row>
    <row r="3186" spans="1:1" x14ac:dyDescent="0.25">
      <c r="A3186" s="16" t="s">
        <v>1763</v>
      </c>
    </row>
    <row r="3187" spans="1:1" x14ac:dyDescent="0.25">
      <c r="A3187" s="16" t="s">
        <v>1766</v>
      </c>
    </row>
    <row r="3188" spans="1:1" x14ac:dyDescent="0.25">
      <c r="A3188" s="16" t="s">
        <v>1769</v>
      </c>
    </row>
    <row r="3189" spans="1:1" x14ac:dyDescent="0.25">
      <c r="A3189" s="16" t="s">
        <v>1772</v>
      </c>
    </row>
    <row r="3190" spans="1:1" x14ac:dyDescent="0.25">
      <c r="A3190" s="16" t="s">
        <v>1775</v>
      </c>
    </row>
    <row r="3191" spans="1:1" x14ac:dyDescent="0.25">
      <c r="A3191" s="16" t="s">
        <v>1778</v>
      </c>
    </row>
    <row r="3192" spans="1:1" x14ac:dyDescent="0.25">
      <c r="A3192" s="16" t="s">
        <v>1781</v>
      </c>
    </row>
    <row r="3193" spans="1:1" x14ac:dyDescent="0.25">
      <c r="A3193" s="16" t="s">
        <v>1784</v>
      </c>
    </row>
    <row r="3194" spans="1:1" x14ac:dyDescent="0.25">
      <c r="A3194" s="16" t="s">
        <v>1787</v>
      </c>
    </row>
    <row r="3195" spans="1:1" x14ac:dyDescent="0.25">
      <c r="A3195" s="16" t="s">
        <v>1790</v>
      </c>
    </row>
    <row r="3196" spans="1:1" x14ac:dyDescent="0.25">
      <c r="A3196" s="16" t="s">
        <v>1793</v>
      </c>
    </row>
    <row r="3197" spans="1:1" x14ac:dyDescent="0.25">
      <c r="A3197" s="16" t="s">
        <v>1796</v>
      </c>
    </row>
    <row r="3198" spans="1:1" x14ac:dyDescent="0.25">
      <c r="A3198" s="16" t="s">
        <v>1799</v>
      </c>
    </row>
    <row r="3199" spans="1:1" x14ac:dyDescent="0.25">
      <c r="A3199" s="16" t="s">
        <v>1802</v>
      </c>
    </row>
    <row r="3200" spans="1:1" x14ac:dyDescent="0.25">
      <c r="A3200" s="16" t="s">
        <v>1805</v>
      </c>
    </row>
    <row r="3201" spans="1:1" x14ac:dyDescent="0.25">
      <c r="A3201" s="16" t="s">
        <v>1808</v>
      </c>
    </row>
    <row r="3202" spans="1:1" x14ac:dyDescent="0.25">
      <c r="A3202" s="16" t="s">
        <v>1811</v>
      </c>
    </row>
    <row r="3203" spans="1:1" x14ac:dyDescent="0.25">
      <c r="A3203" s="16" t="s">
        <v>1814</v>
      </c>
    </row>
    <row r="3204" spans="1:1" x14ac:dyDescent="0.25">
      <c r="A3204" s="16" t="s">
        <v>1817</v>
      </c>
    </row>
    <row r="3205" spans="1:1" x14ac:dyDescent="0.25">
      <c r="A3205" s="16" t="s">
        <v>1820</v>
      </c>
    </row>
    <row r="3206" spans="1:1" x14ac:dyDescent="0.25">
      <c r="A3206" s="16" t="s">
        <v>1823</v>
      </c>
    </row>
    <row r="3207" spans="1:1" x14ac:dyDescent="0.25">
      <c r="A3207" s="16" t="s">
        <v>1826</v>
      </c>
    </row>
    <row r="3208" spans="1:1" x14ac:dyDescent="0.25">
      <c r="A3208" s="16" t="s">
        <v>1829</v>
      </c>
    </row>
    <row r="3209" spans="1:1" x14ac:dyDescent="0.25">
      <c r="A3209" s="16" t="s">
        <v>1832</v>
      </c>
    </row>
    <row r="3210" spans="1:1" x14ac:dyDescent="0.25">
      <c r="A3210" s="16" t="s">
        <v>1835</v>
      </c>
    </row>
    <row r="3211" spans="1:1" x14ac:dyDescent="0.25">
      <c r="A3211" s="16" t="s">
        <v>1838</v>
      </c>
    </row>
    <row r="3212" spans="1:1" x14ac:dyDescent="0.25">
      <c r="A3212" s="16" t="s">
        <v>1841</v>
      </c>
    </row>
    <row r="3213" spans="1:1" x14ac:dyDescent="0.25">
      <c r="A3213" s="16" t="s">
        <v>1844</v>
      </c>
    </row>
    <row r="3214" spans="1:1" x14ac:dyDescent="0.25">
      <c r="A3214" s="16" t="s">
        <v>1847</v>
      </c>
    </row>
    <row r="3215" spans="1:1" x14ac:dyDescent="0.25">
      <c r="A3215" s="16" t="s">
        <v>1850</v>
      </c>
    </row>
    <row r="3216" spans="1:1" x14ac:dyDescent="0.25">
      <c r="A3216" s="16" t="s">
        <v>1853</v>
      </c>
    </row>
    <row r="3217" spans="1:1" x14ac:dyDescent="0.25">
      <c r="A3217" s="16" t="s">
        <v>1856</v>
      </c>
    </row>
    <row r="3218" spans="1:1" x14ac:dyDescent="0.25">
      <c r="A3218" s="16" t="s">
        <v>1859</v>
      </c>
    </row>
    <row r="3219" spans="1:1" x14ac:dyDescent="0.25">
      <c r="A3219" s="16" t="s">
        <v>1862</v>
      </c>
    </row>
    <row r="3220" spans="1:1" x14ac:dyDescent="0.25">
      <c r="A3220" s="16" t="s">
        <v>1865</v>
      </c>
    </row>
    <row r="3221" spans="1:1" x14ac:dyDescent="0.25">
      <c r="A3221" s="16" t="s">
        <v>1868</v>
      </c>
    </row>
    <row r="3222" spans="1:1" x14ac:dyDescent="0.25">
      <c r="A3222" s="16" t="s">
        <v>1871</v>
      </c>
    </row>
    <row r="3223" spans="1:1" x14ac:dyDescent="0.25">
      <c r="A3223" s="16" t="s">
        <v>1874</v>
      </c>
    </row>
    <row r="3224" spans="1:1" x14ac:dyDescent="0.25">
      <c r="A3224" s="16" t="s">
        <v>1877</v>
      </c>
    </row>
    <row r="3225" spans="1:1" x14ac:dyDescent="0.25">
      <c r="A3225" s="16" t="s">
        <v>1880</v>
      </c>
    </row>
    <row r="3226" spans="1:1" x14ac:dyDescent="0.25">
      <c r="A3226" s="16" t="s">
        <v>1883</v>
      </c>
    </row>
    <row r="3227" spans="1:1" x14ac:dyDescent="0.25">
      <c r="A3227" s="16" t="s">
        <v>1886</v>
      </c>
    </row>
    <row r="3228" spans="1:1" x14ac:dyDescent="0.25">
      <c r="A3228" s="16" t="s">
        <v>1889</v>
      </c>
    </row>
    <row r="3229" spans="1:1" x14ac:dyDescent="0.25">
      <c r="A3229" s="16" t="s">
        <v>1892</v>
      </c>
    </row>
    <row r="3230" spans="1:1" x14ac:dyDescent="0.25">
      <c r="A3230" s="16" t="s">
        <v>1895</v>
      </c>
    </row>
    <row r="3231" spans="1:1" x14ac:dyDescent="0.25">
      <c r="A3231" s="16" t="s">
        <v>1898</v>
      </c>
    </row>
    <row r="3232" spans="1:1" x14ac:dyDescent="0.25">
      <c r="A3232" s="16" t="s">
        <v>1901</v>
      </c>
    </row>
    <row r="3233" spans="1:1" x14ac:dyDescent="0.25">
      <c r="A3233" s="16" t="s">
        <v>1904</v>
      </c>
    </row>
    <row r="3234" spans="1:1" x14ac:dyDescent="0.25">
      <c r="A3234" s="16" t="s">
        <v>1907</v>
      </c>
    </row>
    <row r="3235" spans="1:1" x14ac:dyDescent="0.25">
      <c r="A3235" s="16" t="s">
        <v>1910</v>
      </c>
    </row>
    <row r="3236" spans="1:1" x14ac:dyDescent="0.25">
      <c r="A3236" s="16" t="s">
        <v>1913</v>
      </c>
    </row>
    <row r="3237" spans="1:1" x14ac:dyDescent="0.25">
      <c r="A3237" s="16" t="s">
        <v>1916</v>
      </c>
    </row>
    <row r="3238" spans="1:1" x14ac:dyDescent="0.25">
      <c r="A3238" s="16" t="s">
        <v>1919</v>
      </c>
    </row>
    <row r="3239" spans="1:1" x14ac:dyDescent="0.25">
      <c r="A3239" s="16" t="s">
        <v>1922</v>
      </c>
    </row>
    <row r="3240" spans="1:1" x14ac:dyDescent="0.25">
      <c r="A3240" s="16" t="s">
        <v>1925</v>
      </c>
    </row>
    <row r="3241" spans="1:1" x14ac:dyDescent="0.25">
      <c r="A3241" s="16" t="s">
        <v>1928</v>
      </c>
    </row>
    <row r="3242" spans="1:1" x14ac:dyDescent="0.25">
      <c r="A3242" s="16" t="s">
        <v>1931</v>
      </c>
    </row>
    <row r="3243" spans="1:1" x14ac:dyDescent="0.25">
      <c r="A3243" s="16" t="s">
        <v>1933</v>
      </c>
    </row>
    <row r="3244" spans="1:1" x14ac:dyDescent="0.25">
      <c r="A3244" s="16" t="s">
        <v>1935</v>
      </c>
    </row>
    <row r="3245" spans="1:1" x14ac:dyDescent="0.25">
      <c r="A3245" s="16" t="s">
        <v>1937</v>
      </c>
    </row>
    <row r="3246" spans="1:1" x14ac:dyDescent="0.25">
      <c r="A3246" s="16" t="s">
        <v>1939</v>
      </c>
    </row>
    <row r="3247" spans="1:1" x14ac:dyDescent="0.25">
      <c r="A3247" s="16" t="s">
        <v>1941</v>
      </c>
    </row>
    <row r="3248" spans="1:1" x14ac:dyDescent="0.25">
      <c r="A3248" s="16" t="s">
        <v>1943</v>
      </c>
    </row>
    <row r="3249" spans="1:1" x14ac:dyDescent="0.25">
      <c r="A3249" s="16" t="s">
        <v>1945</v>
      </c>
    </row>
    <row r="3250" spans="1:1" x14ac:dyDescent="0.25">
      <c r="A3250" s="16" t="s">
        <v>1947</v>
      </c>
    </row>
    <row r="3251" spans="1:1" x14ac:dyDescent="0.25">
      <c r="A3251" s="16" t="s">
        <v>1949</v>
      </c>
    </row>
    <row r="3252" spans="1:1" x14ac:dyDescent="0.25">
      <c r="A3252" s="16" t="s">
        <v>1951</v>
      </c>
    </row>
    <row r="3253" spans="1:1" x14ac:dyDescent="0.25">
      <c r="A3253" s="16" t="s">
        <v>1953</v>
      </c>
    </row>
    <row r="3254" spans="1:1" x14ac:dyDescent="0.25">
      <c r="A3254" s="16" t="s">
        <v>1955</v>
      </c>
    </row>
    <row r="3255" spans="1:1" x14ac:dyDescent="0.25">
      <c r="A3255" s="16" t="s">
        <v>1957</v>
      </c>
    </row>
    <row r="3256" spans="1:1" x14ac:dyDescent="0.25">
      <c r="A3256" s="16" t="s">
        <v>1959</v>
      </c>
    </row>
    <row r="3257" spans="1:1" x14ac:dyDescent="0.25">
      <c r="A3257" s="16" t="s">
        <v>1961</v>
      </c>
    </row>
    <row r="3258" spans="1:1" x14ac:dyDescent="0.25">
      <c r="A3258" s="16" t="s">
        <v>1963</v>
      </c>
    </row>
    <row r="3259" spans="1:1" x14ac:dyDescent="0.25">
      <c r="A3259" s="16" t="s">
        <v>1965</v>
      </c>
    </row>
    <row r="3260" spans="1:1" x14ac:dyDescent="0.25">
      <c r="A3260" s="16" t="s">
        <v>1967</v>
      </c>
    </row>
    <row r="3261" spans="1:1" x14ac:dyDescent="0.25">
      <c r="A3261" s="16" t="s">
        <v>1969</v>
      </c>
    </row>
    <row r="3262" spans="1:1" x14ac:dyDescent="0.25">
      <c r="A3262" s="16" t="s">
        <v>1971</v>
      </c>
    </row>
    <row r="3263" spans="1:1" x14ac:dyDescent="0.25">
      <c r="A3263" s="16" t="s">
        <v>1973</v>
      </c>
    </row>
    <row r="3264" spans="1:1" x14ac:dyDescent="0.25">
      <c r="A3264" s="16" t="s">
        <v>1975</v>
      </c>
    </row>
    <row r="3265" spans="1:1" x14ac:dyDescent="0.25">
      <c r="A3265" s="16" t="s">
        <v>1977</v>
      </c>
    </row>
    <row r="3266" spans="1:1" x14ac:dyDescent="0.25">
      <c r="A3266" s="16" t="s">
        <v>1979</v>
      </c>
    </row>
    <row r="3267" spans="1:1" x14ac:dyDescent="0.25">
      <c r="A3267" s="16" t="s">
        <v>1981</v>
      </c>
    </row>
    <row r="3268" spans="1:1" x14ac:dyDescent="0.25">
      <c r="A3268" s="16" t="s">
        <v>1983</v>
      </c>
    </row>
    <row r="3269" spans="1:1" x14ac:dyDescent="0.25">
      <c r="A3269" s="16" t="s">
        <v>1985</v>
      </c>
    </row>
    <row r="3270" spans="1:1" x14ac:dyDescent="0.25">
      <c r="A3270" s="16" t="s">
        <v>1987</v>
      </c>
    </row>
    <row r="3271" spans="1:1" x14ac:dyDescent="0.25">
      <c r="A3271" s="16" t="s">
        <v>1989</v>
      </c>
    </row>
    <row r="3272" spans="1:1" x14ac:dyDescent="0.25">
      <c r="A3272" s="16" t="s">
        <v>1991</v>
      </c>
    </row>
    <row r="3273" spans="1:1" x14ac:dyDescent="0.25">
      <c r="A3273" s="16" t="s">
        <v>1993</v>
      </c>
    </row>
    <row r="3274" spans="1:1" x14ac:dyDescent="0.25">
      <c r="A3274" s="16" t="s">
        <v>1995</v>
      </c>
    </row>
    <row r="3275" spans="1:1" x14ac:dyDescent="0.25">
      <c r="A3275" s="16" t="s">
        <v>1997</v>
      </c>
    </row>
    <row r="3276" spans="1:1" x14ac:dyDescent="0.25">
      <c r="A3276" s="16" t="s">
        <v>1999</v>
      </c>
    </row>
    <row r="3277" spans="1:1" x14ac:dyDescent="0.25">
      <c r="A3277" s="16" t="s">
        <v>2001</v>
      </c>
    </row>
    <row r="3278" spans="1:1" x14ac:dyDescent="0.25">
      <c r="A3278" s="16" t="s">
        <v>2003</v>
      </c>
    </row>
    <row r="3279" spans="1:1" x14ac:dyDescent="0.25">
      <c r="A3279" s="16" t="s">
        <v>2005</v>
      </c>
    </row>
    <row r="3280" spans="1:1" x14ac:dyDescent="0.25">
      <c r="A3280" s="16" t="s">
        <v>2007</v>
      </c>
    </row>
    <row r="3281" spans="1:1" x14ac:dyDescent="0.25">
      <c r="A3281" s="16" t="s">
        <v>2009</v>
      </c>
    </row>
    <row r="3282" spans="1:1" x14ac:dyDescent="0.25">
      <c r="A3282" s="16" t="s">
        <v>2011</v>
      </c>
    </row>
    <row r="3283" spans="1:1" x14ac:dyDescent="0.25">
      <c r="A3283" s="16" t="s">
        <v>2013</v>
      </c>
    </row>
    <row r="3284" spans="1:1" x14ac:dyDescent="0.25">
      <c r="A3284" s="16" t="s">
        <v>2015</v>
      </c>
    </row>
    <row r="3285" spans="1:1" x14ac:dyDescent="0.25">
      <c r="A3285" s="16" t="s">
        <v>2017</v>
      </c>
    </row>
    <row r="3286" spans="1:1" x14ac:dyDescent="0.25">
      <c r="A3286" s="16" t="s">
        <v>2019</v>
      </c>
    </row>
    <row r="3287" spans="1:1" x14ac:dyDescent="0.25">
      <c r="A3287" s="16" t="s">
        <v>2021</v>
      </c>
    </row>
    <row r="3288" spans="1:1" x14ac:dyDescent="0.25">
      <c r="A3288" s="16" t="s">
        <v>2023</v>
      </c>
    </row>
    <row r="3289" spans="1:1" x14ac:dyDescent="0.25">
      <c r="A3289" s="16" t="s">
        <v>2025</v>
      </c>
    </row>
    <row r="3290" spans="1:1" x14ac:dyDescent="0.25">
      <c r="A3290" s="16" t="s">
        <v>2027</v>
      </c>
    </row>
    <row r="3291" spans="1:1" x14ac:dyDescent="0.25">
      <c r="A3291" s="16" t="s">
        <v>2029</v>
      </c>
    </row>
    <row r="3292" spans="1:1" x14ac:dyDescent="0.25">
      <c r="A3292" s="16" t="s">
        <v>2031</v>
      </c>
    </row>
    <row r="3293" spans="1:1" x14ac:dyDescent="0.25">
      <c r="A3293" s="16" t="s">
        <v>2033</v>
      </c>
    </row>
    <row r="3294" spans="1:1" x14ac:dyDescent="0.25">
      <c r="A3294" s="16" t="s">
        <v>2035</v>
      </c>
    </row>
    <row r="3295" spans="1:1" x14ac:dyDescent="0.25">
      <c r="A3295" s="16" t="s">
        <v>2037</v>
      </c>
    </row>
    <row r="3296" spans="1:1" x14ac:dyDescent="0.25">
      <c r="A3296" s="16" t="s">
        <v>2039</v>
      </c>
    </row>
    <row r="3297" spans="1:1" x14ac:dyDescent="0.25">
      <c r="A3297" s="16" t="s">
        <v>2041</v>
      </c>
    </row>
    <row r="3298" spans="1:1" x14ac:dyDescent="0.25">
      <c r="A3298" s="16" t="s">
        <v>2043</v>
      </c>
    </row>
    <row r="3299" spans="1:1" x14ac:dyDescent="0.25">
      <c r="A3299" s="16" t="s">
        <v>2045</v>
      </c>
    </row>
    <row r="3300" spans="1:1" x14ac:dyDescent="0.25">
      <c r="A3300" s="16" t="s">
        <v>2047</v>
      </c>
    </row>
    <row r="3301" spans="1:1" x14ac:dyDescent="0.25">
      <c r="A3301" s="16" t="s">
        <v>2049</v>
      </c>
    </row>
    <row r="3302" spans="1:1" x14ac:dyDescent="0.25">
      <c r="A3302" s="16" t="s">
        <v>2051</v>
      </c>
    </row>
    <row r="3303" spans="1:1" x14ac:dyDescent="0.25">
      <c r="A3303" s="16" t="s">
        <v>2053</v>
      </c>
    </row>
    <row r="3304" spans="1:1" x14ac:dyDescent="0.25">
      <c r="A3304" s="16" t="s">
        <v>2055</v>
      </c>
    </row>
    <row r="3305" spans="1:1" x14ac:dyDescent="0.25">
      <c r="A3305" s="16" t="s">
        <v>2057</v>
      </c>
    </row>
    <row r="3306" spans="1:1" x14ac:dyDescent="0.25">
      <c r="A3306" s="16" t="s">
        <v>2059</v>
      </c>
    </row>
    <row r="3307" spans="1:1" x14ac:dyDescent="0.25">
      <c r="A3307" s="16" t="s">
        <v>2061</v>
      </c>
    </row>
    <row r="3308" spans="1:1" x14ac:dyDescent="0.25">
      <c r="A3308" s="16" t="s">
        <v>2063</v>
      </c>
    </row>
    <row r="3309" spans="1:1" x14ac:dyDescent="0.25">
      <c r="A3309" s="16" t="s">
        <v>2064</v>
      </c>
    </row>
    <row r="3310" spans="1:1" x14ac:dyDescent="0.25">
      <c r="A3310" s="16" t="s">
        <v>2065</v>
      </c>
    </row>
    <row r="3311" spans="1:1" x14ac:dyDescent="0.25">
      <c r="A3311" s="16" t="s">
        <v>2066</v>
      </c>
    </row>
    <row r="3312" spans="1:1" x14ac:dyDescent="0.25">
      <c r="A3312" s="16" t="s">
        <v>2067</v>
      </c>
    </row>
    <row r="3313" spans="1:1" x14ac:dyDescent="0.25">
      <c r="A3313" s="16" t="s">
        <v>2068</v>
      </c>
    </row>
    <row r="3314" spans="1:1" x14ac:dyDescent="0.25">
      <c r="A3314" s="16" t="s">
        <v>2069</v>
      </c>
    </row>
    <row r="3315" spans="1:1" x14ac:dyDescent="0.25">
      <c r="A3315" s="16" t="s">
        <v>2070</v>
      </c>
    </row>
    <row r="3316" spans="1:1" x14ac:dyDescent="0.25">
      <c r="A3316" s="16" t="s">
        <v>2071</v>
      </c>
    </row>
    <row r="3317" spans="1:1" x14ac:dyDescent="0.25">
      <c r="A3317" s="16" t="s">
        <v>2072</v>
      </c>
    </row>
    <row r="3318" spans="1:1" x14ac:dyDescent="0.25">
      <c r="A3318" s="16" t="s">
        <v>2073</v>
      </c>
    </row>
    <row r="3319" spans="1:1" x14ac:dyDescent="0.25">
      <c r="A3319" s="16" t="s">
        <v>2074</v>
      </c>
    </row>
    <row r="3320" spans="1:1" x14ac:dyDescent="0.25">
      <c r="A3320" s="16" t="s">
        <v>2075</v>
      </c>
    </row>
    <row r="3321" spans="1:1" x14ac:dyDescent="0.25">
      <c r="A3321" s="16" t="s">
        <v>2076</v>
      </c>
    </row>
    <row r="3322" spans="1:1" x14ac:dyDescent="0.25">
      <c r="A3322" s="16" t="s">
        <v>2077</v>
      </c>
    </row>
    <row r="3323" spans="1:1" x14ac:dyDescent="0.25">
      <c r="A3323" s="16" t="s">
        <v>2078</v>
      </c>
    </row>
    <row r="3324" spans="1:1" x14ac:dyDescent="0.25">
      <c r="A3324" s="16" t="s">
        <v>2079</v>
      </c>
    </row>
    <row r="3325" spans="1:1" x14ac:dyDescent="0.25">
      <c r="A3325" s="16" t="s">
        <v>2080</v>
      </c>
    </row>
    <row r="3326" spans="1:1" x14ac:dyDescent="0.25">
      <c r="A3326" s="16" t="s">
        <v>2081</v>
      </c>
    </row>
    <row r="3327" spans="1:1" x14ac:dyDescent="0.25">
      <c r="A3327" s="16" t="s">
        <v>2082</v>
      </c>
    </row>
    <row r="3328" spans="1:1" x14ac:dyDescent="0.25">
      <c r="A3328" s="16" t="s">
        <v>2083</v>
      </c>
    </row>
    <row r="3329" spans="1:1" x14ac:dyDescent="0.25">
      <c r="A3329" s="16" t="s">
        <v>2084</v>
      </c>
    </row>
    <row r="3330" spans="1:1" x14ac:dyDescent="0.25">
      <c r="A3330" s="16" t="s">
        <v>2085</v>
      </c>
    </row>
    <row r="3331" spans="1:1" x14ac:dyDescent="0.25">
      <c r="A3331" s="16" t="s">
        <v>2086</v>
      </c>
    </row>
    <row r="3332" spans="1:1" x14ac:dyDescent="0.25">
      <c r="A3332" s="16" t="s">
        <v>2087</v>
      </c>
    </row>
    <row r="3333" spans="1:1" x14ac:dyDescent="0.25">
      <c r="A3333" s="16" t="s">
        <v>2088</v>
      </c>
    </row>
    <row r="3334" spans="1:1" x14ac:dyDescent="0.25">
      <c r="A3334" s="16" t="s">
        <v>2089</v>
      </c>
    </row>
    <row r="3335" spans="1:1" x14ac:dyDescent="0.25">
      <c r="A3335" s="16" t="s">
        <v>2090</v>
      </c>
    </row>
    <row r="3336" spans="1:1" x14ac:dyDescent="0.25">
      <c r="A3336" s="16" t="s">
        <v>2091</v>
      </c>
    </row>
    <row r="3337" spans="1:1" x14ac:dyDescent="0.25">
      <c r="A3337" s="16" t="s">
        <v>2092</v>
      </c>
    </row>
    <row r="3338" spans="1:1" x14ac:dyDescent="0.25">
      <c r="A3338" s="16" t="s">
        <v>2093</v>
      </c>
    </row>
    <row r="3339" spans="1:1" x14ac:dyDescent="0.25">
      <c r="A3339" s="16" t="s">
        <v>2094</v>
      </c>
    </row>
    <row r="3340" spans="1:1" x14ac:dyDescent="0.25">
      <c r="A3340" s="16" t="s">
        <v>2095</v>
      </c>
    </row>
    <row r="3341" spans="1:1" x14ac:dyDescent="0.25">
      <c r="A3341" s="16" t="s">
        <v>2096</v>
      </c>
    </row>
    <row r="3342" spans="1:1" x14ac:dyDescent="0.25">
      <c r="A3342" s="16" t="s">
        <v>2097</v>
      </c>
    </row>
    <row r="3343" spans="1:1" x14ac:dyDescent="0.25">
      <c r="A3343" s="16" t="s">
        <v>2098</v>
      </c>
    </row>
    <row r="3344" spans="1:1" x14ac:dyDescent="0.25">
      <c r="A3344" s="16" t="s">
        <v>2099</v>
      </c>
    </row>
    <row r="3345" spans="1:1" x14ac:dyDescent="0.25">
      <c r="A3345" s="16" t="s">
        <v>2100</v>
      </c>
    </row>
    <row r="3346" spans="1:1" x14ac:dyDescent="0.25">
      <c r="A3346" s="16" t="s">
        <v>2101</v>
      </c>
    </row>
    <row r="3347" spans="1:1" x14ac:dyDescent="0.25">
      <c r="A3347" s="16" t="s">
        <v>2102</v>
      </c>
    </row>
    <row r="3348" spans="1:1" x14ac:dyDescent="0.25">
      <c r="A3348" s="16" t="s">
        <v>2103</v>
      </c>
    </row>
    <row r="3349" spans="1:1" x14ac:dyDescent="0.25">
      <c r="A3349" s="16" t="s">
        <v>2104</v>
      </c>
    </row>
    <row r="3350" spans="1:1" x14ac:dyDescent="0.25">
      <c r="A3350" s="16" t="s">
        <v>2105</v>
      </c>
    </row>
    <row r="3351" spans="1:1" x14ac:dyDescent="0.25">
      <c r="A3351" s="16" t="s">
        <v>2106</v>
      </c>
    </row>
    <row r="3352" spans="1:1" x14ac:dyDescent="0.25">
      <c r="A3352" s="16" t="s">
        <v>2107</v>
      </c>
    </row>
    <row r="3353" spans="1:1" x14ac:dyDescent="0.25">
      <c r="A3353" s="16" t="s">
        <v>2108</v>
      </c>
    </row>
    <row r="3354" spans="1:1" x14ac:dyDescent="0.25">
      <c r="A3354" s="16" t="s">
        <v>2109</v>
      </c>
    </row>
    <row r="3355" spans="1:1" x14ac:dyDescent="0.25">
      <c r="A3355" s="16" t="s">
        <v>2110</v>
      </c>
    </row>
    <row r="3356" spans="1:1" x14ac:dyDescent="0.25">
      <c r="A3356" s="16" t="s">
        <v>2111</v>
      </c>
    </row>
    <row r="3357" spans="1:1" x14ac:dyDescent="0.25">
      <c r="A3357" s="16" t="s">
        <v>2112</v>
      </c>
    </row>
    <row r="3358" spans="1:1" x14ac:dyDescent="0.25">
      <c r="A3358" s="16" t="s">
        <v>2113</v>
      </c>
    </row>
    <row r="3359" spans="1:1" x14ac:dyDescent="0.25">
      <c r="A3359" s="16" t="s">
        <v>2114</v>
      </c>
    </row>
    <row r="3360" spans="1:1" x14ac:dyDescent="0.25">
      <c r="A3360" s="16" t="s">
        <v>2115</v>
      </c>
    </row>
    <row r="3361" spans="1:1" x14ac:dyDescent="0.25">
      <c r="A3361" s="16" t="s">
        <v>2116</v>
      </c>
    </row>
    <row r="3362" spans="1:1" x14ac:dyDescent="0.25">
      <c r="A3362" s="16" t="s">
        <v>2117</v>
      </c>
    </row>
    <row r="3363" spans="1:1" x14ac:dyDescent="0.25">
      <c r="A3363" s="16" t="s">
        <v>2118</v>
      </c>
    </row>
    <row r="3364" spans="1:1" x14ac:dyDescent="0.25">
      <c r="A3364" s="16" t="s">
        <v>2119</v>
      </c>
    </row>
    <row r="3365" spans="1:1" x14ac:dyDescent="0.25">
      <c r="A3365" s="16" t="s">
        <v>2120</v>
      </c>
    </row>
    <row r="3366" spans="1:1" x14ac:dyDescent="0.25">
      <c r="A3366" s="16" t="s">
        <v>2121</v>
      </c>
    </row>
    <row r="3367" spans="1:1" x14ac:dyDescent="0.25">
      <c r="A3367" s="16" t="s">
        <v>2122</v>
      </c>
    </row>
    <row r="3368" spans="1:1" x14ac:dyDescent="0.25">
      <c r="A3368" s="16" t="s">
        <v>2123</v>
      </c>
    </row>
    <row r="3369" spans="1:1" x14ac:dyDescent="0.25">
      <c r="A3369" s="16" t="s">
        <v>2124</v>
      </c>
    </row>
    <row r="3370" spans="1:1" x14ac:dyDescent="0.25">
      <c r="A3370" s="16" t="s">
        <v>2125</v>
      </c>
    </row>
    <row r="3371" spans="1:1" x14ac:dyDescent="0.25">
      <c r="A3371" s="16" t="s">
        <v>2126</v>
      </c>
    </row>
    <row r="3372" spans="1:1" x14ac:dyDescent="0.25">
      <c r="A3372" s="16" t="s">
        <v>2127</v>
      </c>
    </row>
    <row r="3373" spans="1:1" x14ac:dyDescent="0.25">
      <c r="A3373" s="16" t="s">
        <v>2128</v>
      </c>
    </row>
    <row r="3374" spans="1:1" x14ac:dyDescent="0.25">
      <c r="A3374" s="16" t="s">
        <v>2129</v>
      </c>
    </row>
    <row r="3375" spans="1:1" x14ac:dyDescent="0.25">
      <c r="A3375" s="16" t="s">
        <v>2130</v>
      </c>
    </row>
    <row r="3376" spans="1:1" x14ac:dyDescent="0.25">
      <c r="A3376" s="16" t="s">
        <v>2131</v>
      </c>
    </row>
    <row r="3377" spans="1:1" x14ac:dyDescent="0.25">
      <c r="A3377" s="16" t="s">
        <v>2132</v>
      </c>
    </row>
    <row r="3378" spans="1:1" x14ac:dyDescent="0.25">
      <c r="A3378" s="16" t="s">
        <v>2133</v>
      </c>
    </row>
    <row r="3379" spans="1:1" x14ac:dyDescent="0.25">
      <c r="A3379" s="16" t="s">
        <v>2134</v>
      </c>
    </row>
    <row r="3380" spans="1:1" x14ac:dyDescent="0.25">
      <c r="A3380" s="16" t="s">
        <v>2135</v>
      </c>
    </row>
    <row r="3381" spans="1:1" x14ac:dyDescent="0.25">
      <c r="A3381" s="16" t="s">
        <v>2136</v>
      </c>
    </row>
    <row r="3382" spans="1:1" x14ac:dyDescent="0.25">
      <c r="A3382" s="16" t="s">
        <v>2137</v>
      </c>
    </row>
    <row r="3383" spans="1:1" x14ac:dyDescent="0.25">
      <c r="A3383" s="16" t="s">
        <v>2138</v>
      </c>
    </row>
    <row r="3384" spans="1:1" x14ac:dyDescent="0.25">
      <c r="A3384" s="16" t="s">
        <v>2139</v>
      </c>
    </row>
    <row r="3385" spans="1:1" x14ac:dyDescent="0.25">
      <c r="A3385" s="16" t="s">
        <v>2140</v>
      </c>
    </row>
    <row r="3386" spans="1:1" x14ac:dyDescent="0.25">
      <c r="A3386" s="16" t="s">
        <v>2141</v>
      </c>
    </row>
    <row r="3387" spans="1:1" x14ac:dyDescent="0.25">
      <c r="A3387" s="16" t="s">
        <v>2142</v>
      </c>
    </row>
    <row r="3388" spans="1:1" x14ac:dyDescent="0.25">
      <c r="A3388" s="16" t="s">
        <v>2143</v>
      </c>
    </row>
    <row r="3389" spans="1:1" x14ac:dyDescent="0.25">
      <c r="A3389" s="16" t="s">
        <v>2144</v>
      </c>
    </row>
    <row r="3390" spans="1:1" x14ac:dyDescent="0.25">
      <c r="A3390" s="16" t="s">
        <v>2145</v>
      </c>
    </row>
    <row r="3391" spans="1:1" x14ac:dyDescent="0.25">
      <c r="A3391" s="16" t="s">
        <v>2146</v>
      </c>
    </row>
    <row r="3392" spans="1:1" x14ac:dyDescent="0.25">
      <c r="A3392" s="16" t="s">
        <v>2147</v>
      </c>
    </row>
    <row r="3393" spans="1:1" x14ac:dyDescent="0.25">
      <c r="A3393" s="16" t="s">
        <v>2148</v>
      </c>
    </row>
    <row r="3394" spans="1:1" x14ac:dyDescent="0.25">
      <c r="A3394" s="16" t="s">
        <v>2149</v>
      </c>
    </row>
    <row r="3395" spans="1:1" x14ac:dyDescent="0.25">
      <c r="A3395" s="16" t="s">
        <v>2150</v>
      </c>
    </row>
    <row r="3396" spans="1:1" x14ac:dyDescent="0.25">
      <c r="A3396" s="16" t="s">
        <v>2151</v>
      </c>
    </row>
    <row r="3397" spans="1:1" x14ac:dyDescent="0.25">
      <c r="A3397" s="16" t="s">
        <v>2152</v>
      </c>
    </row>
    <row r="3398" spans="1:1" x14ac:dyDescent="0.25">
      <c r="A3398" s="16" t="s">
        <v>2153</v>
      </c>
    </row>
    <row r="3399" spans="1:1" x14ac:dyDescent="0.25">
      <c r="A3399" s="16" t="s">
        <v>2154</v>
      </c>
    </row>
    <row r="3400" spans="1:1" x14ac:dyDescent="0.25">
      <c r="A3400" s="16" t="s">
        <v>2155</v>
      </c>
    </row>
    <row r="3401" spans="1:1" x14ac:dyDescent="0.25">
      <c r="A3401" s="16" t="s">
        <v>2156</v>
      </c>
    </row>
    <row r="3402" spans="1:1" x14ac:dyDescent="0.25">
      <c r="A3402" s="16" t="s">
        <v>2157</v>
      </c>
    </row>
    <row r="3403" spans="1:1" x14ac:dyDescent="0.25">
      <c r="A3403" s="16" t="s">
        <v>2158</v>
      </c>
    </row>
    <row r="3404" spans="1:1" x14ac:dyDescent="0.25">
      <c r="A3404" s="16" t="s">
        <v>2159</v>
      </c>
    </row>
    <row r="3405" spans="1:1" x14ac:dyDescent="0.25">
      <c r="A3405" s="16" t="s">
        <v>2160</v>
      </c>
    </row>
    <row r="3406" spans="1:1" x14ac:dyDescent="0.25">
      <c r="A3406" s="16" t="s">
        <v>2161</v>
      </c>
    </row>
    <row r="3407" spans="1:1" x14ac:dyDescent="0.25">
      <c r="A3407" s="16" t="s">
        <v>2162</v>
      </c>
    </row>
    <row r="3408" spans="1:1" x14ac:dyDescent="0.25">
      <c r="A3408" s="16" t="s">
        <v>2163</v>
      </c>
    </row>
    <row r="3409" spans="1:1" x14ac:dyDescent="0.25">
      <c r="A3409" s="16" t="s">
        <v>2164</v>
      </c>
    </row>
    <row r="3410" spans="1:1" x14ac:dyDescent="0.25">
      <c r="A3410" s="16" t="s">
        <v>2165</v>
      </c>
    </row>
    <row r="3411" spans="1:1" x14ac:dyDescent="0.25">
      <c r="A3411" s="16" t="s">
        <v>2166</v>
      </c>
    </row>
    <row r="3412" spans="1:1" x14ac:dyDescent="0.25">
      <c r="A3412" s="16" t="s">
        <v>2167</v>
      </c>
    </row>
    <row r="3413" spans="1:1" x14ac:dyDescent="0.25">
      <c r="A3413" s="16" t="s">
        <v>2168</v>
      </c>
    </row>
    <row r="3414" spans="1:1" x14ac:dyDescent="0.25">
      <c r="A3414" s="16" t="s">
        <v>2169</v>
      </c>
    </row>
    <row r="3415" spans="1:1" x14ac:dyDescent="0.25">
      <c r="A3415" s="16" t="s">
        <v>2170</v>
      </c>
    </row>
    <row r="3416" spans="1:1" x14ac:dyDescent="0.25">
      <c r="A3416" s="16" t="s">
        <v>2171</v>
      </c>
    </row>
    <row r="3417" spans="1:1" x14ac:dyDescent="0.25">
      <c r="A3417" s="16" t="s">
        <v>2172</v>
      </c>
    </row>
    <row r="3418" spans="1:1" x14ac:dyDescent="0.25">
      <c r="A3418" s="16" t="s">
        <v>2173</v>
      </c>
    </row>
    <row r="3419" spans="1:1" x14ac:dyDescent="0.25">
      <c r="A3419" s="16" t="s">
        <v>2174</v>
      </c>
    </row>
    <row r="3420" spans="1:1" x14ac:dyDescent="0.25">
      <c r="A3420" s="16" t="s">
        <v>2175</v>
      </c>
    </row>
    <row r="3421" spans="1:1" x14ac:dyDescent="0.25">
      <c r="A3421" s="16" t="s">
        <v>2176</v>
      </c>
    </row>
    <row r="3422" spans="1:1" x14ac:dyDescent="0.25">
      <c r="A3422" s="16" t="s">
        <v>2177</v>
      </c>
    </row>
    <row r="3423" spans="1:1" x14ac:dyDescent="0.25">
      <c r="A3423" s="16" t="s">
        <v>2178</v>
      </c>
    </row>
    <row r="3424" spans="1:1" x14ac:dyDescent="0.25">
      <c r="A3424" s="16" t="s">
        <v>2179</v>
      </c>
    </row>
    <row r="3425" spans="1:1" x14ac:dyDescent="0.25">
      <c r="A3425" s="16" t="s">
        <v>2180</v>
      </c>
    </row>
    <row r="3426" spans="1:1" x14ac:dyDescent="0.25">
      <c r="A3426" s="16" t="s">
        <v>2181</v>
      </c>
    </row>
    <row r="3427" spans="1:1" x14ac:dyDescent="0.25">
      <c r="A3427" s="16" t="s">
        <v>2182</v>
      </c>
    </row>
    <row r="3428" spans="1:1" x14ac:dyDescent="0.25">
      <c r="A3428" s="16" t="s">
        <v>2183</v>
      </c>
    </row>
    <row r="3429" spans="1:1" x14ac:dyDescent="0.25">
      <c r="A3429" s="16" t="s">
        <v>2184</v>
      </c>
    </row>
    <row r="3430" spans="1:1" x14ac:dyDescent="0.25">
      <c r="A3430" s="16" t="s">
        <v>2185</v>
      </c>
    </row>
    <row r="3431" spans="1:1" x14ac:dyDescent="0.25">
      <c r="A3431" s="16" t="s">
        <v>2186</v>
      </c>
    </row>
    <row r="3432" spans="1:1" x14ac:dyDescent="0.25">
      <c r="A3432" s="16" t="s">
        <v>2187</v>
      </c>
    </row>
    <row r="3433" spans="1:1" x14ac:dyDescent="0.25">
      <c r="A3433" s="16" t="s">
        <v>2188</v>
      </c>
    </row>
    <row r="3434" spans="1:1" x14ac:dyDescent="0.25">
      <c r="A3434" s="16" t="s">
        <v>2189</v>
      </c>
    </row>
    <row r="3435" spans="1:1" x14ac:dyDescent="0.25">
      <c r="A3435" s="16" t="s">
        <v>2190</v>
      </c>
    </row>
    <row r="3436" spans="1:1" x14ac:dyDescent="0.25">
      <c r="A3436" s="16" t="s">
        <v>2191</v>
      </c>
    </row>
    <row r="3437" spans="1:1" x14ac:dyDescent="0.25">
      <c r="A3437" s="16" t="s">
        <v>2192</v>
      </c>
    </row>
    <row r="3438" spans="1:1" x14ac:dyDescent="0.25">
      <c r="A3438" s="16" t="s">
        <v>2193</v>
      </c>
    </row>
    <row r="3439" spans="1:1" x14ac:dyDescent="0.25">
      <c r="A3439" s="16" t="s">
        <v>2194</v>
      </c>
    </row>
    <row r="3440" spans="1:1" x14ac:dyDescent="0.25">
      <c r="A3440" s="16" t="s">
        <v>2195</v>
      </c>
    </row>
    <row r="3441" spans="1:1" x14ac:dyDescent="0.25">
      <c r="A3441" s="16" t="s">
        <v>2196</v>
      </c>
    </row>
    <row r="3442" spans="1:1" x14ac:dyDescent="0.25">
      <c r="A3442" s="16" t="s">
        <v>2197</v>
      </c>
    </row>
    <row r="3443" spans="1:1" x14ac:dyDescent="0.25">
      <c r="A3443" s="16" t="s">
        <v>2198</v>
      </c>
    </row>
    <row r="3444" spans="1:1" x14ac:dyDescent="0.25">
      <c r="A3444" s="16" t="s">
        <v>2199</v>
      </c>
    </row>
    <row r="3445" spans="1:1" x14ac:dyDescent="0.25">
      <c r="A3445" s="16" t="s">
        <v>2200</v>
      </c>
    </row>
    <row r="3446" spans="1:1" x14ac:dyDescent="0.25">
      <c r="A3446" s="16" t="s">
        <v>2201</v>
      </c>
    </row>
    <row r="3447" spans="1:1" x14ac:dyDescent="0.25">
      <c r="A3447" s="16" t="s">
        <v>2202</v>
      </c>
    </row>
    <row r="3448" spans="1:1" x14ac:dyDescent="0.25">
      <c r="A3448" s="16" t="s">
        <v>2203</v>
      </c>
    </row>
    <row r="3449" spans="1:1" x14ac:dyDescent="0.25">
      <c r="A3449" s="16" t="s">
        <v>2204</v>
      </c>
    </row>
    <row r="3450" spans="1:1" x14ac:dyDescent="0.25">
      <c r="A3450" s="16" t="s">
        <v>2205</v>
      </c>
    </row>
    <row r="3451" spans="1:1" x14ac:dyDescent="0.25">
      <c r="A3451" s="16" t="s">
        <v>2206</v>
      </c>
    </row>
    <row r="3452" spans="1:1" x14ac:dyDescent="0.25">
      <c r="A3452" s="16" t="s">
        <v>2207</v>
      </c>
    </row>
    <row r="3453" spans="1:1" x14ac:dyDescent="0.25">
      <c r="A3453" s="16" t="s">
        <v>2208</v>
      </c>
    </row>
    <row r="3454" spans="1:1" x14ac:dyDescent="0.25">
      <c r="A3454" s="16" t="s">
        <v>2209</v>
      </c>
    </row>
    <row r="3455" spans="1:1" x14ac:dyDescent="0.25">
      <c r="A3455" s="16" t="s">
        <v>2210</v>
      </c>
    </row>
    <row r="3456" spans="1:1" x14ac:dyDescent="0.25">
      <c r="A3456" s="16" t="s">
        <v>2211</v>
      </c>
    </row>
    <row r="3457" spans="1:1" x14ac:dyDescent="0.25">
      <c r="A3457" s="16" t="s">
        <v>2212</v>
      </c>
    </row>
    <row r="3458" spans="1:1" x14ac:dyDescent="0.25">
      <c r="A3458" s="16" t="s">
        <v>2213</v>
      </c>
    </row>
    <row r="3459" spans="1:1" x14ac:dyDescent="0.25">
      <c r="A3459" s="16" t="s">
        <v>2214</v>
      </c>
    </row>
    <row r="3460" spans="1:1" x14ac:dyDescent="0.25">
      <c r="A3460" s="16" t="s">
        <v>2215</v>
      </c>
    </row>
    <row r="3461" spans="1:1" x14ac:dyDescent="0.25">
      <c r="A3461" s="16" t="s">
        <v>2216</v>
      </c>
    </row>
    <row r="3462" spans="1:1" x14ac:dyDescent="0.25">
      <c r="A3462" s="16" t="s">
        <v>2217</v>
      </c>
    </row>
    <row r="3463" spans="1:1" x14ac:dyDescent="0.25">
      <c r="A3463" s="16" t="s">
        <v>2218</v>
      </c>
    </row>
    <row r="3464" spans="1:1" x14ac:dyDescent="0.25">
      <c r="A3464" s="16" t="s">
        <v>2219</v>
      </c>
    </row>
    <row r="3465" spans="1:1" x14ac:dyDescent="0.25">
      <c r="A3465" s="16" t="s">
        <v>2220</v>
      </c>
    </row>
    <row r="3466" spans="1:1" x14ac:dyDescent="0.25">
      <c r="A3466" s="16" t="s">
        <v>2221</v>
      </c>
    </row>
    <row r="3467" spans="1:1" x14ac:dyDescent="0.25">
      <c r="A3467" s="16" t="s">
        <v>2222</v>
      </c>
    </row>
    <row r="3468" spans="1:1" x14ac:dyDescent="0.25">
      <c r="A3468" s="16" t="s">
        <v>2223</v>
      </c>
    </row>
    <row r="3469" spans="1:1" x14ac:dyDescent="0.25">
      <c r="A3469" s="16" t="s">
        <v>2224</v>
      </c>
    </row>
    <row r="3470" spans="1:1" x14ac:dyDescent="0.25">
      <c r="A3470" s="16" t="s">
        <v>2225</v>
      </c>
    </row>
    <row r="3471" spans="1:1" x14ac:dyDescent="0.25">
      <c r="A3471" s="16" t="s">
        <v>2226</v>
      </c>
    </row>
    <row r="3472" spans="1:1" x14ac:dyDescent="0.25">
      <c r="A3472" s="16" t="s">
        <v>2227</v>
      </c>
    </row>
    <row r="3473" spans="1:1" x14ac:dyDescent="0.25">
      <c r="A3473" s="16" t="s">
        <v>2228</v>
      </c>
    </row>
    <row r="3474" spans="1:1" x14ac:dyDescent="0.25">
      <c r="A3474" s="16" t="s">
        <v>2229</v>
      </c>
    </row>
    <row r="3475" spans="1:1" x14ac:dyDescent="0.25">
      <c r="A3475" s="16" t="s">
        <v>2230</v>
      </c>
    </row>
    <row r="3476" spans="1:1" x14ac:dyDescent="0.25">
      <c r="A3476" s="16" t="s">
        <v>2231</v>
      </c>
    </row>
    <row r="3477" spans="1:1" x14ac:dyDescent="0.25">
      <c r="A3477" s="16" t="s">
        <v>2232</v>
      </c>
    </row>
    <row r="3478" spans="1:1" x14ac:dyDescent="0.25">
      <c r="A3478" s="16" t="s">
        <v>2233</v>
      </c>
    </row>
    <row r="3479" spans="1:1" x14ac:dyDescent="0.25">
      <c r="A3479" s="16" t="s">
        <v>2234</v>
      </c>
    </row>
    <row r="3480" spans="1:1" x14ac:dyDescent="0.25">
      <c r="A3480" s="16" t="s">
        <v>2235</v>
      </c>
    </row>
    <row r="3481" spans="1:1" x14ac:dyDescent="0.25">
      <c r="A3481" s="16" t="s">
        <v>2236</v>
      </c>
    </row>
    <row r="3482" spans="1:1" x14ac:dyDescent="0.25">
      <c r="A3482" s="16" t="s">
        <v>2237</v>
      </c>
    </row>
    <row r="3483" spans="1:1" x14ac:dyDescent="0.25">
      <c r="A3483" s="16" t="s">
        <v>2238</v>
      </c>
    </row>
    <row r="3484" spans="1:1" x14ac:dyDescent="0.25">
      <c r="A3484" s="16" t="s">
        <v>2239</v>
      </c>
    </row>
    <row r="3485" spans="1:1" x14ac:dyDescent="0.25">
      <c r="A3485" s="16" t="s">
        <v>2240</v>
      </c>
    </row>
    <row r="3486" spans="1:1" x14ac:dyDescent="0.25">
      <c r="A3486" s="16" t="s">
        <v>2241</v>
      </c>
    </row>
    <row r="3487" spans="1:1" x14ac:dyDescent="0.25">
      <c r="A3487" s="16" t="s">
        <v>2242</v>
      </c>
    </row>
    <row r="3488" spans="1:1" x14ac:dyDescent="0.25">
      <c r="A3488" s="16" t="s">
        <v>1622</v>
      </c>
    </row>
    <row r="3489" spans="1:1" x14ac:dyDescent="0.25">
      <c r="A3489" s="16" t="s">
        <v>1630</v>
      </c>
    </row>
    <row r="3490" spans="1:1" x14ac:dyDescent="0.25">
      <c r="A3490" s="16" t="s">
        <v>1637</v>
      </c>
    </row>
    <row r="3491" spans="1:1" x14ac:dyDescent="0.25">
      <c r="A3491" s="16" t="s">
        <v>1644</v>
      </c>
    </row>
    <row r="3492" spans="1:1" x14ac:dyDescent="0.25">
      <c r="A3492" s="16" t="s">
        <v>1651</v>
      </c>
    </row>
    <row r="3493" spans="1:1" x14ac:dyDescent="0.25">
      <c r="A3493" s="16" t="s">
        <v>1657</v>
      </c>
    </row>
    <row r="3494" spans="1:1" x14ac:dyDescent="0.25">
      <c r="A3494" s="16" t="s">
        <v>1663</v>
      </c>
    </row>
    <row r="3495" spans="1:1" x14ac:dyDescent="0.25">
      <c r="A3495" s="16" t="s">
        <v>1670</v>
      </c>
    </row>
    <row r="3496" spans="1:1" x14ac:dyDescent="0.25">
      <c r="A3496" s="16" t="s">
        <v>1676</v>
      </c>
    </row>
    <row r="3497" spans="1:1" x14ac:dyDescent="0.25">
      <c r="A3497" s="16" t="s">
        <v>1682</v>
      </c>
    </row>
    <row r="3498" spans="1:1" x14ac:dyDescent="0.25">
      <c r="A3498" s="16" t="s">
        <v>1688</v>
      </c>
    </row>
    <row r="3499" spans="1:1" x14ac:dyDescent="0.25">
      <c r="A3499" s="16" t="s">
        <v>1694</v>
      </c>
    </row>
    <row r="3500" spans="1:1" x14ac:dyDescent="0.25">
      <c r="A3500" s="16" t="s">
        <v>1700</v>
      </c>
    </row>
    <row r="3501" spans="1:1" x14ac:dyDescent="0.25">
      <c r="A3501" s="16" t="s">
        <v>1706</v>
      </c>
    </row>
    <row r="3502" spans="1:1" x14ac:dyDescent="0.25">
      <c r="A3502" s="16" t="s">
        <v>1712</v>
      </c>
    </row>
    <row r="3503" spans="1:1" x14ac:dyDescent="0.25">
      <c r="A3503" s="16" t="s">
        <v>1718</v>
      </c>
    </row>
    <row r="3504" spans="1:1" x14ac:dyDescent="0.25">
      <c r="A3504" s="16" t="s">
        <v>1724</v>
      </c>
    </row>
    <row r="3505" spans="1:1" x14ac:dyDescent="0.25">
      <c r="A3505" s="16" t="s">
        <v>1730</v>
      </c>
    </row>
    <row r="3506" spans="1:1" x14ac:dyDescent="0.25">
      <c r="A3506" s="16" t="s">
        <v>1734</v>
      </c>
    </row>
    <row r="3507" spans="1:1" x14ac:dyDescent="0.25">
      <c r="A3507" s="16" t="s">
        <v>1737</v>
      </c>
    </row>
    <row r="3508" spans="1:1" x14ac:dyDescent="0.25">
      <c r="A3508" s="16" t="s">
        <v>1740</v>
      </c>
    </row>
    <row r="3509" spans="1:1" x14ac:dyDescent="0.25">
      <c r="A3509" s="16" t="s">
        <v>1743</v>
      </c>
    </row>
    <row r="3510" spans="1:1" x14ac:dyDescent="0.25">
      <c r="A3510" s="16" t="s">
        <v>1746</v>
      </c>
    </row>
    <row r="3511" spans="1:1" x14ac:dyDescent="0.25">
      <c r="A3511" s="16" t="s">
        <v>1749</v>
      </c>
    </row>
    <row r="3512" spans="1:1" x14ac:dyDescent="0.25">
      <c r="A3512" s="16" t="s">
        <v>1752</v>
      </c>
    </row>
    <row r="3513" spans="1:1" x14ac:dyDescent="0.25">
      <c r="A3513" s="16" t="s">
        <v>1755</v>
      </c>
    </row>
    <row r="3514" spans="1:1" x14ac:dyDescent="0.25">
      <c r="A3514" s="16" t="s">
        <v>1758</v>
      </c>
    </row>
    <row r="3515" spans="1:1" x14ac:dyDescent="0.25">
      <c r="A3515" s="16" t="s">
        <v>1761</v>
      </c>
    </row>
    <row r="3516" spans="1:1" x14ac:dyDescent="0.25">
      <c r="A3516" s="16" t="s">
        <v>1764</v>
      </c>
    </row>
    <row r="3517" spans="1:1" x14ac:dyDescent="0.25">
      <c r="A3517" s="16" t="s">
        <v>1767</v>
      </c>
    </row>
    <row r="3518" spans="1:1" x14ac:dyDescent="0.25">
      <c r="A3518" s="16" t="s">
        <v>1770</v>
      </c>
    </row>
    <row r="3519" spans="1:1" x14ac:dyDescent="0.25">
      <c r="A3519" s="16" t="s">
        <v>1773</v>
      </c>
    </row>
    <row r="3520" spans="1:1" x14ac:dyDescent="0.25">
      <c r="A3520" s="16" t="s">
        <v>1776</v>
      </c>
    </row>
    <row r="3521" spans="1:1" x14ac:dyDescent="0.25">
      <c r="A3521" s="16" t="s">
        <v>1779</v>
      </c>
    </row>
    <row r="3522" spans="1:1" x14ac:dyDescent="0.25">
      <c r="A3522" s="16" t="s">
        <v>1782</v>
      </c>
    </row>
    <row r="3523" spans="1:1" x14ac:dyDescent="0.25">
      <c r="A3523" s="16" t="s">
        <v>1785</v>
      </c>
    </row>
    <row r="3524" spans="1:1" x14ac:dyDescent="0.25">
      <c r="A3524" s="16" t="s">
        <v>1788</v>
      </c>
    </row>
    <row r="3525" spans="1:1" x14ac:dyDescent="0.25">
      <c r="A3525" s="16" t="s">
        <v>1791</v>
      </c>
    </row>
    <row r="3526" spans="1:1" x14ac:dyDescent="0.25">
      <c r="A3526" s="16" t="s">
        <v>1794</v>
      </c>
    </row>
    <row r="3527" spans="1:1" x14ac:dyDescent="0.25">
      <c r="A3527" s="16" t="s">
        <v>1797</v>
      </c>
    </row>
    <row r="3528" spans="1:1" x14ac:dyDescent="0.25">
      <c r="A3528" s="16" t="s">
        <v>1800</v>
      </c>
    </row>
    <row r="3529" spans="1:1" x14ac:dyDescent="0.25">
      <c r="A3529" s="16" t="s">
        <v>1803</v>
      </c>
    </row>
    <row r="3530" spans="1:1" x14ac:dyDescent="0.25">
      <c r="A3530" s="16" t="s">
        <v>1806</v>
      </c>
    </row>
    <row r="3531" spans="1:1" x14ac:dyDescent="0.25">
      <c r="A3531" s="16" t="s">
        <v>1809</v>
      </c>
    </row>
    <row r="3532" spans="1:1" x14ac:dyDescent="0.25">
      <c r="A3532" s="16" t="s">
        <v>1812</v>
      </c>
    </row>
    <row r="3533" spans="1:1" x14ac:dyDescent="0.25">
      <c r="A3533" s="16" t="s">
        <v>1815</v>
      </c>
    </row>
    <row r="3534" spans="1:1" x14ac:dyDescent="0.25">
      <c r="A3534" s="16" t="s">
        <v>1818</v>
      </c>
    </row>
    <row r="3535" spans="1:1" x14ac:dyDescent="0.25">
      <c r="A3535" s="16" t="s">
        <v>1821</v>
      </c>
    </row>
    <row r="3536" spans="1:1" x14ac:dyDescent="0.25">
      <c r="A3536" s="16" t="s">
        <v>1824</v>
      </c>
    </row>
    <row r="3537" spans="1:1" x14ac:dyDescent="0.25">
      <c r="A3537" s="16" t="s">
        <v>1827</v>
      </c>
    </row>
    <row r="3538" spans="1:1" x14ac:dyDescent="0.25">
      <c r="A3538" s="16" t="s">
        <v>1830</v>
      </c>
    </row>
    <row r="3539" spans="1:1" x14ac:dyDescent="0.25">
      <c r="A3539" s="16" t="s">
        <v>1833</v>
      </c>
    </row>
    <row r="3540" spans="1:1" x14ac:dyDescent="0.25">
      <c r="A3540" s="16" t="s">
        <v>1836</v>
      </c>
    </row>
    <row r="3541" spans="1:1" x14ac:dyDescent="0.25">
      <c r="A3541" s="16" t="s">
        <v>1839</v>
      </c>
    </row>
    <row r="3542" spans="1:1" x14ac:dyDescent="0.25">
      <c r="A3542" s="16" t="s">
        <v>1842</v>
      </c>
    </row>
    <row r="3543" spans="1:1" x14ac:dyDescent="0.25">
      <c r="A3543" s="16" t="s">
        <v>1845</v>
      </c>
    </row>
    <row r="3544" spans="1:1" x14ac:dyDescent="0.25">
      <c r="A3544" s="16" t="s">
        <v>1848</v>
      </c>
    </row>
    <row r="3545" spans="1:1" x14ac:dyDescent="0.25">
      <c r="A3545" s="16" t="s">
        <v>1851</v>
      </c>
    </row>
    <row r="3546" spans="1:1" x14ac:dyDescent="0.25">
      <c r="A3546" s="16" t="s">
        <v>1854</v>
      </c>
    </row>
    <row r="3547" spans="1:1" x14ac:dyDescent="0.25">
      <c r="A3547" s="16" t="s">
        <v>1857</v>
      </c>
    </row>
    <row r="3548" spans="1:1" x14ac:dyDescent="0.25">
      <c r="A3548" s="16" t="s">
        <v>1860</v>
      </c>
    </row>
    <row r="3549" spans="1:1" x14ac:dyDescent="0.25">
      <c r="A3549" s="16" t="s">
        <v>1863</v>
      </c>
    </row>
    <row r="3550" spans="1:1" x14ac:dyDescent="0.25">
      <c r="A3550" s="16" t="s">
        <v>1866</v>
      </c>
    </row>
    <row r="3551" spans="1:1" x14ac:dyDescent="0.25">
      <c r="A3551" s="16" t="s">
        <v>1869</v>
      </c>
    </row>
    <row r="3552" spans="1:1" x14ac:dyDescent="0.25">
      <c r="A3552" s="16" t="s">
        <v>1872</v>
      </c>
    </row>
    <row r="3553" spans="1:1" x14ac:dyDescent="0.25">
      <c r="A3553" s="16" t="s">
        <v>1875</v>
      </c>
    </row>
    <row r="3554" spans="1:1" x14ac:dyDescent="0.25">
      <c r="A3554" s="16" t="s">
        <v>1878</v>
      </c>
    </row>
    <row r="3555" spans="1:1" x14ac:dyDescent="0.25">
      <c r="A3555" s="16" t="s">
        <v>1881</v>
      </c>
    </row>
    <row r="3556" spans="1:1" x14ac:dyDescent="0.25">
      <c r="A3556" s="16" t="s">
        <v>1884</v>
      </c>
    </row>
    <row r="3557" spans="1:1" x14ac:dyDescent="0.25">
      <c r="A3557" s="16" t="s">
        <v>1887</v>
      </c>
    </row>
    <row r="3558" spans="1:1" x14ac:dyDescent="0.25">
      <c r="A3558" s="16" t="s">
        <v>1890</v>
      </c>
    </row>
    <row r="3559" spans="1:1" x14ac:dyDescent="0.25">
      <c r="A3559" s="16" t="s">
        <v>1893</v>
      </c>
    </row>
    <row r="3560" spans="1:1" x14ac:dyDescent="0.25">
      <c r="A3560" s="16" t="s">
        <v>1896</v>
      </c>
    </row>
    <row r="3561" spans="1:1" x14ac:dyDescent="0.25">
      <c r="A3561" s="16" t="s">
        <v>1899</v>
      </c>
    </row>
    <row r="3562" spans="1:1" x14ac:dyDescent="0.25">
      <c r="A3562" s="16" t="s">
        <v>1902</v>
      </c>
    </row>
    <row r="3563" spans="1:1" x14ac:dyDescent="0.25">
      <c r="A3563" s="16" t="s">
        <v>1905</v>
      </c>
    </row>
    <row r="3564" spans="1:1" x14ac:dyDescent="0.25">
      <c r="A3564" s="16" t="s">
        <v>1908</v>
      </c>
    </row>
    <row r="3565" spans="1:1" x14ac:dyDescent="0.25">
      <c r="A3565" s="16" t="s">
        <v>1911</v>
      </c>
    </row>
    <row r="3566" spans="1:1" x14ac:dyDescent="0.25">
      <c r="A3566" s="16" t="s">
        <v>1914</v>
      </c>
    </row>
    <row r="3567" spans="1:1" x14ac:dyDescent="0.25">
      <c r="A3567" s="16" t="s">
        <v>1917</v>
      </c>
    </row>
    <row r="3568" spans="1:1" x14ac:dyDescent="0.25">
      <c r="A3568" s="16" t="s">
        <v>1920</v>
      </c>
    </row>
    <row r="3569" spans="1:1" x14ac:dyDescent="0.25">
      <c r="A3569" s="16" t="s">
        <v>1923</v>
      </c>
    </row>
    <row r="3570" spans="1:1" x14ac:dyDescent="0.25">
      <c r="A3570" s="16" t="s">
        <v>1926</v>
      </c>
    </row>
    <row r="3571" spans="1:1" x14ac:dyDescent="0.25">
      <c r="A3571" s="16" t="s">
        <v>1929</v>
      </c>
    </row>
    <row r="3572" spans="1:1" x14ac:dyDescent="0.25">
      <c r="A3572" s="16" t="s">
        <v>1932</v>
      </c>
    </row>
    <row r="3573" spans="1:1" x14ac:dyDescent="0.25">
      <c r="A3573" s="16" t="s">
        <v>1934</v>
      </c>
    </row>
    <row r="3574" spans="1:1" x14ac:dyDescent="0.25">
      <c r="A3574" s="16" t="s">
        <v>1936</v>
      </c>
    </row>
    <row r="3575" spans="1:1" x14ac:dyDescent="0.25">
      <c r="A3575" s="16" t="s">
        <v>1938</v>
      </c>
    </row>
    <row r="3576" spans="1:1" x14ac:dyDescent="0.25">
      <c r="A3576" s="16" t="s">
        <v>1940</v>
      </c>
    </row>
    <row r="3577" spans="1:1" x14ac:dyDescent="0.25">
      <c r="A3577" s="16" t="s">
        <v>1942</v>
      </c>
    </row>
    <row r="3578" spans="1:1" x14ac:dyDescent="0.25">
      <c r="A3578" s="16" t="s">
        <v>1944</v>
      </c>
    </row>
    <row r="3579" spans="1:1" x14ac:dyDescent="0.25">
      <c r="A3579" s="16" t="s">
        <v>1946</v>
      </c>
    </row>
    <row r="3580" spans="1:1" x14ac:dyDescent="0.25">
      <c r="A3580" s="16" t="s">
        <v>1948</v>
      </c>
    </row>
    <row r="3581" spans="1:1" x14ac:dyDescent="0.25">
      <c r="A3581" s="16" t="s">
        <v>1950</v>
      </c>
    </row>
    <row r="3582" spans="1:1" x14ac:dyDescent="0.25">
      <c r="A3582" s="16" t="s">
        <v>1952</v>
      </c>
    </row>
    <row r="3583" spans="1:1" x14ac:dyDescent="0.25">
      <c r="A3583" s="16" t="s">
        <v>1954</v>
      </c>
    </row>
    <row r="3584" spans="1:1" x14ac:dyDescent="0.25">
      <c r="A3584" s="16" t="s">
        <v>1956</v>
      </c>
    </row>
    <row r="3585" spans="1:1" x14ac:dyDescent="0.25">
      <c r="A3585" s="16" t="s">
        <v>1958</v>
      </c>
    </row>
    <row r="3586" spans="1:1" x14ac:dyDescent="0.25">
      <c r="A3586" s="16" t="s">
        <v>1960</v>
      </c>
    </row>
    <row r="3587" spans="1:1" x14ac:dyDescent="0.25">
      <c r="A3587" s="16" t="s">
        <v>1962</v>
      </c>
    </row>
    <row r="3588" spans="1:1" x14ac:dyDescent="0.25">
      <c r="A3588" s="16" t="s">
        <v>1964</v>
      </c>
    </row>
    <row r="3589" spans="1:1" x14ac:dyDescent="0.25">
      <c r="A3589" s="16" t="s">
        <v>1966</v>
      </c>
    </row>
    <row r="3590" spans="1:1" x14ac:dyDescent="0.25">
      <c r="A3590" s="16" t="s">
        <v>1968</v>
      </c>
    </row>
    <row r="3591" spans="1:1" x14ac:dyDescent="0.25">
      <c r="A3591" s="16" t="s">
        <v>1970</v>
      </c>
    </row>
    <row r="3592" spans="1:1" x14ac:dyDescent="0.25">
      <c r="A3592" s="16" t="s">
        <v>1972</v>
      </c>
    </row>
    <row r="3593" spans="1:1" x14ac:dyDescent="0.25">
      <c r="A3593" s="16" t="s">
        <v>1974</v>
      </c>
    </row>
    <row r="3594" spans="1:1" x14ac:dyDescent="0.25">
      <c r="A3594" s="16" t="s">
        <v>1976</v>
      </c>
    </row>
    <row r="3595" spans="1:1" x14ac:dyDescent="0.25">
      <c r="A3595" s="16" t="s">
        <v>1978</v>
      </c>
    </row>
    <row r="3596" spans="1:1" x14ac:dyDescent="0.25">
      <c r="A3596" s="16" t="s">
        <v>1980</v>
      </c>
    </row>
    <row r="3597" spans="1:1" x14ac:dyDescent="0.25">
      <c r="A3597" s="16" t="s">
        <v>1982</v>
      </c>
    </row>
    <row r="3598" spans="1:1" x14ac:dyDescent="0.25">
      <c r="A3598" s="16" t="s">
        <v>1984</v>
      </c>
    </row>
    <row r="3599" spans="1:1" x14ac:dyDescent="0.25">
      <c r="A3599" s="16" t="s">
        <v>1986</v>
      </c>
    </row>
    <row r="3600" spans="1:1" x14ac:dyDescent="0.25">
      <c r="A3600" s="16" t="s">
        <v>1988</v>
      </c>
    </row>
    <row r="3601" spans="1:1" x14ac:dyDescent="0.25">
      <c r="A3601" s="16" t="s">
        <v>1990</v>
      </c>
    </row>
    <row r="3602" spans="1:1" x14ac:dyDescent="0.25">
      <c r="A3602" s="16" t="s">
        <v>1992</v>
      </c>
    </row>
    <row r="3603" spans="1:1" x14ac:dyDescent="0.25">
      <c r="A3603" s="16" t="s">
        <v>1994</v>
      </c>
    </row>
    <row r="3604" spans="1:1" x14ac:dyDescent="0.25">
      <c r="A3604" s="16" t="s">
        <v>1996</v>
      </c>
    </row>
    <row r="3605" spans="1:1" x14ac:dyDescent="0.25">
      <c r="A3605" s="16" t="s">
        <v>1998</v>
      </c>
    </row>
    <row r="3606" spans="1:1" x14ac:dyDescent="0.25">
      <c r="A3606" s="16" t="s">
        <v>2000</v>
      </c>
    </row>
    <row r="3607" spans="1:1" x14ac:dyDescent="0.25">
      <c r="A3607" s="16" t="s">
        <v>2002</v>
      </c>
    </row>
    <row r="3608" spans="1:1" x14ac:dyDescent="0.25">
      <c r="A3608" s="16" t="s">
        <v>2004</v>
      </c>
    </row>
    <row r="3609" spans="1:1" x14ac:dyDescent="0.25">
      <c r="A3609" s="16" t="s">
        <v>2006</v>
      </c>
    </row>
    <row r="3610" spans="1:1" x14ac:dyDescent="0.25">
      <c r="A3610" s="16" t="s">
        <v>2008</v>
      </c>
    </row>
    <row r="3611" spans="1:1" x14ac:dyDescent="0.25">
      <c r="A3611" s="16" t="s">
        <v>2010</v>
      </c>
    </row>
    <row r="3612" spans="1:1" x14ac:dyDescent="0.25">
      <c r="A3612" s="16" t="s">
        <v>2012</v>
      </c>
    </row>
    <row r="3613" spans="1:1" x14ac:dyDescent="0.25">
      <c r="A3613" s="16" t="s">
        <v>2014</v>
      </c>
    </row>
    <row r="3614" spans="1:1" x14ac:dyDescent="0.25">
      <c r="A3614" s="16" t="s">
        <v>2016</v>
      </c>
    </row>
    <row r="3615" spans="1:1" x14ac:dyDescent="0.25">
      <c r="A3615" s="16" t="s">
        <v>2018</v>
      </c>
    </row>
    <row r="3616" spans="1:1" x14ac:dyDescent="0.25">
      <c r="A3616" s="16" t="s">
        <v>2020</v>
      </c>
    </row>
    <row r="3617" spans="1:1" x14ac:dyDescent="0.25">
      <c r="A3617" s="16" t="s">
        <v>2022</v>
      </c>
    </row>
    <row r="3618" spans="1:1" x14ac:dyDescent="0.25">
      <c r="A3618" s="16" t="s">
        <v>2024</v>
      </c>
    </row>
    <row r="3619" spans="1:1" x14ac:dyDescent="0.25">
      <c r="A3619" s="16" t="s">
        <v>2026</v>
      </c>
    </row>
    <row r="3620" spans="1:1" x14ac:dyDescent="0.25">
      <c r="A3620" s="16" t="s">
        <v>2028</v>
      </c>
    </row>
    <row r="3621" spans="1:1" x14ac:dyDescent="0.25">
      <c r="A3621" s="16" t="s">
        <v>2030</v>
      </c>
    </row>
    <row r="3622" spans="1:1" x14ac:dyDescent="0.25">
      <c r="A3622" s="16" t="s">
        <v>2032</v>
      </c>
    </row>
    <row r="3623" spans="1:1" x14ac:dyDescent="0.25">
      <c r="A3623" s="16" t="s">
        <v>2034</v>
      </c>
    </row>
    <row r="3624" spans="1:1" x14ac:dyDescent="0.25">
      <c r="A3624" s="16" t="s">
        <v>2036</v>
      </c>
    </row>
    <row r="3625" spans="1:1" x14ac:dyDescent="0.25">
      <c r="A3625" s="16" t="s">
        <v>2038</v>
      </c>
    </row>
    <row r="3626" spans="1:1" x14ac:dyDescent="0.25">
      <c r="A3626" s="16" t="s">
        <v>2040</v>
      </c>
    </row>
    <row r="3627" spans="1:1" x14ac:dyDescent="0.25">
      <c r="A3627" s="16" t="s">
        <v>2042</v>
      </c>
    </row>
    <row r="3628" spans="1:1" x14ac:dyDescent="0.25">
      <c r="A3628" s="16" t="s">
        <v>2044</v>
      </c>
    </row>
    <row r="3629" spans="1:1" x14ac:dyDescent="0.25">
      <c r="A3629" s="16" t="s">
        <v>2046</v>
      </c>
    </row>
    <row r="3630" spans="1:1" x14ac:dyDescent="0.25">
      <c r="A3630" s="16" t="s">
        <v>2048</v>
      </c>
    </row>
    <row r="3631" spans="1:1" x14ac:dyDescent="0.25">
      <c r="A3631" s="16" t="s">
        <v>2050</v>
      </c>
    </row>
    <row r="3632" spans="1:1" x14ac:dyDescent="0.25">
      <c r="A3632" s="16" t="s">
        <v>2052</v>
      </c>
    </row>
    <row r="3633" spans="1:1" x14ac:dyDescent="0.25">
      <c r="A3633" s="16" t="s">
        <v>2054</v>
      </c>
    </row>
    <row r="3634" spans="1:1" x14ac:dyDescent="0.25">
      <c r="A3634" s="16" t="s">
        <v>2056</v>
      </c>
    </row>
    <row r="3635" spans="1:1" x14ac:dyDescent="0.25">
      <c r="A3635" s="16" t="s">
        <v>2058</v>
      </c>
    </row>
    <row r="3636" spans="1:1" x14ac:dyDescent="0.25">
      <c r="A3636" s="16" t="s">
        <v>2060</v>
      </c>
    </row>
    <row r="3637" spans="1:1" x14ac:dyDescent="0.25">
      <c r="A3637" s="16" t="s">
        <v>2062</v>
      </c>
    </row>
    <row r="3638" spans="1:1" x14ac:dyDescent="0.25">
      <c r="A3638" s="16" t="s">
        <v>2262</v>
      </c>
    </row>
    <row r="3639" spans="1:1" x14ac:dyDescent="0.25">
      <c r="A3639" s="16" t="s">
        <v>2263</v>
      </c>
    </row>
    <row r="3640" spans="1:1" x14ac:dyDescent="0.25">
      <c r="A3640" s="16" t="s">
        <v>2264</v>
      </c>
    </row>
    <row r="3641" spans="1:1" x14ac:dyDescent="0.25">
      <c r="A3641" s="16" t="s">
        <v>2265</v>
      </c>
    </row>
    <row r="3642" spans="1:1" x14ac:dyDescent="0.25">
      <c r="A3642" s="16" t="s">
        <v>2266</v>
      </c>
    </row>
    <row r="3643" spans="1:1" x14ac:dyDescent="0.25">
      <c r="A3643" s="16" t="s">
        <v>2267</v>
      </c>
    </row>
    <row r="3644" spans="1:1" x14ac:dyDescent="0.25">
      <c r="A3644" s="16" t="s">
        <v>2268</v>
      </c>
    </row>
    <row r="3645" spans="1:1" x14ac:dyDescent="0.25">
      <c r="A3645" s="16" t="s">
        <v>2269</v>
      </c>
    </row>
    <row r="3646" spans="1:1" x14ac:dyDescent="0.25">
      <c r="A3646" s="16" t="s">
        <v>2270</v>
      </c>
    </row>
    <row r="3647" spans="1:1" x14ac:dyDescent="0.25">
      <c r="A3647" s="16" t="s">
        <v>2271</v>
      </c>
    </row>
    <row r="3648" spans="1:1" x14ac:dyDescent="0.25">
      <c r="A3648" s="16" t="s">
        <v>2247</v>
      </c>
    </row>
    <row r="3649" spans="1:1" x14ac:dyDescent="0.25">
      <c r="A3649" s="16" t="s">
        <v>2248</v>
      </c>
    </row>
    <row r="3650" spans="1:1" x14ac:dyDescent="0.25">
      <c r="A3650" s="16" t="s">
        <v>2249</v>
      </c>
    </row>
    <row r="3651" spans="1:1" x14ac:dyDescent="0.25">
      <c r="A3651" s="16" t="s">
        <v>2250</v>
      </c>
    </row>
    <row r="3652" spans="1:1" x14ac:dyDescent="0.25">
      <c r="A3652" s="16" t="s">
        <v>2251</v>
      </c>
    </row>
    <row r="3653" spans="1:1" x14ac:dyDescent="0.25">
      <c r="A3653" s="16" t="s">
        <v>2252</v>
      </c>
    </row>
    <row r="3654" spans="1:1" x14ac:dyDescent="0.25">
      <c r="A3654" s="16" t="s">
        <v>2253</v>
      </c>
    </row>
    <row r="3655" spans="1:1" x14ac:dyDescent="0.25">
      <c r="A3655" s="16" t="s">
        <v>2254</v>
      </c>
    </row>
    <row r="3656" spans="1:1" x14ac:dyDescent="0.25">
      <c r="A3656" s="16" t="s">
        <v>2255</v>
      </c>
    </row>
    <row r="3657" spans="1:1" x14ac:dyDescent="0.25">
      <c r="A3657" s="16" t="s">
        <v>2256</v>
      </c>
    </row>
    <row r="3658" spans="1:1" x14ac:dyDescent="0.25">
      <c r="A3658" s="16" t="s">
        <v>2257</v>
      </c>
    </row>
    <row r="3659" spans="1:1" x14ac:dyDescent="0.25">
      <c r="A3659" s="16" t="s">
        <v>2258</v>
      </c>
    </row>
    <row r="3660" spans="1:1" x14ac:dyDescent="0.25">
      <c r="A3660" s="16" t="s">
        <v>2259</v>
      </c>
    </row>
    <row r="3661" spans="1:1" x14ac:dyDescent="0.25">
      <c r="A3661" s="16" t="s">
        <v>2260</v>
      </c>
    </row>
    <row r="3662" spans="1:1" x14ac:dyDescent="0.25">
      <c r="A3662" s="16" t="s">
        <v>2261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1"/>
  <sheetViews>
    <sheetView topLeftCell="AX1" workbookViewId="0">
      <selection activeCell="BK1" sqref="BK1:BK1048576"/>
    </sheetView>
  </sheetViews>
  <sheetFormatPr baseColWidth="10" defaultRowHeight="15" x14ac:dyDescent="0.25"/>
  <cols>
    <col min="1" max="1" width="13.28515625" bestFit="1" customWidth="1"/>
    <col min="12" max="12" width="13.28515625" bestFit="1" customWidth="1"/>
    <col min="25" max="25" width="13.28515625" bestFit="1" customWidth="1"/>
    <col min="38" max="38" width="13.28515625" bestFit="1" customWidth="1"/>
    <col min="39" max="40" width="13.28515625" customWidth="1"/>
    <col min="41" max="41" width="11.85546875" bestFit="1" customWidth="1"/>
    <col min="52" max="52" width="13.28515625" bestFit="1" customWidth="1"/>
    <col min="53" max="54" width="13.28515625" customWidth="1"/>
  </cols>
  <sheetData>
    <row r="1" spans="1:65" x14ac:dyDescent="0.25">
      <c r="A1" t="s">
        <v>107</v>
      </c>
      <c r="B1" t="s">
        <v>1116</v>
      </c>
      <c r="C1" t="s">
        <v>47</v>
      </c>
      <c r="D1" t="s">
        <v>1596</v>
      </c>
      <c r="E1" t="s">
        <v>1593</v>
      </c>
      <c r="F1" t="s">
        <v>48</v>
      </c>
      <c r="G1" t="s">
        <v>1594</v>
      </c>
      <c r="H1" t="s">
        <v>58</v>
      </c>
      <c r="I1" t="s">
        <v>890</v>
      </c>
      <c r="L1" s="16" t="s">
        <v>107</v>
      </c>
      <c r="M1" s="16" t="s">
        <v>1116</v>
      </c>
      <c r="N1" s="16" t="s">
        <v>47</v>
      </c>
      <c r="O1" s="16" t="s">
        <v>1596</v>
      </c>
      <c r="P1" s="16" t="s">
        <v>1593</v>
      </c>
      <c r="Q1" s="16" t="s">
        <v>48</v>
      </c>
      <c r="R1" s="16" t="s">
        <v>1594</v>
      </c>
      <c r="S1" s="16" t="s">
        <v>58</v>
      </c>
      <c r="T1" s="16" t="s">
        <v>890</v>
      </c>
      <c r="U1" t="s">
        <v>1615</v>
      </c>
      <c r="V1" t="s">
        <v>55</v>
      </c>
      <c r="W1" t="s">
        <v>56</v>
      </c>
      <c r="Y1" s="16" t="s">
        <v>107</v>
      </c>
      <c r="Z1" s="16" t="s">
        <v>1116</v>
      </c>
      <c r="AA1" s="16" t="s">
        <v>47</v>
      </c>
      <c r="AB1" s="16" t="s">
        <v>1596</v>
      </c>
      <c r="AC1" s="16" t="s">
        <v>1593</v>
      </c>
      <c r="AD1" s="16" t="s">
        <v>48</v>
      </c>
      <c r="AE1" s="16" t="s">
        <v>1594</v>
      </c>
      <c r="AF1" s="16" t="s">
        <v>58</v>
      </c>
      <c r="AG1" s="16" t="s">
        <v>890</v>
      </c>
      <c r="AH1" t="s">
        <v>48</v>
      </c>
      <c r="AI1" t="s">
        <v>58</v>
      </c>
      <c r="AJ1" t="s">
        <v>56</v>
      </c>
      <c r="AL1" s="16" t="s">
        <v>107</v>
      </c>
      <c r="AM1" s="16" t="s">
        <v>1116</v>
      </c>
      <c r="AN1" s="16" t="s">
        <v>47</v>
      </c>
      <c r="AO1" s="16" t="s">
        <v>1596</v>
      </c>
      <c r="AP1" s="16" t="s">
        <v>1593</v>
      </c>
      <c r="AQ1" s="16" t="s">
        <v>48</v>
      </c>
      <c r="AR1" s="16" t="s">
        <v>1594</v>
      </c>
      <c r="AS1" s="16" t="s">
        <v>58</v>
      </c>
      <c r="AT1" s="16" t="s">
        <v>890</v>
      </c>
      <c r="AU1" t="s">
        <v>48</v>
      </c>
      <c r="AV1" t="s">
        <v>58</v>
      </c>
      <c r="AW1" t="s">
        <v>99</v>
      </c>
      <c r="AX1" t="s">
        <v>47</v>
      </c>
      <c r="AZ1" s="16" t="s">
        <v>107</v>
      </c>
      <c r="BA1" s="16" t="s">
        <v>1616</v>
      </c>
      <c r="BB1" s="16" t="s">
        <v>47</v>
      </c>
      <c r="BC1" s="16" t="s">
        <v>1596</v>
      </c>
      <c r="BD1" s="16" t="s">
        <v>1593</v>
      </c>
      <c r="BE1" s="16" t="s">
        <v>48</v>
      </c>
      <c r="BF1" s="16" t="s">
        <v>1594</v>
      </c>
      <c r="BG1" s="16" t="s">
        <v>58</v>
      </c>
      <c r="BH1" s="16" t="s">
        <v>890</v>
      </c>
      <c r="BJ1" t="s">
        <v>48</v>
      </c>
      <c r="BK1" t="s">
        <v>1594</v>
      </c>
      <c r="BL1" t="s">
        <v>1595</v>
      </c>
      <c r="BM1" t="s">
        <v>1593</v>
      </c>
    </row>
    <row r="2" spans="1:65" x14ac:dyDescent="0.25">
      <c r="A2" t="s">
        <v>1599</v>
      </c>
      <c r="B2" t="s">
        <v>18</v>
      </c>
      <c r="C2" t="s">
        <v>48</v>
      </c>
      <c r="D2" t="s">
        <v>1597</v>
      </c>
      <c r="E2">
        <v>1</v>
      </c>
      <c r="F2" t="s">
        <v>1599</v>
      </c>
      <c r="L2" s="16" t="s">
        <v>1599</v>
      </c>
      <c r="M2" s="16" t="s">
        <v>18</v>
      </c>
      <c r="N2" s="16" t="s">
        <v>48</v>
      </c>
      <c r="O2" s="16" t="s">
        <v>1597</v>
      </c>
      <c r="P2" s="16">
        <v>1</v>
      </c>
      <c r="Q2" s="16" t="s">
        <v>1599</v>
      </c>
      <c r="R2" s="16"/>
      <c r="S2" s="16"/>
      <c r="T2" s="16"/>
      <c r="U2" t="s">
        <v>52</v>
      </c>
      <c r="V2">
        <v>5</v>
      </c>
      <c r="W2">
        <v>18</v>
      </c>
      <c r="Y2" s="16" t="str">
        <f>CONCATENATE(AH2,".P",AI2)</f>
        <v>E01.P0</v>
      </c>
      <c r="Z2" s="16" t="s">
        <v>1610</v>
      </c>
      <c r="AA2" s="16" t="s">
        <v>58</v>
      </c>
      <c r="AB2" s="16" t="s">
        <v>58</v>
      </c>
      <c r="AC2" s="16">
        <v>0.5</v>
      </c>
      <c r="AD2" s="16" t="str">
        <f>AH2</f>
        <v>E01</v>
      </c>
      <c r="AE2" s="16"/>
      <c r="AF2" s="16" t="str">
        <f>CONCATENATE("P",AI2)</f>
        <v>P0</v>
      </c>
      <c r="AG2" s="16"/>
      <c r="AH2" t="s">
        <v>1599</v>
      </c>
      <c r="AI2" s="15">
        <v>0</v>
      </c>
      <c r="AJ2">
        <v>2</v>
      </c>
      <c r="AL2" s="16" t="str">
        <f>CONCATENATE(AU2,".P",AV2,".D",AW2)</f>
        <v>E01.P0.D01</v>
      </c>
      <c r="AM2" s="16" t="str">
        <f>CONCATENATE("Depto ",AW2)</f>
        <v>Depto 01</v>
      </c>
      <c r="AN2" s="16" t="s">
        <v>890</v>
      </c>
      <c r="AO2" s="16" t="str">
        <f t="shared" ref="AO2:AO65" si="0">CONCATENATE("DEPTO_", AX2)</f>
        <v>DEPTO_TIPO</v>
      </c>
      <c r="AP2" s="16">
        <v>1</v>
      </c>
      <c r="AQ2" s="16" t="str">
        <f>AU2</f>
        <v>E01</v>
      </c>
      <c r="AR2" s="16"/>
      <c r="AS2" s="16" t="str">
        <f>CONCATENATE("P",AV2)</f>
        <v>P0</v>
      </c>
      <c r="AT2" s="16" t="str">
        <f>CONCATENATE("D",AW2)</f>
        <v>D01</v>
      </c>
      <c r="AU2" t="s">
        <v>1599</v>
      </c>
      <c r="AV2">
        <v>0</v>
      </c>
      <c r="AW2" s="15" t="s">
        <v>1608</v>
      </c>
      <c r="AX2" t="s">
        <v>47</v>
      </c>
      <c r="AZ2" s="16" t="str">
        <f>CONCATENATE(BJ2,".N",BK2,".C",BL2)</f>
        <v>E01.N0.C1</v>
      </c>
      <c r="BA2" s="16" t="str">
        <f t="shared" ref="BA2:BA7" si="1">CONCATENATE("Capa ",BL2, " Nivel 0")</f>
        <v>Capa 1 Nivel 0</v>
      </c>
      <c r="BB2" s="16" t="s">
        <v>1594</v>
      </c>
      <c r="BC2" s="16" t="s">
        <v>1594</v>
      </c>
      <c r="BD2" s="16">
        <v>0.5</v>
      </c>
      <c r="BE2" s="16" t="str">
        <f>BJ2</f>
        <v>E01</v>
      </c>
      <c r="BF2" s="16" t="str">
        <f>CONCATENATE("N",BK2)</f>
        <v>N0</v>
      </c>
      <c r="BG2" s="16"/>
      <c r="BH2" s="16"/>
      <c r="BJ2" t="s">
        <v>1599</v>
      </c>
      <c r="BK2">
        <v>0</v>
      </c>
      <c r="BL2">
        <v>1</v>
      </c>
      <c r="BM2">
        <v>0.5</v>
      </c>
    </row>
    <row r="3" spans="1:65" x14ac:dyDescent="0.25">
      <c r="A3" t="s">
        <v>1600</v>
      </c>
      <c r="B3" t="s">
        <v>19</v>
      </c>
      <c r="C3" t="s">
        <v>48</v>
      </c>
      <c r="D3" t="s">
        <v>1598</v>
      </c>
      <c r="E3">
        <v>1</v>
      </c>
      <c r="F3" t="s">
        <v>1600</v>
      </c>
      <c r="L3" s="16" t="s">
        <v>1600</v>
      </c>
      <c r="M3" s="16" t="s">
        <v>19</v>
      </c>
      <c r="N3" s="16" t="s">
        <v>48</v>
      </c>
      <c r="O3" s="16" t="s">
        <v>1598</v>
      </c>
      <c r="P3" s="16">
        <v>1</v>
      </c>
      <c r="Q3" s="16" t="s">
        <v>1600</v>
      </c>
      <c r="R3" s="16"/>
      <c r="S3" s="16"/>
      <c r="T3" s="16"/>
      <c r="U3" t="s">
        <v>53</v>
      </c>
      <c r="V3">
        <v>4</v>
      </c>
      <c r="W3">
        <v>16</v>
      </c>
      <c r="Y3" s="16" t="str">
        <f t="shared" ref="Y3:Y66" si="2">CONCATENATE(AH3,".P",AI3)</f>
        <v>E01.P1</v>
      </c>
      <c r="Z3" s="16" t="s">
        <v>1611</v>
      </c>
      <c r="AA3" s="16" t="s">
        <v>58</v>
      </c>
      <c r="AB3" s="16" t="s">
        <v>58</v>
      </c>
      <c r="AC3" s="16">
        <v>1</v>
      </c>
      <c r="AD3" s="16" t="str">
        <f t="shared" ref="AD3:AD66" si="3">AH3</f>
        <v>E01</v>
      </c>
      <c r="AE3" s="16"/>
      <c r="AF3" s="16" t="str">
        <f t="shared" ref="AF3:AF66" si="4">CONCATENATE("P",AI3)</f>
        <v>P1</v>
      </c>
      <c r="AG3" s="16"/>
      <c r="AH3" t="s">
        <v>1599</v>
      </c>
      <c r="AI3">
        <v>1</v>
      </c>
      <c r="AJ3">
        <v>4</v>
      </c>
      <c r="AL3" s="16" t="str">
        <f t="shared" ref="AL3:AL66" si="5">CONCATENATE(AU3,".P",AV3,".D",AW3)</f>
        <v>E01.P0.D02</v>
      </c>
      <c r="AM3" s="16" t="str">
        <f t="shared" ref="AM3:AM66" si="6">CONCATENATE("Depto ",AW3)</f>
        <v>Depto 02</v>
      </c>
      <c r="AN3" s="16" t="s">
        <v>890</v>
      </c>
      <c r="AO3" s="16" t="str">
        <f t="shared" si="0"/>
        <v>DEPTO_TIPO</v>
      </c>
      <c r="AP3" s="16">
        <v>1</v>
      </c>
      <c r="AQ3" s="16" t="str">
        <f t="shared" ref="AQ3:AQ66" si="7">AU3</f>
        <v>E01</v>
      </c>
      <c r="AR3" s="16"/>
      <c r="AS3" s="16" t="str">
        <f t="shared" ref="AS3:AS66" si="8">CONCATENATE("P",AV3)</f>
        <v>P0</v>
      </c>
      <c r="AT3" s="16" t="str">
        <f t="shared" ref="AT3:AT66" si="9">CONCATENATE("D",AW3)</f>
        <v>D02</v>
      </c>
      <c r="AU3" t="s">
        <v>1599</v>
      </c>
      <c r="AV3">
        <v>0</v>
      </c>
      <c r="AW3" s="15" t="s">
        <v>1609</v>
      </c>
      <c r="AX3" t="s">
        <v>47</v>
      </c>
      <c r="AZ3" s="16" t="str">
        <f t="shared" ref="AZ3:AZ66" si="10">CONCATENATE(BJ3,".N",BK3,".C",BL3)</f>
        <v>E01.N0.C2</v>
      </c>
      <c r="BA3" s="16" t="str">
        <f t="shared" si="1"/>
        <v>Capa 2 Nivel 0</v>
      </c>
      <c r="BB3" s="16" t="s">
        <v>1594</v>
      </c>
      <c r="BC3" s="16" t="s">
        <v>1594</v>
      </c>
      <c r="BD3" s="16">
        <v>0.5</v>
      </c>
      <c r="BE3" s="16" t="str">
        <f t="shared" ref="BE3:BE66" si="11">BJ3</f>
        <v>E01</v>
      </c>
      <c r="BF3" s="16" t="str">
        <f t="shared" ref="BF3:BF66" si="12">CONCATENATE("N",BK3)</f>
        <v>N0</v>
      </c>
      <c r="BG3" s="16"/>
      <c r="BH3" s="16"/>
      <c r="BJ3" t="s">
        <v>1599</v>
      </c>
      <c r="BK3">
        <v>0</v>
      </c>
      <c r="BL3">
        <v>2</v>
      </c>
      <c r="BM3">
        <v>0.5</v>
      </c>
    </row>
    <row r="4" spans="1:65" x14ac:dyDescent="0.25">
      <c r="A4" t="s">
        <v>1601</v>
      </c>
      <c r="B4" t="s">
        <v>20</v>
      </c>
      <c r="C4" t="s">
        <v>48</v>
      </c>
      <c r="D4" t="s">
        <v>1598</v>
      </c>
      <c r="E4">
        <v>1</v>
      </c>
      <c r="F4" t="s">
        <v>1601</v>
      </c>
      <c r="L4" s="16" t="s">
        <v>1601</v>
      </c>
      <c r="M4" s="16" t="s">
        <v>20</v>
      </c>
      <c r="N4" s="16" t="s">
        <v>48</v>
      </c>
      <c r="O4" s="16" t="s">
        <v>1598</v>
      </c>
      <c r="P4" s="16">
        <v>1</v>
      </c>
      <c r="Q4" s="16" t="s">
        <v>1601</v>
      </c>
      <c r="R4" s="16"/>
      <c r="S4" s="16"/>
      <c r="T4" s="16"/>
      <c r="U4" t="s">
        <v>53</v>
      </c>
      <c r="V4">
        <v>4</v>
      </c>
      <c r="W4">
        <v>16</v>
      </c>
      <c r="Y4" s="16" t="str">
        <f t="shared" si="2"/>
        <v>E01.P2</v>
      </c>
      <c r="Z4" s="16" t="s">
        <v>1612</v>
      </c>
      <c r="AA4" s="16" t="s">
        <v>58</v>
      </c>
      <c r="AB4" s="16" t="s">
        <v>58</v>
      </c>
      <c r="AC4" s="16">
        <v>1</v>
      </c>
      <c r="AD4" s="16" t="str">
        <f t="shared" si="3"/>
        <v>E01</v>
      </c>
      <c r="AE4" s="16"/>
      <c r="AF4" s="16" t="str">
        <f t="shared" si="4"/>
        <v>P2</v>
      </c>
      <c r="AG4" s="16"/>
      <c r="AH4" t="s">
        <v>1599</v>
      </c>
      <c r="AI4">
        <v>2</v>
      </c>
      <c r="AJ4">
        <v>4</v>
      </c>
      <c r="AL4" s="16" t="str">
        <f t="shared" si="5"/>
        <v>E01.P1.D11</v>
      </c>
      <c r="AM4" s="16" t="str">
        <f t="shared" si="6"/>
        <v>Depto 11</v>
      </c>
      <c r="AN4" s="16" t="s">
        <v>890</v>
      </c>
      <c r="AO4" s="16" t="str">
        <f t="shared" si="0"/>
        <v>DEPTO_TIPO</v>
      </c>
      <c r="AP4" s="16">
        <v>1</v>
      </c>
      <c r="AQ4" s="16" t="str">
        <f t="shared" si="7"/>
        <v>E01</v>
      </c>
      <c r="AR4" s="16"/>
      <c r="AS4" s="16" t="str">
        <f t="shared" si="8"/>
        <v>P1</v>
      </c>
      <c r="AT4" s="16" t="str">
        <f t="shared" si="9"/>
        <v>D11</v>
      </c>
      <c r="AU4" t="s">
        <v>1599</v>
      </c>
      <c r="AV4">
        <v>1</v>
      </c>
      <c r="AW4">
        <v>11</v>
      </c>
      <c r="AX4" t="s">
        <v>47</v>
      </c>
      <c r="AZ4" s="16" t="str">
        <f t="shared" si="10"/>
        <v>E01.N0.C3</v>
      </c>
      <c r="BA4" s="16" t="str">
        <f t="shared" si="1"/>
        <v>Capa 3 Nivel 0</v>
      </c>
      <c r="BB4" s="16" t="s">
        <v>1594</v>
      </c>
      <c r="BC4" s="16" t="s">
        <v>1594</v>
      </c>
      <c r="BD4" s="16">
        <v>0.5</v>
      </c>
      <c r="BE4" s="16" t="str">
        <f t="shared" si="11"/>
        <v>E01</v>
      </c>
      <c r="BF4" s="16" t="str">
        <f t="shared" si="12"/>
        <v>N0</v>
      </c>
      <c r="BG4" s="16"/>
      <c r="BH4" s="16"/>
      <c r="BJ4" t="s">
        <v>1599</v>
      </c>
      <c r="BK4">
        <v>0</v>
      </c>
      <c r="BL4">
        <v>3</v>
      </c>
      <c r="BM4">
        <v>0.5</v>
      </c>
    </row>
    <row r="5" spans="1:65" x14ac:dyDescent="0.25">
      <c r="A5" t="s">
        <v>1602</v>
      </c>
      <c r="B5" t="s">
        <v>21</v>
      </c>
      <c r="C5" t="s">
        <v>48</v>
      </c>
      <c r="D5" t="s">
        <v>1598</v>
      </c>
      <c r="E5">
        <v>1</v>
      </c>
      <c r="F5" t="s">
        <v>1602</v>
      </c>
      <c r="L5" s="16" t="s">
        <v>1602</v>
      </c>
      <c r="M5" s="16" t="s">
        <v>21</v>
      </c>
      <c r="N5" s="16" t="s">
        <v>48</v>
      </c>
      <c r="O5" s="16" t="s">
        <v>1598</v>
      </c>
      <c r="P5" s="16">
        <v>1</v>
      </c>
      <c r="Q5" s="16" t="s">
        <v>1602</v>
      </c>
      <c r="R5" s="16"/>
      <c r="S5" s="16"/>
      <c r="T5" s="16"/>
      <c r="U5" t="s">
        <v>53</v>
      </c>
      <c r="V5">
        <v>4</v>
      </c>
      <c r="W5">
        <v>16</v>
      </c>
      <c r="Y5" s="16" t="str">
        <f t="shared" si="2"/>
        <v>E01.P3</v>
      </c>
      <c r="Z5" s="16" t="s">
        <v>1613</v>
      </c>
      <c r="AA5" s="16" t="s">
        <v>58</v>
      </c>
      <c r="AB5" s="16" t="s">
        <v>58</v>
      </c>
      <c r="AC5" s="16">
        <v>1</v>
      </c>
      <c r="AD5" s="16" t="str">
        <f t="shared" si="3"/>
        <v>E01</v>
      </c>
      <c r="AE5" s="16"/>
      <c r="AF5" s="16" t="str">
        <f t="shared" si="4"/>
        <v>P3</v>
      </c>
      <c r="AG5" s="16"/>
      <c r="AH5" t="s">
        <v>1599</v>
      </c>
      <c r="AI5">
        <v>3</v>
      </c>
      <c r="AJ5">
        <v>4</v>
      </c>
      <c r="AL5" s="16" t="str">
        <f t="shared" si="5"/>
        <v>E01.P1.D12</v>
      </c>
      <c r="AM5" s="16" t="str">
        <f t="shared" si="6"/>
        <v>Depto 12</v>
      </c>
      <c r="AN5" s="16" t="s">
        <v>890</v>
      </c>
      <c r="AO5" s="16" t="str">
        <f t="shared" si="0"/>
        <v>DEPTO_TIPO</v>
      </c>
      <c r="AP5" s="16">
        <v>1</v>
      </c>
      <c r="AQ5" s="16" t="str">
        <f t="shared" si="7"/>
        <v>E01</v>
      </c>
      <c r="AR5" s="16"/>
      <c r="AS5" s="16" t="str">
        <f t="shared" si="8"/>
        <v>P1</v>
      </c>
      <c r="AT5" s="16" t="str">
        <f t="shared" si="9"/>
        <v>D12</v>
      </c>
      <c r="AU5" t="s">
        <v>1599</v>
      </c>
      <c r="AV5">
        <v>1</v>
      </c>
      <c r="AW5">
        <v>12</v>
      </c>
      <c r="AX5" t="s">
        <v>47</v>
      </c>
      <c r="AZ5" s="16" t="str">
        <f t="shared" si="10"/>
        <v>E01.N0.C4</v>
      </c>
      <c r="BA5" s="16" t="str">
        <f t="shared" si="1"/>
        <v>Capa 4 Nivel 0</v>
      </c>
      <c r="BB5" s="16" t="s">
        <v>1594</v>
      </c>
      <c r="BC5" s="16" t="s">
        <v>1594</v>
      </c>
      <c r="BD5" s="16">
        <v>0.5</v>
      </c>
      <c r="BE5" s="16" t="str">
        <f t="shared" si="11"/>
        <v>E01</v>
      </c>
      <c r="BF5" s="16" t="str">
        <f t="shared" si="12"/>
        <v>N0</v>
      </c>
      <c r="BG5" s="16"/>
      <c r="BH5" s="16"/>
      <c r="BJ5" t="s">
        <v>1599</v>
      </c>
      <c r="BK5">
        <v>0</v>
      </c>
      <c r="BL5">
        <v>4</v>
      </c>
      <c r="BM5">
        <v>0.5</v>
      </c>
    </row>
    <row r="6" spans="1:65" x14ac:dyDescent="0.25">
      <c r="A6" t="s">
        <v>1603</v>
      </c>
      <c r="B6" t="s">
        <v>22</v>
      </c>
      <c r="C6" t="s">
        <v>48</v>
      </c>
      <c r="D6" t="s">
        <v>1598</v>
      </c>
      <c r="E6">
        <v>1</v>
      </c>
      <c r="F6" t="s">
        <v>1603</v>
      </c>
      <c r="L6" s="16" t="s">
        <v>1603</v>
      </c>
      <c r="M6" s="16" t="s">
        <v>22</v>
      </c>
      <c r="N6" s="16" t="s">
        <v>48</v>
      </c>
      <c r="O6" s="16" t="s">
        <v>1598</v>
      </c>
      <c r="P6" s="16">
        <v>1</v>
      </c>
      <c r="Q6" s="16" t="s">
        <v>1603</v>
      </c>
      <c r="R6" s="16"/>
      <c r="S6" s="16"/>
      <c r="T6" s="16"/>
      <c r="U6" t="s">
        <v>53</v>
      </c>
      <c r="V6">
        <v>4</v>
      </c>
      <c r="W6">
        <v>16</v>
      </c>
      <c r="Y6" s="16" t="str">
        <f t="shared" si="2"/>
        <v>E01.P4</v>
      </c>
      <c r="Z6" s="16" t="s">
        <v>1614</v>
      </c>
      <c r="AA6" s="16" t="s">
        <v>58</v>
      </c>
      <c r="AB6" s="16" t="s">
        <v>58</v>
      </c>
      <c r="AC6" s="16">
        <v>1</v>
      </c>
      <c r="AD6" s="16" t="str">
        <f t="shared" si="3"/>
        <v>E01</v>
      </c>
      <c r="AE6" s="16"/>
      <c r="AF6" s="16" t="str">
        <f t="shared" si="4"/>
        <v>P4</v>
      </c>
      <c r="AG6" s="16"/>
      <c r="AH6" t="s">
        <v>1599</v>
      </c>
      <c r="AI6">
        <v>4</v>
      </c>
      <c r="AJ6">
        <v>4</v>
      </c>
      <c r="AL6" s="16" t="str">
        <f t="shared" si="5"/>
        <v>E01.P1.D13</v>
      </c>
      <c r="AM6" s="16" t="str">
        <f t="shared" si="6"/>
        <v>Depto 13</v>
      </c>
      <c r="AN6" s="16" t="s">
        <v>890</v>
      </c>
      <c r="AO6" s="16" t="str">
        <f t="shared" si="0"/>
        <v>DEPTO_TIPO</v>
      </c>
      <c r="AP6" s="16">
        <v>1</v>
      </c>
      <c r="AQ6" s="16" t="str">
        <f t="shared" si="7"/>
        <v>E01</v>
      </c>
      <c r="AR6" s="16"/>
      <c r="AS6" s="16" t="str">
        <f t="shared" si="8"/>
        <v>P1</v>
      </c>
      <c r="AT6" s="16" t="str">
        <f t="shared" si="9"/>
        <v>D13</v>
      </c>
      <c r="AU6" t="s">
        <v>1599</v>
      </c>
      <c r="AV6">
        <v>1</v>
      </c>
      <c r="AW6">
        <v>13</v>
      </c>
      <c r="AX6" t="s">
        <v>47</v>
      </c>
      <c r="AZ6" s="16" t="str">
        <f t="shared" si="10"/>
        <v>E01.N0.C5</v>
      </c>
      <c r="BA6" s="16" t="str">
        <f t="shared" si="1"/>
        <v>Capa 5 Nivel 0</v>
      </c>
      <c r="BB6" s="16" t="s">
        <v>1594</v>
      </c>
      <c r="BC6" s="16" t="s">
        <v>1594</v>
      </c>
      <c r="BD6" s="16">
        <v>0.5</v>
      </c>
      <c r="BE6" s="16" t="str">
        <f t="shared" si="11"/>
        <v>E01</v>
      </c>
      <c r="BF6" s="16" t="str">
        <f t="shared" si="12"/>
        <v>N0</v>
      </c>
      <c r="BG6" s="16"/>
      <c r="BH6" s="16"/>
      <c r="BJ6" t="s">
        <v>1599</v>
      </c>
      <c r="BK6">
        <v>0</v>
      </c>
      <c r="BL6">
        <v>5</v>
      </c>
      <c r="BM6">
        <v>0.5</v>
      </c>
    </row>
    <row r="7" spans="1:65" x14ac:dyDescent="0.25">
      <c r="A7" t="s">
        <v>1604</v>
      </c>
      <c r="B7" t="s">
        <v>23</v>
      </c>
      <c r="C7" t="s">
        <v>48</v>
      </c>
      <c r="D7" t="s">
        <v>1598</v>
      </c>
      <c r="E7">
        <v>1</v>
      </c>
      <c r="F7" t="s">
        <v>1604</v>
      </c>
      <c r="L7" s="16" t="s">
        <v>1604</v>
      </c>
      <c r="M7" s="16" t="s">
        <v>23</v>
      </c>
      <c r="N7" s="16" t="s">
        <v>48</v>
      </c>
      <c r="O7" s="16" t="s">
        <v>1598</v>
      </c>
      <c r="P7" s="16">
        <v>1</v>
      </c>
      <c r="Q7" s="16" t="s">
        <v>1604</v>
      </c>
      <c r="R7" s="16"/>
      <c r="S7" s="16"/>
      <c r="T7" s="16"/>
      <c r="U7" t="s">
        <v>53</v>
      </c>
      <c r="V7">
        <v>4</v>
      </c>
      <c r="W7">
        <v>16</v>
      </c>
      <c r="Y7" s="16" t="str">
        <f t="shared" si="2"/>
        <v>E02.P1</v>
      </c>
      <c r="Z7" s="16" t="s">
        <v>1611</v>
      </c>
      <c r="AA7" s="16" t="s">
        <v>58</v>
      </c>
      <c r="AB7" s="16" t="s">
        <v>58</v>
      </c>
      <c r="AC7" s="16">
        <v>1</v>
      </c>
      <c r="AD7" s="16" t="str">
        <f t="shared" si="3"/>
        <v>E02</v>
      </c>
      <c r="AE7" s="16"/>
      <c r="AF7" s="16" t="str">
        <f t="shared" si="4"/>
        <v>P1</v>
      </c>
      <c r="AG7" s="16"/>
      <c r="AH7" t="s">
        <v>1600</v>
      </c>
      <c r="AI7">
        <v>1</v>
      </c>
      <c r="AJ7">
        <v>4</v>
      </c>
      <c r="AL7" s="16" t="str">
        <f t="shared" si="5"/>
        <v>E01.P1.D14</v>
      </c>
      <c r="AM7" s="16" t="str">
        <f t="shared" si="6"/>
        <v>Depto 14</v>
      </c>
      <c r="AN7" s="16" t="s">
        <v>890</v>
      </c>
      <c r="AO7" s="16" t="str">
        <f t="shared" si="0"/>
        <v>DEPTO_TIPO</v>
      </c>
      <c r="AP7" s="16">
        <v>1</v>
      </c>
      <c r="AQ7" s="16" t="str">
        <f t="shared" si="7"/>
        <v>E01</v>
      </c>
      <c r="AR7" s="16"/>
      <c r="AS7" s="16" t="str">
        <f t="shared" si="8"/>
        <v>P1</v>
      </c>
      <c r="AT7" s="16" t="str">
        <f t="shared" si="9"/>
        <v>D14</v>
      </c>
      <c r="AU7" t="s">
        <v>1599</v>
      </c>
      <c r="AV7">
        <v>1</v>
      </c>
      <c r="AW7">
        <v>14</v>
      </c>
      <c r="AX7" t="s">
        <v>47</v>
      </c>
      <c r="AZ7" s="16" t="str">
        <f t="shared" si="10"/>
        <v>E01.N0.C6</v>
      </c>
      <c r="BA7" s="16" t="str">
        <f t="shared" si="1"/>
        <v>Capa 6 Nivel 0</v>
      </c>
      <c r="BB7" s="16" t="s">
        <v>1594</v>
      </c>
      <c r="BC7" s="16" t="s">
        <v>1594</v>
      </c>
      <c r="BD7" s="16">
        <v>0.5</v>
      </c>
      <c r="BE7" s="16" t="str">
        <f t="shared" si="11"/>
        <v>E01</v>
      </c>
      <c r="BF7" s="16" t="str">
        <f t="shared" si="12"/>
        <v>N0</v>
      </c>
      <c r="BG7" s="16"/>
      <c r="BH7" s="16"/>
      <c r="BJ7" t="s">
        <v>1599</v>
      </c>
      <c r="BK7">
        <v>0</v>
      </c>
      <c r="BL7">
        <v>6</v>
      </c>
      <c r="BM7">
        <v>0.5</v>
      </c>
    </row>
    <row r="8" spans="1:65" x14ac:dyDescent="0.25">
      <c r="A8" t="s">
        <v>1605</v>
      </c>
      <c r="B8" t="s">
        <v>24</v>
      </c>
      <c r="C8" t="s">
        <v>48</v>
      </c>
      <c r="D8" t="s">
        <v>1598</v>
      </c>
      <c r="E8">
        <v>1</v>
      </c>
      <c r="F8" t="s">
        <v>1605</v>
      </c>
      <c r="L8" s="16" t="s">
        <v>1605</v>
      </c>
      <c r="M8" s="16" t="s">
        <v>24</v>
      </c>
      <c r="N8" s="16" t="s">
        <v>48</v>
      </c>
      <c r="O8" s="16" t="s">
        <v>1598</v>
      </c>
      <c r="P8" s="16">
        <v>1</v>
      </c>
      <c r="Q8" s="16" t="s">
        <v>1605</v>
      </c>
      <c r="R8" s="16"/>
      <c r="S8" s="16"/>
      <c r="T8" s="16"/>
      <c r="U8" t="s">
        <v>53</v>
      </c>
      <c r="V8">
        <v>4</v>
      </c>
      <c r="W8">
        <v>16</v>
      </c>
      <c r="Y8" s="16" t="str">
        <f t="shared" si="2"/>
        <v>E02.P2</v>
      </c>
      <c r="Z8" s="16" t="s">
        <v>1612</v>
      </c>
      <c r="AA8" s="16" t="s">
        <v>58</v>
      </c>
      <c r="AB8" s="16" t="s">
        <v>58</v>
      </c>
      <c r="AC8" s="16">
        <v>1</v>
      </c>
      <c r="AD8" s="16" t="str">
        <f t="shared" si="3"/>
        <v>E02</v>
      </c>
      <c r="AE8" s="16"/>
      <c r="AF8" s="16" t="str">
        <f t="shared" si="4"/>
        <v>P2</v>
      </c>
      <c r="AG8" s="16"/>
      <c r="AH8" t="s">
        <v>1600</v>
      </c>
      <c r="AI8">
        <v>2</v>
      </c>
      <c r="AJ8">
        <v>4</v>
      </c>
      <c r="AL8" s="16" t="str">
        <f t="shared" si="5"/>
        <v>E01.P2.D21</v>
      </c>
      <c r="AM8" s="16" t="str">
        <f t="shared" si="6"/>
        <v>Depto 21</v>
      </c>
      <c r="AN8" s="16" t="s">
        <v>890</v>
      </c>
      <c r="AO8" s="16" t="str">
        <f t="shared" si="0"/>
        <v>DEPTO_TIPO</v>
      </c>
      <c r="AP8" s="16">
        <v>1</v>
      </c>
      <c r="AQ8" s="16" t="str">
        <f t="shared" si="7"/>
        <v>E01</v>
      </c>
      <c r="AR8" s="16"/>
      <c r="AS8" s="16" t="str">
        <f t="shared" si="8"/>
        <v>P2</v>
      </c>
      <c r="AT8" s="16" t="str">
        <f t="shared" si="9"/>
        <v>D21</v>
      </c>
      <c r="AU8" t="s">
        <v>1599</v>
      </c>
      <c r="AV8">
        <v>2</v>
      </c>
      <c r="AW8">
        <v>21</v>
      </c>
      <c r="AX8" t="s">
        <v>47</v>
      </c>
      <c r="AZ8" s="16" t="str">
        <f t="shared" si="10"/>
        <v>E01.N1.C1</v>
      </c>
      <c r="BA8" s="16" t="str">
        <f>CONCATENATE("Capa ",BL8, " Nivel 1")</f>
        <v>Capa 1 Nivel 1</v>
      </c>
      <c r="BB8" s="16" t="s">
        <v>1594</v>
      </c>
      <c r="BC8" s="16" t="s">
        <v>1594</v>
      </c>
      <c r="BD8" s="16">
        <v>0.5</v>
      </c>
      <c r="BE8" s="16" t="str">
        <f t="shared" si="11"/>
        <v>E01</v>
      </c>
      <c r="BF8" s="16" t="str">
        <f t="shared" si="12"/>
        <v>N1</v>
      </c>
      <c r="BG8" s="16"/>
      <c r="BH8" s="16"/>
      <c r="BJ8" t="s">
        <v>1599</v>
      </c>
      <c r="BK8" s="15">
        <v>1</v>
      </c>
      <c r="BL8">
        <v>1</v>
      </c>
      <c r="BM8">
        <v>0.5</v>
      </c>
    </row>
    <row r="9" spans="1:65" x14ac:dyDescent="0.25">
      <c r="A9" t="s">
        <v>1606</v>
      </c>
      <c r="B9" t="s">
        <v>25</v>
      </c>
      <c r="C9" t="s">
        <v>48</v>
      </c>
      <c r="D9" t="s">
        <v>1598</v>
      </c>
      <c r="E9">
        <v>1</v>
      </c>
      <c r="F9" t="s">
        <v>1606</v>
      </c>
      <c r="L9" s="16" t="s">
        <v>1606</v>
      </c>
      <c r="M9" s="16" t="s">
        <v>25</v>
      </c>
      <c r="N9" s="16" t="s">
        <v>48</v>
      </c>
      <c r="O9" s="16" t="s">
        <v>1598</v>
      </c>
      <c r="P9" s="16">
        <v>1</v>
      </c>
      <c r="Q9" s="16" t="s">
        <v>1606</v>
      </c>
      <c r="R9" s="16"/>
      <c r="S9" s="16"/>
      <c r="T9" s="16"/>
      <c r="U9" t="s">
        <v>53</v>
      </c>
      <c r="V9">
        <v>4</v>
      </c>
      <c r="W9">
        <v>16</v>
      </c>
      <c r="Y9" s="16" t="str">
        <f t="shared" si="2"/>
        <v>E02.P3</v>
      </c>
      <c r="Z9" s="16" t="s">
        <v>1613</v>
      </c>
      <c r="AA9" s="16" t="s">
        <v>58</v>
      </c>
      <c r="AB9" s="16" t="s">
        <v>58</v>
      </c>
      <c r="AC9" s="16">
        <v>1</v>
      </c>
      <c r="AD9" s="16" t="str">
        <f t="shared" si="3"/>
        <v>E02</v>
      </c>
      <c r="AE9" s="16"/>
      <c r="AF9" s="16" t="str">
        <f t="shared" si="4"/>
        <v>P3</v>
      </c>
      <c r="AG9" s="16"/>
      <c r="AH9" t="s">
        <v>1600</v>
      </c>
      <c r="AI9">
        <v>3</v>
      </c>
      <c r="AJ9">
        <v>4</v>
      </c>
      <c r="AL9" s="16" t="str">
        <f t="shared" si="5"/>
        <v>E01.P2.D22</v>
      </c>
      <c r="AM9" s="16" t="str">
        <f t="shared" si="6"/>
        <v>Depto 22</v>
      </c>
      <c r="AN9" s="16" t="s">
        <v>890</v>
      </c>
      <c r="AO9" s="16" t="str">
        <f t="shared" si="0"/>
        <v>DEPTO_TIPO</v>
      </c>
      <c r="AP9" s="16">
        <v>1</v>
      </c>
      <c r="AQ9" s="16" t="str">
        <f t="shared" si="7"/>
        <v>E01</v>
      </c>
      <c r="AR9" s="16"/>
      <c r="AS9" s="16" t="str">
        <f t="shared" si="8"/>
        <v>P2</v>
      </c>
      <c r="AT9" s="16" t="str">
        <f t="shared" si="9"/>
        <v>D22</v>
      </c>
      <c r="AU9" t="s">
        <v>1599</v>
      </c>
      <c r="AV9">
        <v>2</v>
      </c>
      <c r="AW9">
        <v>22</v>
      </c>
      <c r="AX9" t="s">
        <v>47</v>
      </c>
      <c r="AZ9" s="16" t="str">
        <f t="shared" si="10"/>
        <v>E01.N1.C2</v>
      </c>
      <c r="BA9" s="16" t="str">
        <f t="shared" ref="BA9:BA13" si="13">CONCATENATE("Capa ",BL9, " Nivel 1")</f>
        <v>Capa 2 Nivel 1</v>
      </c>
      <c r="BB9" s="16" t="s">
        <v>1594</v>
      </c>
      <c r="BC9" s="16" t="s">
        <v>1594</v>
      </c>
      <c r="BD9" s="16">
        <v>0.5</v>
      </c>
      <c r="BE9" s="16" t="str">
        <f t="shared" si="11"/>
        <v>E01</v>
      </c>
      <c r="BF9" s="16" t="str">
        <f t="shared" si="12"/>
        <v>N1</v>
      </c>
      <c r="BG9" s="16"/>
      <c r="BH9" s="16"/>
      <c r="BJ9" t="s">
        <v>1599</v>
      </c>
      <c r="BK9" s="15">
        <v>1</v>
      </c>
      <c r="BL9">
        <v>2</v>
      </c>
      <c r="BM9">
        <v>0.5</v>
      </c>
    </row>
    <row r="10" spans="1:65" x14ac:dyDescent="0.25">
      <c r="A10" t="s">
        <v>1607</v>
      </c>
      <c r="B10" t="s">
        <v>26</v>
      </c>
      <c r="C10" t="s">
        <v>48</v>
      </c>
      <c r="D10" t="s">
        <v>1598</v>
      </c>
      <c r="E10">
        <v>1</v>
      </c>
      <c r="F10" t="s">
        <v>1607</v>
      </c>
      <c r="L10" s="16" t="s">
        <v>1607</v>
      </c>
      <c r="M10" s="16" t="s">
        <v>26</v>
      </c>
      <c r="N10" s="16" t="s">
        <v>48</v>
      </c>
      <c r="O10" s="16" t="s">
        <v>1598</v>
      </c>
      <c r="P10" s="16">
        <v>1</v>
      </c>
      <c r="Q10" s="16" t="s">
        <v>1607</v>
      </c>
      <c r="R10" s="16"/>
      <c r="S10" s="16"/>
      <c r="T10" s="16"/>
      <c r="U10" t="s">
        <v>53</v>
      </c>
      <c r="V10">
        <v>4</v>
      </c>
      <c r="W10">
        <v>16</v>
      </c>
      <c r="Y10" s="16" t="str">
        <f t="shared" si="2"/>
        <v>E02.P4</v>
      </c>
      <c r="Z10" s="16" t="s">
        <v>1614</v>
      </c>
      <c r="AA10" s="16" t="s">
        <v>58</v>
      </c>
      <c r="AB10" s="16" t="s">
        <v>58</v>
      </c>
      <c r="AC10" s="16">
        <v>1</v>
      </c>
      <c r="AD10" s="16" t="str">
        <f t="shared" si="3"/>
        <v>E02</v>
      </c>
      <c r="AE10" s="16"/>
      <c r="AF10" s="16" t="str">
        <f t="shared" si="4"/>
        <v>P4</v>
      </c>
      <c r="AG10" s="16"/>
      <c r="AH10" t="s">
        <v>1600</v>
      </c>
      <c r="AI10">
        <v>4</v>
      </c>
      <c r="AJ10">
        <v>4</v>
      </c>
      <c r="AL10" s="16" t="str">
        <f t="shared" si="5"/>
        <v>E01.P2.D23</v>
      </c>
      <c r="AM10" s="16" t="str">
        <f t="shared" si="6"/>
        <v>Depto 23</v>
      </c>
      <c r="AN10" s="16" t="s">
        <v>890</v>
      </c>
      <c r="AO10" s="16" t="str">
        <f t="shared" si="0"/>
        <v>DEPTO_TIPO</v>
      </c>
      <c r="AP10" s="16">
        <v>1</v>
      </c>
      <c r="AQ10" s="16" t="str">
        <f t="shared" si="7"/>
        <v>E01</v>
      </c>
      <c r="AR10" s="16"/>
      <c r="AS10" s="16" t="str">
        <f t="shared" si="8"/>
        <v>P2</v>
      </c>
      <c r="AT10" s="16" t="str">
        <f t="shared" si="9"/>
        <v>D23</v>
      </c>
      <c r="AU10" t="s">
        <v>1599</v>
      </c>
      <c r="AV10">
        <v>2</v>
      </c>
      <c r="AW10">
        <v>23</v>
      </c>
      <c r="AX10" t="s">
        <v>47</v>
      </c>
      <c r="AZ10" s="16" t="str">
        <f t="shared" si="10"/>
        <v>E01.N1.C3</v>
      </c>
      <c r="BA10" s="16" t="str">
        <f t="shared" si="13"/>
        <v>Capa 3 Nivel 1</v>
      </c>
      <c r="BB10" s="16" t="s">
        <v>1594</v>
      </c>
      <c r="BC10" s="16" t="s">
        <v>1594</v>
      </c>
      <c r="BD10" s="16">
        <v>0.5</v>
      </c>
      <c r="BE10" s="16" t="str">
        <f t="shared" si="11"/>
        <v>E01</v>
      </c>
      <c r="BF10" s="16" t="str">
        <f t="shared" si="12"/>
        <v>N1</v>
      </c>
      <c r="BG10" s="16"/>
      <c r="BH10" s="16"/>
      <c r="BJ10" t="s">
        <v>1599</v>
      </c>
      <c r="BK10" s="15">
        <v>1</v>
      </c>
      <c r="BL10">
        <v>3</v>
      </c>
      <c r="BM10">
        <v>0.5</v>
      </c>
    </row>
    <row r="11" spans="1:65" x14ac:dyDescent="0.25">
      <c r="A11" t="s">
        <v>1</v>
      </c>
      <c r="B11" t="s">
        <v>27</v>
      </c>
      <c r="C11" t="s">
        <v>48</v>
      </c>
      <c r="D11" t="s">
        <v>1598</v>
      </c>
      <c r="E11">
        <v>1</v>
      </c>
      <c r="F11" t="s">
        <v>1</v>
      </c>
      <c r="L11" s="16" t="s">
        <v>1</v>
      </c>
      <c r="M11" s="16" t="s">
        <v>27</v>
      </c>
      <c r="N11" s="16" t="s">
        <v>48</v>
      </c>
      <c r="O11" s="16" t="s">
        <v>1598</v>
      </c>
      <c r="P11" s="16">
        <v>1</v>
      </c>
      <c r="Q11" s="16" t="s">
        <v>1</v>
      </c>
      <c r="R11" s="16"/>
      <c r="S11" s="16"/>
      <c r="T11" s="16"/>
      <c r="U11" t="s">
        <v>53</v>
      </c>
      <c r="V11">
        <v>4</v>
      </c>
      <c r="W11">
        <v>16</v>
      </c>
      <c r="Y11" s="16" t="str">
        <f t="shared" si="2"/>
        <v>E03.P1</v>
      </c>
      <c r="Z11" s="16" t="s">
        <v>1611</v>
      </c>
      <c r="AA11" s="16" t="s">
        <v>58</v>
      </c>
      <c r="AB11" s="16" t="s">
        <v>58</v>
      </c>
      <c r="AC11" s="16">
        <v>1</v>
      </c>
      <c r="AD11" s="16" t="str">
        <f t="shared" si="3"/>
        <v>E03</v>
      </c>
      <c r="AE11" s="16"/>
      <c r="AF11" s="16" t="str">
        <f t="shared" si="4"/>
        <v>P1</v>
      </c>
      <c r="AG11" s="16"/>
      <c r="AH11" t="s">
        <v>1601</v>
      </c>
      <c r="AI11">
        <v>1</v>
      </c>
      <c r="AJ11">
        <v>4</v>
      </c>
      <c r="AL11" s="16" t="str">
        <f t="shared" si="5"/>
        <v>E01.P2.D24</v>
      </c>
      <c r="AM11" s="16" t="str">
        <f t="shared" si="6"/>
        <v>Depto 24</v>
      </c>
      <c r="AN11" s="16" t="s">
        <v>890</v>
      </c>
      <c r="AO11" s="16" t="str">
        <f t="shared" si="0"/>
        <v>DEPTO_TIPO</v>
      </c>
      <c r="AP11" s="16">
        <v>1</v>
      </c>
      <c r="AQ11" s="16" t="str">
        <f t="shared" si="7"/>
        <v>E01</v>
      </c>
      <c r="AR11" s="16"/>
      <c r="AS11" s="16" t="str">
        <f t="shared" si="8"/>
        <v>P2</v>
      </c>
      <c r="AT11" s="16" t="str">
        <f t="shared" si="9"/>
        <v>D24</v>
      </c>
      <c r="AU11" t="s">
        <v>1599</v>
      </c>
      <c r="AV11">
        <v>2</v>
      </c>
      <c r="AW11">
        <v>24</v>
      </c>
      <c r="AX11" t="s">
        <v>47</v>
      </c>
      <c r="AZ11" s="16" t="str">
        <f t="shared" si="10"/>
        <v>E01.N1.C4</v>
      </c>
      <c r="BA11" s="16" t="str">
        <f t="shared" si="13"/>
        <v>Capa 4 Nivel 1</v>
      </c>
      <c r="BB11" s="16" t="s">
        <v>1594</v>
      </c>
      <c r="BC11" s="16" t="s">
        <v>1594</v>
      </c>
      <c r="BD11" s="16">
        <v>0.5</v>
      </c>
      <c r="BE11" s="16" t="str">
        <f t="shared" si="11"/>
        <v>E01</v>
      </c>
      <c r="BF11" s="16" t="str">
        <f t="shared" si="12"/>
        <v>N1</v>
      </c>
      <c r="BG11" s="16"/>
      <c r="BH11" s="16"/>
      <c r="BJ11" t="s">
        <v>1599</v>
      </c>
      <c r="BK11" s="15">
        <v>1</v>
      </c>
      <c r="BL11">
        <v>4</v>
      </c>
      <c r="BM11">
        <v>0.5</v>
      </c>
    </row>
    <row r="12" spans="1:65" x14ac:dyDescent="0.25">
      <c r="A12" t="s">
        <v>2</v>
      </c>
      <c r="B12" t="s">
        <v>28</v>
      </c>
      <c r="C12" t="s">
        <v>48</v>
      </c>
      <c r="D12" t="s">
        <v>1598</v>
      </c>
      <c r="E12">
        <v>1</v>
      </c>
      <c r="F12" t="s">
        <v>2</v>
      </c>
      <c r="L12" s="16" t="s">
        <v>2</v>
      </c>
      <c r="M12" s="16" t="s">
        <v>28</v>
      </c>
      <c r="N12" s="16" t="s">
        <v>48</v>
      </c>
      <c r="O12" s="16" t="s">
        <v>1598</v>
      </c>
      <c r="P12" s="16">
        <v>1</v>
      </c>
      <c r="Q12" s="16" t="s">
        <v>2</v>
      </c>
      <c r="R12" s="16"/>
      <c r="S12" s="16"/>
      <c r="T12" s="16"/>
      <c r="U12" t="s">
        <v>53</v>
      </c>
      <c r="V12">
        <v>4</v>
      </c>
      <c r="W12">
        <v>16</v>
      </c>
      <c r="Y12" s="16" t="str">
        <f t="shared" si="2"/>
        <v>E03.P2</v>
      </c>
      <c r="Z12" s="16" t="s">
        <v>1612</v>
      </c>
      <c r="AA12" s="16" t="s">
        <v>58</v>
      </c>
      <c r="AB12" s="16" t="s">
        <v>58</v>
      </c>
      <c r="AC12" s="16">
        <v>1</v>
      </c>
      <c r="AD12" s="16" t="str">
        <f t="shared" si="3"/>
        <v>E03</v>
      </c>
      <c r="AE12" s="16"/>
      <c r="AF12" s="16" t="str">
        <f t="shared" si="4"/>
        <v>P2</v>
      </c>
      <c r="AG12" s="16"/>
      <c r="AH12" t="s">
        <v>1601</v>
      </c>
      <c r="AI12">
        <v>2</v>
      </c>
      <c r="AJ12">
        <v>4</v>
      </c>
      <c r="AL12" s="16" t="str">
        <f t="shared" si="5"/>
        <v>E01.P3.D31</v>
      </c>
      <c r="AM12" s="16" t="str">
        <f t="shared" si="6"/>
        <v>Depto 31</v>
      </c>
      <c r="AN12" s="16" t="s">
        <v>890</v>
      </c>
      <c r="AO12" s="16" t="str">
        <f t="shared" si="0"/>
        <v>DEPTO_TIPO</v>
      </c>
      <c r="AP12" s="16">
        <v>1</v>
      </c>
      <c r="AQ12" s="16" t="str">
        <f t="shared" si="7"/>
        <v>E01</v>
      </c>
      <c r="AR12" s="16"/>
      <c r="AS12" s="16" t="str">
        <f t="shared" si="8"/>
        <v>P3</v>
      </c>
      <c r="AT12" s="16" t="str">
        <f t="shared" si="9"/>
        <v>D31</v>
      </c>
      <c r="AU12" t="s">
        <v>1599</v>
      </c>
      <c r="AV12">
        <v>3</v>
      </c>
      <c r="AW12">
        <v>31</v>
      </c>
      <c r="AX12" t="s">
        <v>47</v>
      </c>
      <c r="AZ12" s="16" t="str">
        <f t="shared" si="10"/>
        <v>E01.N1.C5</v>
      </c>
      <c r="BA12" s="16" t="str">
        <f t="shared" si="13"/>
        <v>Capa 5 Nivel 1</v>
      </c>
      <c r="BB12" s="16" t="s">
        <v>1594</v>
      </c>
      <c r="BC12" s="16" t="s">
        <v>1594</v>
      </c>
      <c r="BD12" s="16">
        <v>0.5</v>
      </c>
      <c r="BE12" s="16" t="str">
        <f t="shared" si="11"/>
        <v>E01</v>
      </c>
      <c r="BF12" s="16" t="str">
        <f t="shared" si="12"/>
        <v>N1</v>
      </c>
      <c r="BG12" s="16"/>
      <c r="BH12" s="16"/>
      <c r="BJ12" t="s">
        <v>1599</v>
      </c>
      <c r="BK12" s="15">
        <v>1</v>
      </c>
      <c r="BL12">
        <v>5</v>
      </c>
      <c r="BM12">
        <v>0.5</v>
      </c>
    </row>
    <row r="13" spans="1:65" x14ac:dyDescent="0.25">
      <c r="A13" t="s">
        <v>3</v>
      </c>
      <c r="B13" t="s">
        <v>29</v>
      </c>
      <c r="C13" t="s">
        <v>48</v>
      </c>
      <c r="D13" t="s">
        <v>1598</v>
      </c>
      <c r="E13">
        <v>1</v>
      </c>
      <c r="F13" t="s">
        <v>3</v>
      </c>
      <c r="L13" s="16" t="s">
        <v>3</v>
      </c>
      <c r="M13" s="16" t="s">
        <v>29</v>
      </c>
      <c r="N13" s="16" t="s">
        <v>48</v>
      </c>
      <c r="O13" s="16" t="s">
        <v>1598</v>
      </c>
      <c r="P13" s="16">
        <v>1</v>
      </c>
      <c r="Q13" s="16" t="s">
        <v>3</v>
      </c>
      <c r="R13" s="16"/>
      <c r="S13" s="16"/>
      <c r="T13" s="16"/>
      <c r="U13" t="s">
        <v>53</v>
      </c>
      <c r="V13">
        <v>4</v>
      </c>
      <c r="W13">
        <v>16</v>
      </c>
      <c r="Y13" s="16" t="str">
        <f t="shared" si="2"/>
        <v>E03.P3</v>
      </c>
      <c r="Z13" s="16" t="s">
        <v>1613</v>
      </c>
      <c r="AA13" s="16" t="s">
        <v>58</v>
      </c>
      <c r="AB13" s="16" t="s">
        <v>58</v>
      </c>
      <c r="AC13" s="16">
        <v>1</v>
      </c>
      <c r="AD13" s="16" t="str">
        <f t="shared" si="3"/>
        <v>E03</v>
      </c>
      <c r="AE13" s="16"/>
      <c r="AF13" s="16" t="str">
        <f t="shared" si="4"/>
        <v>P3</v>
      </c>
      <c r="AG13" s="16"/>
      <c r="AH13" t="s">
        <v>1601</v>
      </c>
      <c r="AI13">
        <v>3</v>
      </c>
      <c r="AJ13">
        <v>4</v>
      </c>
      <c r="AL13" s="16" t="str">
        <f t="shared" si="5"/>
        <v>E01.P3.D32</v>
      </c>
      <c r="AM13" s="16" t="str">
        <f t="shared" si="6"/>
        <v>Depto 32</v>
      </c>
      <c r="AN13" s="16" t="s">
        <v>890</v>
      </c>
      <c r="AO13" s="16" t="str">
        <f t="shared" si="0"/>
        <v>DEPTO_TIPO</v>
      </c>
      <c r="AP13" s="16">
        <v>1</v>
      </c>
      <c r="AQ13" s="16" t="str">
        <f t="shared" si="7"/>
        <v>E01</v>
      </c>
      <c r="AR13" s="16"/>
      <c r="AS13" s="16" t="str">
        <f t="shared" si="8"/>
        <v>P3</v>
      </c>
      <c r="AT13" s="16" t="str">
        <f t="shared" si="9"/>
        <v>D32</v>
      </c>
      <c r="AU13" t="s">
        <v>1599</v>
      </c>
      <c r="AV13">
        <v>3</v>
      </c>
      <c r="AW13">
        <v>32</v>
      </c>
      <c r="AX13" t="s">
        <v>47</v>
      </c>
      <c r="AZ13" s="16" t="str">
        <f t="shared" si="10"/>
        <v>E01.N1.C6</v>
      </c>
      <c r="BA13" s="16" t="str">
        <f t="shared" si="13"/>
        <v>Capa 6 Nivel 1</v>
      </c>
      <c r="BB13" s="16" t="s">
        <v>1594</v>
      </c>
      <c r="BC13" s="16" t="s">
        <v>1594</v>
      </c>
      <c r="BD13" s="16">
        <v>0.5</v>
      </c>
      <c r="BE13" s="16" t="str">
        <f t="shared" si="11"/>
        <v>E01</v>
      </c>
      <c r="BF13" s="16" t="str">
        <f t="shared" si="12"/>
        <v>N1</v>
      </c>
      <c r="BG13" s="16"/>
      <c r="BH13" s="16"/>
      <c r="BJ13" t="s">
        <v>1599</v>
      </c>
      <c r="BK13" s="15">
        <v>1</v>
      </c>
      <c r="BL13">
        <v>6</v>
      </c>
      <c r="BM13">
        <v>0.5</v>
      </c>
    </row>
    <row r="14" spans="1:65" x14ac:dyDescent="0.25">
      <c r="A14" t="s">
        <v>4</v>
      </c>
      <c r="B14" t="s">
        <v>30</v>
      </c>
      <c r="C14" t="s">
        <v>48</v>
      </c>
      <c r="D14" t="s">
        <v>1598</v>
      </c>
      <c r="E14">
        <v>1</v>
      </c>
      <c r="F14" t="s">
        <v>4</v>
      </c>
      <c r="L14" s="16" t="s">
        <v>4</v>
      </c>
      <c r="M14" s="16" t="s">
        <v>30</v>
      </c>
      <c r="N14" s="16" t="s">
        <v>48</v>
      </c>
      <c r="O14" s="16" t="s">
        <v>1598</v>
      </c>
      <c r="P14" s="16">
        <v>1</v>
      </c>
      <c r="Q14" s="16" t="s">
        <v>4</v>
      </c>
      <c r="R14" s="16"/>
      <c r="S14" s="16"/>
      <c r="T14" s="16"/>
      <c r="U14" t="s">
        <v>53</v>
      </c>
      <c r="V14">
        <v>4</v>
      </c>
      <c r="W14">
        <v>16</v>
      </c>
      <c r="Y14" s="16" t="str">
        <f t="shared" si="2"/>
        <v>E03.P4</v>
      </c>
      <c r="Z14" s="16" t="s">
        <v>1614</v>
      </c>
      <c r="AA14" s="16" t="s">
        <v>58</v>
      </c>
      <c r="AB14" s="16" t="s">
        <v>58</v>
      </c>
      <c r="AC14" s="16">
        <v>1</v>
      </c>
      <c r="AD14" s="16" t="str">
        <f t="shared" si="3"/>
        <v>E03</v>
      </c>
      <c r="AE14" s="16"/>
      <c r="AF14" s="16" t="str">
        <f t="shared" si="4"/>
        <v>P4</v>
      </c>
      <c r="AG14" s="16"/>
      <c r="AH14" t="s">
        <v>1601</v>
      </c>
      <c r="AI14">
        <v>4</v>
      </c>
      <c r="AJ14">
        <v>4</v>
      </c>
      <c r="AL14" s="16" t="str">
        <f t="shared" si="5"/>
        <v>E01.P3.D33</v>
      </c>
      <c r="AM14" s="16" t="str">
        <f t="shared" si="6"/>
        <v>Depto 33</v>
      </c>
      <c r="AN14" s="16" t="s">
        <v>890</v>
      </c>
      <c r="AO14" s="16" t="str">
        <f t="shared" si="0"/>
        <v>DEPTO_TIPO</v>
      </c>
      <c r="AP14" s="16">
        <v>1</v>
      </c>
      <c r="AQ14" s="16" t="str">
        <f t="shared" si="7"/>
        <v>E01</v>
      </c>
      <c r="AR14" s="16"/>
      <c r="AS14" s="16" t="str">
        <f t="shared" si="8"/>
        <v>P3</v>
      </c>
      <c r="AT14" s="16" t="str">
        <f t="shared" si="9"/>
        <v>D33</v>
      </c>
      <c r="AU14" t="s">
        <v>1599</v>
      </c>
      <c r="AV14">
        <v>3</v>
      </c>
      <c r="AW14">
        <v>33</v>
      </c>
      <c r="AX14" t="s">
        <v>47</v>
      </c>
      <c r="AZ14" s="16" t="str">
        <f t="shared" si="10"/>
        <v>E02.N1.C1</v>
      </c>
      <c r="BA14" s="16" t="str">
        <f t="shared" ref="BA14:BA45" si="14">CONCATENATE("Capa ",BL14)</f>
        <v>Capa 1</v>
      </c>
      <c r="BB14" s="16" t="s">
        <v>1594</v>
      </c>
      <c r="BC14" s="16" t="s">
        <v>1594</v>
      </c>
      <c r="BD14" s="16">
        <v>1</v>
      </c>
      <c r="BE14" s="16" t="str">
        <f t="shared" si="11"/>
        <v>E02</v>
      </c>
      <c r="BF14" s="16" t="str">
        <f t="shared" si="12"/>
        <v>N1</v>
      </c>
      <c r="BG14" s="16"/>
      <c r="BH14" s="16"/>
      <c r="BJ14" t="s">
        <v>1600</v>
      </c>
      <c r="BK14" s="15">
        <v>1</v>
      </c>
      <c r="BL14">
        <v>1</v>
      </c>
      <c r="BM14">
        <v>1</v>
      </c>
    </row>
    <row r="15" spans="1:65" x14ac:dyDescent="0.25">
      <c r="A15" t="s">
        <v>5</v>
      </c>
      <c r="B15" t="s">
        <v>31</v>
      </c>
      <c r="C15" t="s">
        <v>48</v>
      </c>
      <c r="D15" t="s">
        <v>1545</v>
      </c>
      <c r="E15">
        <v>1</v>
      </c>
      <c r="F15" t="s">
        <v>5</v>
      </c>
      <c r="L15" s="16" t="s">
        <v>5</v>
      </c>
      <c r="M15" s="16" t="s">
        <v>31</v>
      </c>
      <c r="N15" s="16" t="s">
        <v>48</v>
      </c>
      <c r="O15" s="16" t="s">
        <v>1545</v>
      </c>
      <c r="P15" s="16">
        <v>1</v>
      </c>
      <c r="Q15" s="16" t="s">
        <v>5</v>
      </c>
      <c r="R15" s="16"/>
      <c r="S15" s="16"/>
      <c r="T15" s="16"/>
      <c r="U15" t="s">
        <v>54</v>
      </c>
      <c r="V15">
        <v>5</v>
      </c>
      <c r="W15">
        <v>18</v>
      </c>
      <c r="Y15" s="16" t="str">
        <f t="shared" si="2"/>
        <v>E04.P1</v>
      </c>
      <c r="Z15" s="16" t="s">
        <v>1611</v>
      </c>
      <c r="AA15" s="16" t="s">
        <v>58</v>
      </c>
      <c r="AB15" s="16" t="s">
        <v>58</v>
      </c>
      <c r="AC15" s="16">
        <v>1</v>
      </c>
      <c r="AD15" s="16" t="str">
        <f t="shared" si="3"/>
        <v>E04</v>
      </c>
      <c r="AE15" s="16"/>
      <c r="AF15" s="16" t="str">
        <f t="shared" si="4"/>
        <v>P1</v>
      </c>
      <c r="AG15" s="16"/>
      <c r="AH15" t="s">
        <v>1602</v>
      </c>
      <c r="AI15">
        <v>1</v>
      </c>
      <c r="AJ15">
        <v>4</v>
      </c>
      <c r="AL15" s="16" t="str">
        <f t="shared" si="5"/>
        <v>E01.P4.D34</v>
      </c>
      <c r="AM15" s="16" t="str">
        <f t="shared" si="6"/>
        <v>Depto 34</v>
      </c>
      <c r="AN15" s="16" t="s">
        <v>890</v>
      </c>
      <c r="AO15" s="16" t="str">
        <f t="shared" si="0"/>
        <v>DEPTO_TIPO</v>
      </c>
      <c r="AP15" s="16">
        <v>1</v>
      </c>
      <c r="AQ15" s="16" t="str">
        <f t="shared" si="7"/>
        <v>E01</v>
      </c>
      <c r="AR15" s="16"/>
      <c r="AS15" s="16" t="str">
        <f t="shared" si="8"/>
        <v>P4</v>
      </c>
      <c r="AT15" s="16" t="str">
        <f t="shared" si="9"/>
        <v>D34</v>
      </c>
      <c r="AU15" t="s">
        <v>1599</v>
      </c>
      <c r="AV15">
        <v>4</v>
      </c>
      <c r="AW15">
        <v>34</v>
      </c>
      <c r="AX15" t="s">
        <v>47</v>
      </c>
      <c r="AZ15" s="16" t="str">
        <f t="shared" si="10"/>
        <v>E02.N1.C2</v>
      </c>
      <c r="BA15" s="16" t="str">
        <f t="shared" si="14"/>
        <v>Capa 2</v>
      </c>
      <c r="BB15" s="16" t="s">
        <v>1594</v>
      </c>
      <c r="BC15" s="16" t="s">
        <v>1594</v>
      </c>
      <c r="BD15" s="16">
        <v>1</v>
      </c>
      <c r="BE15" s="16" t="str">
        <f t="shared" si="11"/>
        <v>E02</v>
      </c>
      <c r="BF15" s="16" t="str">
        <f t="shared" si="12"/>
        <v>N1</v>
      </c>
      <c r="BG15" s="16"/>
      <c r="BH15" s="16"/>
      <c r="BJ15" t="s">
        <v>1600</v>
      </c>
      <c r="BK15" s="15">
        <v>1</v>
      </c>
      <c r="BL15">
        <v>2</v>
      </c>
      <c r="BM15">
        <v>1</v>
      </c>
    </row>
    <row r="16" spans="1:65" x14ac:dyDescent="0.25">
      <c r="A16" t="s">
        <v>6</v>
      </c>
      <c r="B16" t="s">
        <v>32</v>
      </c>
      <c r="C16" t="s">
        <v>48</v>
      </c>
      <c r="D16" t="s">
        <v>1545</v>
      </c>
      <c r="E16">
        <v>1</v>
      </c>
      <c r="F16" t="s">
        <v>6</v>
      </c>
      <c r="L16" s="16" t="s">
        <v>6</v>
      </c>
      <c r="M16" s="16" t="s">
        <v>32</v>
      </c>
      <c r="N16" s="16" t="s">
        <v>48</v>
      </c>
      <c r="O16" s="16" t="s">
        <v>1545</v>
      </c>
      <c r="P16" s="16">
        <v>1</v>
      </c>
      <c r="Q16" s="16" t="s">
        <v>6</v>
      </c>
      <c r="R16" s="16"/>
      <c r="S16" s="16"/>
      <c r="T16" s="16"/>
      <c r="U16" t="s">
        <v>54</v>
      </c>
      <c r="V16">
        <v>5</v>
      </c>
      <c r="W16">
        <v>18</v>
      </c>
      <c r="Y16" s="16" t="str">
        <f t="shared" si="2"/>
        <v>E04.P2</v>
      </c>
      <c r="Z16" s="16" t="s">
        <v>1612</v>
      </c>
      <c r="AA16" s="16" t="s">
        <v>58</v>
      </c>
      <c r="AB16" s="16" t="s">
        <v>58</v>
      </c>
      <c r="AC16" s="16">
        <v>1</v>
      </c>
      <c r="AD16" s="16" t="str">
        <f t="shared" si="3"/>
        <v>E04</v>
      </c>
      <c r="AE16" s="16"/>
      <c r="AF16" s="16" t="str">
        <f t="shared" si="4"/>
        <v>P2</v>
      </c>
      <c r="AG16" s="16"/>
      <c r="AH16" t="s">
        <v>1602</v>
      </c>
      <c r="AI16">
        <v>2</v>
      </c>
      <c r="AJ16">
        <v>4</v>
      </c>
      <c r="AL16" s="16" t="str">
        <f t="shared" si="5"/>
        <v>E01.P4.D41</v>
      </c>
      <c r="AM16" s="16" t="str">
        <f t="shared" si="6"/>
        <v>Depto 41</v>
      </c>
      <c r="AN16" s="16" t="s">
        <v>890</v>
      </c>
      <c r="AO16" s="16" t="str">
        <f t="shared" si="0"/>
        <v>DEPTO_TIPO</v>
      </c>
      <c r="AP16" s="16">
        <v>1</v>
      </c>
      <c r="AQ16" s="16" t="str">
        <f t="shared" si="7"/>
        <v>E01</v>
      </c>
      <c r="AR16" s="16"/>
      <c r="AS16" s="16" t="str">
        <f t="shared" si="8"/>
        <v>P4</v>
      </c>
      <c r="AT16" s="16" t="str">
        <f t="shared" si="9"/>
        <v>D41</v>
      </c>
      <c r="AU16" t="s">
        <v>1599</v>
      </c>
      <c r="AV16">
        <v>4</v>
      </c>
      <c r="AW16">
        <v>41</v>
      </c>
      <c r="AX16" t="s">
        <v>47</v>
      </c>
      <c r="AZ16" s="16" t="str">
        <f t="shared" si="10"/>
        <v>E02.N1.C3</v>
      </c>
      <c r="BA16" s="16" t="str">
        <f t="shared" si="14"/>
        <v>Capa 3</v>
      </c>
      <c r="BB16" s="16" t="s">
        <v>1594</v>
      </c>
      <c r="BC16" s="16" t="s">
        <v>1594</v>
      </c>
      <c r="BD16" s="16">
        <v>1</v>
      </c>
      <c r="BE16" s="16" t="str">
        <f t="shared" si="11"/>
        <v>E02</v>
      </c>
      <c r="BF16" s="16" t="str">
        <f t="shared" si="12"/>
        <v>N1</v>
      </c>
      <c r="BG16" s="16"/>
      <c r="BH16" s="16"/>
      <c r="BJ16" t="s">
        <v>1600</v>
      </c>
      <c r="BK16" s="15">
        <v>1</v>
      </c>
      <c r="BL16">
        <v>3</v>
      </c>
      <c r="BM16">
        <v>1</v>
      </c>
    </row>
    <row r="17" spans="1:65" x14ac:dyDescent="0.25">
      <c r="A17" t="s">
        <v>7</v>
      </c>
      <c r="B17" t="s">
        <v>33</v>
      </c>
      <c r="C17" t="s">
        <v>48</v>
      </c>
      <c r="D17" t="s">
        <v>1545</v>
      </c>
      <c r="E17">
        <v>1</v>
      </c>
      <c r="F17" t="s">
        <v>7</v>
      </c>
      <c r="L17" s="16" t="s">
        <v>7</v>
      </c>
      <c r="M17" s="16" t="s">
        <v>33</v>
      </c>
      <c r="N17" s="16" t="s">
        <v>48</v>
      </c>
      <c r="O17" s="16" t="s">
        <v>1545</v>
      </c>
      <c r="P17" s="16">
        <v>1</v>
      </c>
      <c r="Q17" s="16" t="s">
        <v>7</v>
      </c>
      <c r="R17" s="16"/>
      <c r="S17" s="16"/>
      <c r="T17" s="16"/>
      <c r="U17" t="s">
        <v>54</v>
      </c>
      <c r="V17">
        <v>5</v>
      </c>
      <c r="W17">
        <v>18</v>
      </c>
      <c r="Y17" s="16" t="str">
        <f t="shared" si="2"/>
        <v>E04.P3</v>
      </c>
      <c r="Z17" s="16" t="s">
        <v>1613</v>
      </c>
      <c r="AA17" s="16" t="s">
        <v>58</v>
      </c>
      <c r="AB17" s="16" t="s">
        <v>58</v>
      </c>
      <c r="AC17" s="16">
        <v>1</v>
      </c>
      <c r="AD17" s="16" t="str">
        <f t="shared" si="3"/>
        <v>E04</v>
      </c>
      <c r="AE17" s="16"/>
      <c r="AF17" s="16" t="str">
        <f t="shared" si="4"/>
        <v>P3</v>
      </c>
      <c r="AG17" s="16"/>
      <c r="AH17" t="s">
        <v>1602</v>
      </c>
      <c r="AI17">
        <v>3</v>
      </c>
      <c r="AJ17">
        <v>4</v>
      </c>
      <c r="AL17" s="16" t="str">
        <f t="shared" si="5"/>
        <v>E01.P4.D42</v>
      </c>
      <c r="AM17" s="16" t="str">
        <f t="shared" si="6"/>
        <v>Depto 42</v>
      </c>
      <c r="AN17" s="16" t="s">
        <v>890</v>
      </c>
      <c r="AO17" s="16" t="str">
        <f t="shared" si="0"/>
        <v>DEPTO_TIPO</v>
      </c>
      <c r="AP17" s="16">
        <v>1</v>
      </c>
      <c r="AQ17" s="16" t="str">
        <f t="shared" si="7"/>
        <v>E01</v>
      </c>
      <c r="AR17" s="16"/>
      <c r="AS17" s="16" t="str">
        <f t="shared" si="8"/>
        <v>P4</v>
      </c>
      <c r="AT17" s="16" t="str">
        <f t="shared" si="9"/>
        <v>D42</v>
      </c>
      <c r="AU17" t="s">
        <v>1599</v>
      </c>
      <c r="AV17">
        <v>4</v>
      </c>
      <c r="AW17">
        <v>42</v>
      </c>
      <c r="AX17" t="s">
        <v>47</v>
      </c>
      <c r="AZ17" s="16" t="str">
        <f t="shared" si="10"/>
        <v>E02.N1.C4</v>
      </c>
      <c r="BA17" s="16" t="str">
        <f t="shared" si="14"/>
        <v>Capa 4</v>
      </c>
      <c r="BB17" s="16" t="s">
        <v>1594</v>
      </c>
      <c r="BC17" s="16" t="s">
        <v>1594</v>
      </c>
      <c r="BD17" s="16">
        <v>1</v>
      </c>
      <c r="BE17" s="16" t="str">
        <f t="shared" si="11"/>
        <v>E02</v>
      </c>
      <c r="BF17" s="16" t="str">
        <f t="shared" si="12"/>
        <v>N1</v>
      </c>
      <c r="BG17" s="16"/>
      <c r="BH17" s="16"/>
      <c r="BJ17" t="s">
        <v>1600</v>
      </c>
      <c r="BK17" s="15">
        <v>1</v>
      </c>
      <c r="BL17">
        <v>4</v>
      </c>
      <c r="BM17">
        <v>1</v>
      </c>
    </row>
    <row r="18" spans="1:65" x14ac:dyDescent="0.25">
      <c r="A18" t="s">
        <v>8</v>
      </c>
      <c r="B18" t="s">
        <v>34</v>
      </c>
      <c r="C18" t="s">
        <v>48</v>
      </c>
      <c r="D18" t="s">
        <v>1545</v>
      </c>
      <c r="E18">
        <v>1</v>
      </c>
      <c r="F18" t="s">
        <v>8</v>
      </c>
      <c r="L18" s="16" t="s">
        <v>8</v>
      </c>
      <c r="M18" s="16" t="s">
        <v>34</v>
      </c>
      <c r="N18" s="16" t="s">
        <v>48</v>
      </c>
      <c r="O18" s="16" t="s">
        <v>1545</v>
      </c>
      <c r="P18" s="16">
        <v>1</v>
      </c>
      <c r="Q18" s="16" t="s">
        <v>8</v>
      </c>
      <c r="R18" s="16"/>
      <c r="S18" s="16"/>
      <c r="T18" s="16"/>
      <c r="U18" t="s">
        <v>54</v>
      </c>
      <c r="V18">
        <v>5</v>
      </c>
      <c r="W18">
        <v>18</v>
      </c>
      <c r="Y18" s="16" t="str">
        <f t="shared" si="2"/>
        <v>E04.P4</v>
      </c>
      <c r="Z18" s="16" t="s">
        <v>1614</v>
      </c>
      <c r="AA18" s="16" t="s">
        <v>58</v>
      </c>
      <c r="AB18" s="16" t="s">
        <v>58</v>
      </c>
      <c r="AC18" s="16">
        <v>1</v>
      </c>
      <c r="AD18" s="16" t="str">
        <f t="shared" si="3"/>
        <v>E04</v>
      </c>
      <c r="AE18" s="16"/>
      <c r="AF18" s="16" t="str">
        <f t="shared" si="4"/>
        <v>P4</v>
      </c>
      <c r="AG18" s="16"/>
      <c r="AH18" t="s">
        <v>1602</v>
      </c>
      <c r="AI18">
        <v>4</v>
      </c>
      <c r="AJ18">
        <v>4</v>
      </c>
      <c r="AL18" s="16" t="str">
        <f t="shared" si="5"/>
        <v>E01.P4.D43</v>
      </c>
      <c r="AM18" s="16" t="str">
        <f t="shared" si="6"/>
        <v>Depto 43</v>
      </c>
      <c r="AN18" s="16" t="s">
        <v>890</v>
      </c>
      <c r="AO18" s="16" t="str">
        <f t="shared" si="0"/>
        <v>DEPTO_TIPO</v>
      </c>
      <c r="AP18" s="16">
        <v>1</v>
      </c>
      <c r="AQ18" s="16" t="str">
        <f t="shared" si="7"/>
        <v>E01</v>
      </c>
      <c r="AR18" s="16"/>
      <c r="AS18" s="16" t="str">
        <f t="shared" si="8"/>
        <v>P4</v>
      </c>
      <c r="AT18" s="16" t="str">
        <f t="shared" si="9"/>
        <v>D43</v>
      </c>
      <c r="AU18" t="s">
        <v>1599</v>
      </c>
      <c r="AV18">
        <v>4</v>
      </c>
      <c r="AW18">
        <v>43</v>
      </c>
      <c r="AX18" t="s">
        <v>47</v>
      </c>
      <c r="AZ18" s="16" t="str">
        <f t="shared" si="10"/>
        <v>E02.N1.C5</v>
      </c>
      <c r="BA18" s="16" t="str">
        <f t="shared" si="14"/>
        <v>Capa 5</v>
      </c>
      <c r="BB18" s="16" t="s">
        <v>1594</v>
      </c>
      <c r="BC18" s="16" t="s">
        <v>1594</v>
      </c>
      <c r="BD18" s="16">
        <v>1</v>
      </c>
      <c r="BE18" s="16" t="str">
        <f t="shared" si="11"/>
        <v>E02</v>
      </c>
      <c r="BF18" s="16" t="str">
        <f t="shared" si="12"/>
        <v>N1</v>
      </c>
      <c r="BG18" s="16"/>
      <c r="BH18" s="16"/>
      <c r="BJ18" t="s">
        <v>1600</v>
      </c>
      <c r="BK18" s="15">
        <v>1</v>
      </c>
      <c r="BL18">
        <v>5</v>
      </c>
      <c r="BM18">
        <v>1</v>
      </c>
    </row>
    <row r="19" spans="1:65" x14ac:dyDescent="0.25">
      <c r="A19" t="s">
        <v>9</v>
      </c>
      <c r="B19" t="s">
        <v>35</v>
      </c>
      <c r="C19" t="s">
        <v>48</v>
      </c>
      <c r="D19" t="s">
        <v>1598</v>
      </c>
      <c r="E19">
        <v>1</v>
      </c>
      <c r="F19" t="s">
        <v>9</v>
      </c>
      <c r="L19" s="16" t="s">
        <v>9</v>
      </c>
      <c r="M19" s="16" t="s">
        <v>35</v>
      </c>
      <c r="N19" s="16" t="s">
        <v>48</v>
      </c>
      <c r="O19" s="16" t="s">
        <v>1598</v>
      </c>
      <c r="P19" s="16">
        <v>1</v>
      </c>
      <c r="Q19" s="16" t="s">
        <v>9</v>
      </c>
      <c r="R19" s="16"/>
      <c r="S19" s="16"/>
      <c r="T19" s="16"/>
      <c r="U19" t="s">
        <v>53</v>
      </c>
      <c r="V19">
        <v>4</v>
      </c>
      <c r="W19">
        <v>16</v>
      </c>
      <c r="Y19" s="16" t="str">
        <f t="shared" si="2"/>
        <v>E05.P1</v>
      </c>
      <c r="Z19" s="16" t="s">
        <v>1611</v>
      </c>
      <c r="AA19" s="16" t="s">
        <v>58</v>
      </c>
      <c r="AB19" s="16" t="s">
        <v>58</v>
      </c>
      <c r="AC19" s="16">
        <v>1</v>
      </c>
      <c r="AD19" s="16" t="str">
        <f t="shared" si="3"/>
        <v>E05</v>
      </c>
      <c r="AE19" s="16"/>
      <c r="AF19" s="16" t="str">
        <f t="shared" si="4"/>
        <v>P1</v>
      </c>
      <c r="AG19" s="16"/>
      <c r="AH19" t="s">
        <v>1603</v>
      </c>
      <c r="AI19">
        <v>1</v>
      </c>
      <c r="AJ19">
        <v>4</v>
      </c>
      <c r="AL19" s="16" t="str">
        <f t="shared" si="5"/>
        <v>E01.P4.D44</v>
      </c>
      <c r="AM19" s="16" t="str">
        <f t="shared" si="6"/>
        <v>Depto 44</v>
      </c>
      <c r="AN19" s="16" t="s">
        <v>890</v>
      </c>
      <c r="AO19" s="16" t="str">
        <f t="shared" si="0"/>
        <v>DEPTO_TIPO</v>
      </c>
      <c r="AP19" s="16">
        <v>1</v>
      </c>
      <c r="AQ19" s="16" t="str">
        <f t="shared" si="7"/>
        <v>E01</v>
      </c>
      <c r="AR19" s="16"/>
      <c r="AS19" s="16" t="str">
        <f t="shared" si="8"/>
        <v>P4</v>
      </c>
      <c r="AT19" s="16" t="str">
        <f t="shared" si="9"/>
        <v>D44</v>
      </c>
      <c r="AU19" t="s">
        <v>1599</v>
      </c>
      <c r="AV19">
        <v>4</v>
      </c>
      <c r="AW19">
        <v>44</v>
      </c>
      <c r="AX19" t="s">
        <v>47</v>
      </c>
      <c r="AZ19" s="16" t="str">
        <f t="shared" si="10"/>
        <v>E02.N1.C6</v>
      </c>
      <c r="BA19" s="16" t="str">
        <f t="shared" si="14"/>
        <v>Capa 6</v>
      </c>
      <c r="BB19" s="16" t="s">
        <v>1594</v>
      </c>
      <c r="BC19" s="16" t="s">
        <v>1594</v>
      </c>
      <c r="BD19" s="16">
        <v>1</v>
      </c>
      <c r="BE19" s="16" t="str">
        <f t="shared" si="11"/>
        <v>E02</v>
      </c>
      <c r="BF19" s="16" t="str">
        <f t="shared" si="12"/>
        <v>N1</v>
      </c>
      <c r="BG19" s="16"/>
      <c r="BH19" s="16"/>
      <c r="BJ19" t="s">
        <v>1600</v>
      </c>
      <c r="BK19" s="15">
        <v>1</v>
      </c>
      <c r="BL19">
        <v>6</v>
      </c>
      <c r="BM19">
        <v>1</v>
      </c>
    </row>
    <row r="20" spans="1:65" x14ac:dyDescent="0.25">
      <c r="A20" t="s">
        <v>10</v>
      </c>
      <c r="B20" t="s">
        <v>36</v>
      </c>
      <c r="C20" t="s">
        <v>48</v>
      </c>
      <c r="D20" t="s">
        <v>1598</v>
      </c>
      <c r="E20">
        <v>1</v>
      </c>
      <c r="F20" t="s">
        <v>10</v>
      </c>
      <c r="L20" s="16" t="s">
        <v>10</v>
      </c>
      <c r="M20" s="16" t="s">
        <v>36</v>
      </c>
      <c r="N20" s="16" t="s">
        <v>48</v>
      </c>
      <c r="O20" s="16" t="s">
        <v>1598</v>
      </c>
      <c r="P20" s="16">
        <v>1</v>
      </c>
      <c r="Q20" s="16" t="s">
        <v>10</v>
      </c>
      <c r="R20" s="16"/>
      <c r="S20" s="16"/>
      <c r="T20" s="16"/>
      <c r="U20" t="s">
        <v>53</v>
      </c>
      <c r="V20">
        <v>4</v>
      </c>
      <c r="W20">
        <v>16</v>
      </c>
      <c r="Y20" s="16" t="str">
        <f t="shared" si="2"/>
        <v>E05.P2</v>
      </c>
      <c r="Z20" s="16" t="s">
        <v>1612</v>
      </c>
      <c r="AA20" s="16" t="s">
        <v>58</v>
      </c>
      <c r="AB20" s="16" t="s">
        <v>58</v>
      </c>
      <c r="AC20" s="16">
        <v>1</v>
      </c>
      <c r="AD20" s="16" t="str">
        <f t="shared" si="3"/>
        <v>E05</v>
      </c>
      <c r="AE20" s="16"/>
      <c r="AF20" s="16" t="str">
        <f t="shared" si="4"/>
        <v>P2</v>
      </c>
      <c r="AG20" s="16"/>
      <c r="AH20" t="s">
        <v>1603</v>
      </c>
      <c r="AI20">
        <v>2</v>
      </c>
      <c r="AJ20">
        <v>4</v>
      </c>
      <c r="AL20" s="16" t="str">
        <f t="shared" si="5"/>
        <v>E02.P1.D11</v>
      </c>
      <c r="AM20" s="16" t="str">
        <f t="shared" si="6"/>
        <v>Depto 11</v>
      </c>
      <c r="AN20" s="16" t="s">
        <v>890</v>
      </c>
      <c r="AO20" s="16" t="str">
        <f t="shared" si="0"/>
        <v>DEPTO_TIPO</v>
      </c>
      <c r="AP20" s="16">
        <v>1</v>
      </c>
      <c r="AQ20" s="16" t="str">
        <f t="shared" si="7"/>
        <v>E02</v>
      </c>
      <c r="AR20" s="16"/>
      <c r="AS20" s="16" t="str">
        <f t="shared" si="8"/>
        <v>P1</v>
      </c>
      <c r="AT20" s="16" t="str">
        <f t="shared" si="9"/>
        <v>D11</v>
      </c>
      <c r="AU20" t="s">
        <v>1600</v>
      </c>
      <c r="AV20">
        <v>1</v>
      </c>
      <c r="AW20">
        <v>11</v>
      </c>
      <c r="AX20" t="s">
        <v>47</v>
      </c>
      <c r="AZ20" s="16" t="str">
        <f t="shared" si="10"/>
        <v>E03.N1.C1</v>
      </c>
      <c r="BA20" s="16" t="str">
        <f t="shared" si="14"/>
        <v>Capa 1</v>
      </c>
      <c r="BB20" s="16" t="s">
        <v>1594</v>
      </c>
      <c r="BC20" s="16" t="s">
        <v>1594</v>
      </c>
      <c r="BD20" s="16">
        <v>1</v>
      </c>
      <c r="BE20" s="16" t="str">
        <f t="shared" si="11"/>
        <v>E03</v>
      </c>
      <c r="BF20" s="16" t="str">
        <f t="shared" si="12"/>
        <v>N1</v>
      </c>
      <c r="BG20" s="16"/>
      <c r="BH20" s="16"/>
      <c r="BJ20" t="s">
        <v>1601</v>
      </c>
      <c r="BK20" s="15">
        <v>1</v>
      </c>
      <c r="BL20">
        <v>1</v>
      </c>
      <c r="BM20">
        <v>1</v>
      </c>
    </row>
    <row r="21" spans="1:65" x14ac:dyDescent="0.25">
      <c r="A21" t="s">
        <v>11</v>
      </c>
      <c r="B21" t="s">
        <v>37</v>
      </c>
      <c r="C21" t="s">
        <v>48</v>
      </c>
      <c r="D21" t="s">
        <v>1598</v>
      </c>
      <c r="E21">
        <v>1</v>
      </c>
      <c r="F21" t="s">
        <v>11</v>
      </c>
      <c r="L21" s="16" t="s">
        <v>11</v>
      </c>
      <c r="M21" s="16" t="s">
        <v>37</v>
      </c>
      <c r="N21" s="16" t="s">
        <v>48</v>
      </c>
      <c r="O21" s="16" t="s">
        <v>1598</v>
      </c>
      <c r="P21" s="16">
        <v>1</v>
      </c>
      <c r="Q21" s="16" t="s">
        <v>11</v>
      </c>
      <c r="R21" s="16"/>
      <c r="S21" s="16"/>
      <c r="T21" s="16"/>
      <c r="U21" t="s">
        <v>53</v>
      </c>
      <c r="V21">
        <v>4</v>
      </c>
      <c r="W21">
        <v>16</v>
      </c>
      <c r="Y21" s="16" t="str">
        <f t="shared" si="2"/>
        <v>E05.P3</v>
      </c>
      <c r="Z21" s="16" t="s">
        <v>1613</v>
      </c>
      <c r="AA21" s="16" t="s">
        <v>58</v>
      </c>
      <c r="AB21" s="16" t="s">
        <v>58</v>
      </c>
      <c r="AC21" s="16">
        <v>1</v>
      </c>
      <c r="AD21" s="16" t="str">
        <f t="shared" si="3"/>
        <v>E05</v>
      </c>
      <c r="AE21" s="16"/>
      <c r="AF21" s="16" t="str">
        <f t="shared" si="4"/>
        <v>P3</v>
      </c>
      <c r="AG21" s="16"/>
      <c r="AH21" t="s">
        <v>1603</v>
      </c>
      <c r="AI21">
        <v>3</v>
      </c>
      <c r="AJ21">
        <v>4</v>
      </c>
      <c r="AL21" s="16" t="str">
        <f t="shared" si="5"/>
        <v>E02.P1.D12</v>
      </c>
      <c r="AM21" s="16" t="str">
        <f t="shared" si="6"/>
        <v>Depto 12</v>
      </c>
      <c r="AN21" s="16" t="s">
        <v>890</v>
      </c>
      <c r="AO21" s="16" t="str">
        <f t="shared" si="0"/>
        <v>DEPTO_TIPO</v>
      </c>
      <c r="AP21" s="16">
        <v>1</v>
      </c>
      <c r="AQ21" s="16" t="str">
        <f t="shared" si="7"/>
        <v>E02</v>
      </c>
      <c r="AR21" s="16"/>
      <c r="AS21" s="16" t="str">
        <f t="shared" si="8"/>
        <v>P1</v>
      </c>
      <c r="AT21" s="16" t="str">
        <f t="shared" si="9"/>
        <v>D12</v>
      </c>
      <c r="AU21" t="s">
        <v>1600</v>
      </c>
      <c r="AV21">
        <v>1</v>
      </c>
      <c r="AW21">
        <v>12</v>
      </c>
      <c r="AX21" t="s">
        <v>47</v>
      </c>
      <c r="AZ21" s="16" t="str">
        <f t="shared" si="10"/>
        <v>E03.N1.C2</v>
      </c>
      <c r="BA21" s="16" t="str">
        <f t="shared" si="14"/>
        <v>Capa 2</v>
      </c>
      <c r="BB21" s="16" t="s">
        <v>1594</v>
      </c>
      <c r="BC21" s="16" t="s">
        <v>1594</v>
      </c>
      <c r="BD21" s="16">
        <v>1</v>
      </c>
      <c r="BE21" s="16" t="str">
        <f t="shared" si="11"/>
        <v>E03</v>
      </c>
      <c r="BF21" s="16" t="str">
        <f t="shared" si="12"/>
        <v>N1</v>
      </c>
      <c r="BG21" s="16"/>
      <c r="BH21" s="16"/>
      <c r="BJ21" t="s">
        <v>1601</v>
      </c>
      <c r="BK21" s="15">
        <v>1</v>
      </c>
      <c r="BL21">
        <v>2</v>
      </c>
      <c r="BM21">
        <v>1</v>
      </c>
    </row>
    <row r="22" spans="1:65" x14ac:dyDescent="0.25">
      <c r="A22" t="s">
        <v>12</v>
      </c>
      <c r="B22" t="s">
        <v>38</v>
      </c>
      <c r="C22" t="s">
        <v>49</v>
      </c>
      <c r="E22">
        <v>1</v>
      </c>
      <c r="Y22" s="16" t="str">
        <f t="shared" si="2"/>
        <v>E05.P4</v>
      </c>
      <c r="Z22" s="16" t="s">
        <v>1614</v>
      </c>
      <c r="AA22" s="16" t="s">
        <v>58</v>
      </c>
      <c r="AB22" s="16" t="s">
        <v>58</v>
      </c>
      <c r="AC22" s="16">
        <v>1</v>
      </c>
      <c r="AD22" s="16" t="str">
        <f t="shared" si="3"/>
        <v>E05</v>
      </c>
      <c r="AE22" s="16"/>
      <c r="AF22" s="16" t="str">
        <f t="shared" si="4"/>
        <v>P4</v>
      </c>
      <c r="AG22" s="16"/>
      <c r="AH22" t="s">
        <v>1603</v>
      </c>
      <c r="AI22">
        <v>4</v>
      </c>
      <c r="AJ22">
        <v>4</v>
      </c>
      <c r="AL22" s="16" t="str">
        <f t="shared" si="5"/>
        <v>E02.P1.D13</v>
      </c>
      <c r="AM22" s="16" t="str">
        <f t="shared" si="6"/>
        <v>Depto 13</v>
      </c>
      <c r="AN22" s="16" t="s">
        <v>890</v>
      </c>
      <c r="AO22" s="16" t="str">
        <f t="shared" si="0"/>
        <v>DEPTO_TIPO</v>
      </c>
      <c r="AP22" s="16">
        <v>1</v>
      </c>
      <c r="AQ22" s="16" t="str">
        <f t="shared" si="7"/>
        <v>E02</v>
      </c>
      <c r="AR22" s="16"/>
      <c r="AS22" s="16" t="str">
        <f t="shared" si="8"/>
        <v>P1</v>
      </c>
      <c r="AT22" s="16" t="str">
        <f t="shared" si="9"/>
        <v>D13</v>
      </c>
      <c r="AU22" t="s">
        <v>1600</v>
      </c>
      <c r="AV22">
        <v>1</v>
      </c>
      <c r="AW22">
        <v>13</v>
      </c>
      <c r="AX22" t="s">
        <v>47</v>
      </c>
      <c r="AZ22" s="16" t="str">
        <f t="shared" si="10"/>
        <v>E03.N1.C3</v>
      </c>
      <c r="BA22" s="16" t="str">
        <f t="shared" si="14"/>
        <v>Capa 3</v>
      </c>
      <c r="BB22" s="16" t="s">
        <v>1594</v>
      </c>
      <c r="BC22" s="16" t="s">
        <v>1594</v>
      </c>
      <c r="BD22" s="16">
        <v>1</v>
      </c>
      <c r="BE22" s="16" t="str">
        <f t="shared" si="11"/>
        <v>E03</v>
      </c>
      <c r="BF22" s="16" t="str">
        <f t="shared" si="12"/>
        <v>N1</v>
      </c>
      <c r="BG22" s="16"/>
      <c r="BH22" s="16"/>
      <c r="BJ22" t="s">
        <v>1601</v>
      </c>
      <c r="BK22" s="15">
        <v>1</v>
      </c>
      <c r="BL22">
        <v>3</v>
      </c>
      <c r="BM22">
        <v>1</v>
      </c>
    </row>
    <row r="23" spans="1:65" x14ac:dyDescent="0.25">
      <c r="A23" t="s">
        <v>13</v>
      </c>
      <c r="B23" t="s">
        <v>39</v>
      </c>
      <c r="C23" t="s">
        <v>49</v>
      </c>
      <c r="E23">
        <v>1</v>
      </c>
      <c r="Y23" s="16" t="str">
        <f t="shared" si="2"/>
        <v>E06.P1</v>
      </c>
      <c r="Z23" s="16" t="s">
        <v>1611</v>
      </c>
      <c r="AA23" s="16" t="s">
        <v>58</v>
      </c>
      <c r="AB23" s="16" t="s">
        <v>58</v>
      </c>
      <c r="AC23" s="16">
        <v>1</v>
      </c>
      <c r="AD23" s="16" t="str">
        <f t="shared" si="3"/>
        <v>E06</v>
      </c>
      <c r="AE23" s="16"/>
      <c r="AF23" s="16" t="str">
        <f t="shared" si="4"/>
        <v>P1</v>
      </c>
      <c r="AG23" s="16"/>
      <c r="AH23" t="s">
        <v>1604</v>
      </c>
      <c r="AI23">
        <v>1</v>
      </c>
      <c r="AJ23">
        <v>4</v>
      </c>
      <c r="AL23" s="16" t="str">
        <f t="shared" si="5"/>
        <v>E02.P1.D14</v>
      </c>
      <c r="AM23" s="16" t="str">
        <f t="shared" si="6"/>
        <v>Depto 14</v>
      </c>
      <c r="AN23" s="16" t="s">
        <v>890</v>
      </c>
      <c r="AO23" s="16" t="str">
        <f t="shared" si="0"/>
        <v>DEPTO_TIPO</v>
      </c>
      <c r="AP23" s="16">
        <v>1</v>
      </c>
      <c r="AQ23" s="16" t="str">
        <f t="shared" si="7"/>
        <v>E02</v>
      </c>
      <c r="AR23" s="16"/>
      <c r="AS23" s="16" t="str">
        <f t="shared" si="8"/>
        <v>P1</v>
      </c>
      <c r="AT23" s="16" t="str">
        <f t="shared" si="9"/>
        <v>D14</v>
      </c>
      <c r="AU23" t="s">
        <v>1600</v>
      </c>
      <c r="AV23">
        <v>1</v>
      </c>
      <c r="AW23">
        <v>14</v>
      </c>
      <c r="AX23" t="s">
        <v>47</v>
      </c>
      <c r="AZ23" s="16" t="str">
        <f t="shared" si="10"/>
        <v>E03.N1.C4</v>
      </c>
      <c r="BA23" s="16" t="str">
        <f t="shared" si="14"/>
        <v>Capa 4</v>
      </c>
      <c r="BB23" s="16" t="s">
        <v>1594</v>
      </c>
      <c r="BC23" s="16" t="s">
        <v>1594</v>
      </c>
      <c r="BD23" s="16">
        <v>1</v>
      </c>
      <c r="BE23" s="16" t="str">
        <f t="shared" si="11"/>
        <v>E03</v>
      </c>
      <c r="BF23" s="16" t="str">
        <f t="shared" si="12"/>
        <v>N1</v>
      </c>
      <c r="BG23" s="16"/>
      <c r="BH23" s="16"/>
      <c r="BJ23" t="s">
        <v>1601</v>
      </c>
      <c r="BK23" s="15">
        <v>1</v>
      </c>
      <c r="BL23">
        <v>4</v>
      </c>
      <c r="BM23">
        <v>1</v>
      </c>
    </row>
    <row r="24" spans="1:65" x14ac:dyDescent="0.25">
      <c r="A24" t="s">
        <v>14</v>
      </c>
      <c r="B24" t="s">
        <v>40</v>
      </c>
      <c r="C24" t="s">
        <v>49</v>
      </c>
      <c r="E24">
        <v>1</v>
      </c>
      <c r="Y24" s="16" t="str">
        <f t="shared" si="2"/>
        <v>E06.P2</v>
      </c>
      <c r="Z24" s="16" t="s">
        <v>1612</v>
      </c>
      <c r="AA24" s="16" t="s">
        <v>58</v>
      </c>
      <c r="AB24" s="16" t="s">
        <v>58</v>
      </c>
      <c r="AC24" s="16">
        <v>1</v>
      </c>
      <c r="AD24" s="16" t="str">
        <f t="shared" si="3"/>
        <v>E06</v>
      </c>
      <c r="AE24" s="16"/>
      <c r="AF24" s="16" t="str">
        <f t="shared" si="4"/>
        <v>P2</v>
      </c>
      <c r="AG24" s="16"/>
      <c r="AH24" t="s">
        <v>1604</v>
      </c>
      <c r="AI24">
        <v>2</v>
      </c>
      <c r="AJ24">
        <v>4</v>
      </c>
      <c r="AL24" s="16" t="str">
        <f t="shared" si="5"/>
        <v>E02.P2.D21</v>
      </c>
      <c r="AM24" s="16" t="str">
        <f t="shared" si="6"/>
        <v>Depto 21</v>
      </c>
      <c r="AN24" s="16" t="s">
        <v>890</v>
      </c>
      <c r="AO24" s="16" t="str">
        <f t="shared" si="0"/>
        <v>DEPTO_TIPO</v>
      </c>
      <c r="AP24" s="16">
        <v>1</v>
      </c>
      <c r="AQ24" s="16" t="str">
        <f t="shared" si="7"/>
        <v>E02</v>
      </c>
      <c r="AR24" s="16"/>
      <c r="AS24" s="16" t="str">
        <f t="shared" si="8"/>
        <v>P2</v>
      </c>
      <c r="AT24" s="16" t="str">
        <f t="shared" si="9"/>
        <v>D21</v>
      </c>
      <c r="AU24" t="s">
        <v>1600</v>
      </c>
      <c r="AV24">
        <v>2</v>
      </c>
      <c r="AW24">
        <v>21</v>
      </c>
      <c r="AX24" t="s">
        <v>47</v>
      </c>
      <c r="AZ24" s="16" t="str">
        <f t="shared" si="10"/>
        <v>E03.N1.C5</v>
      </c>
      <c r="BA24" s="16" t="str">
        <f t="shared" si="14"/>
        <v>Capa 5</v>
      </c>
      <c r="BB24" s="16" t="s">
        <v>1594</v>
      </c>
      <c r="BC24" s="16" t="s">
        <v>1594</v>
      </c>
      <c r="BD24" s="16">
        <v>1</v>
      </c>
      <c r="BE24" s="16" t="str">
        <f t="shared" si="11"/>
        <v>E03</v>
      </c>
      <c r="BF24" s="16" t="str">
        <f t="shared" si="12"/>
        <v>N1</v>
      </c>
      <c r="BG24" s="16"/>
      <c r="BH24" s="16"/>
      <c r="BJ24" t="s">
        <v>1601</v>
      </c>
      <c r="BK24" s="15">
        <v>1</v>
      </c>
      <c r="BL24">
        <v>5</v>
      </c>
      <c r="BM24">
        <v>1</v>
      </c>
    </row>
    <row r="25" spans="1:65" x14ac:dyDescent="0.25">
      <c r="A25" t="s">
        <v>15</v>
      </c>
      <c r="B25" t="s">
        <v>41</v>
      </c>
      <c r="C25" t="s">
        <v>50</v>
      </c>
      <c r="E25">
        <v>1</v>
      </c>
      <c r="Y25" s="16" t="str">
        <f t="shared" si="2"/>
        <v>E06.P3</v>
      </c>
      <c r="Z25" s="16" t="s">
        <v>1613</v>
      </c>
      <c r="AA25" s="16" t="s">
        <v>58</v>
      </c>
      <c r="AB25" s="16" t="s">
        <v>58</v>
      </c>
      <c r="AC25" s="16">
        <v>1</v>
      </c>
      <c r="AD25" s="16" t="str">
        <f t="shared" si="3"/>
        <v>E06</v>
      </c>
      <c r="AE25" s="16"/>
      <c r="AF25" s="16" t="str">
        <f t="shared" si="4"/>
        <v>P3</v>
      </c>
      <c r="AG25" s="16"/>
      <c r="AH25" t="s">
        <v>1604</v>
      </c>
      <c r="AI25">
        <v>3</v>
      </c>
      <c r="AJ25">
        <v>4</v>
      </c>
      <c r="AL25" s="16" t="str">
        <f t="shared" si="5"/>
        <v>E02.P2.D22</v>
      </c>
      <c r="AM25" s="16" t="str">
        <f t="shared" si="6"/>
        <v>Depto 22</v>
      </c>
      <c r="AN25" s="16" t="s">
        <v>890</v>
      </c>
      <c r="AO25" s="16" t="str">
        <f t="shared" si="0"/>
        <v>DEPTO_TIPO</v>
      </c>
      <c r="AP25" s="16">
        <v>1</v>
      </c>
      <c r="AQ25" s="16" t="str">
        <f t="shared" si="7"/>
        <v>E02</v>
      </c>
      <c r="AR25" s="16"/>
      <c r="AS25" s="16" t="str">
        <f t="shared" si="8"/>
        <v>P2</v>
      </c>
      <c r="AT25" s="16" t="str">
        <f t="shared" si="9"/>
        <v>D22</v>
      </c>
      <c r="AU25" t="s">
        <v>1600</v>
      </c>
      <c r="AV25">
        <v>2</v>
      </c>
      <c r="AW25">
        <v>22</v>
      </c>
      <c r="AX25" t="s">
        <v>47</v>
      </c>
      <c r="AZ25" s="16" t="str">
        <f t="shared" si="10"/>
        <v>E03.N1.C6</v>
      </c>
      <c r="BA25" s="16" t="str">
        <f t="shared" si="14"/>
        <v>Capa 6</v>
      </c>
      <c r="BB25" s="16" t="s">
        <v>1594</v>
      </c>
      <c r="BC25" s="16" t="s">
        <v>1594</v>
      </c>
      <c r="BD25" s="16">
        <v>1</v>
      </c>
      <c r="BE25" s="16" t="str">
        <f t="shared" si="11"/>
        <v>E03</v>
      </c>
      <c r="BF25" s="16" t="str">
        <f t="shared" si="12"/>
        <v>N1</v>
      </c>
      <c r="BG25" s="16"/>
      <c r="BH25" s="16"/>
      <c r="BJ25" t="s">
        <v>1601</v>
      </c>
      <c r="BK25" s="15">
        <v>1</v>
      </c>
      <c r="BL25">
        <v>6</v>
      </c>
      <c r="BM25">
        <v>1</v>
      </c>
    </row>
    <row r="26" spans="1:65" x14ac:dyDescent="0.25">
      <c r="A26" t="s">
        <v>16</v>
      </c>
      <c r="B26" t="s">
        <v>42</v>
      </c>
      <c r="C26" t="s">
        <v>50</v>
      </c>
      <c r="E26">
        <v>1</v>
      </c>
      <c r="Y26" s="16" t="str">
        <f t="shared" si="2"/>
        <v>E06.P4</v>
      </c>
      <c r="Z26" s="16" t="s">
        <v>1614</v>
      </c>
      <c r="AA26" s="16" t="s">
        <v>58</v>
      </c>
      <c r="AB26" s="16" t="s">
        <v>58</v>
      </c>
      <c r="AC26" s="16">
        <v>1</v>
      </c>
      <c r="AD26" s="16" t="str">
        <f t="shared" si="3"/>
        <v>E06</v>
      </c>
      <c r="AE26" s="16"/>
      <c r="AF26" s="16" t="str">
        <f t="shared" si="4"/>
        <v>P4</v>
      </c>
      <c r="AG26" s="16"/>
      <c r="AH26" t="s">
        <v>1604</v>
      </c>
      <c r="AI26">
        <v>4</v>
      </c>
      <c r="AJ26">
        <v>4</v>
      </c>
      <c r="AL26" s="16" t="str">
        <f t="shared" si="5"/>
        <v>E02.P2.D23</v>
      </c>
      <c r="AM26" s="16" t="str">
        <f t="shared" si="6"/>
        <v>Depto 23</v>
      </c>
      <c r="AN26" s="16" t="s">
        <v>890</v>
      </c>
      <c r="AO26" s="16" t="str">
        <f t="shared" si="0"/>
        <v>DEPTO_TIPO</v>
      </c>
      <c r="AP26" s="16">
        <v>1</v>
      </c>
      <c r="AQ26" s="16" t="str">
        <f t="shared" si="7"/>
        <v>E02</v>
      </c>
      <c r="AR26" s="16"/>
      <c r="AS26" s="16" t="str">
        <f t="shared" si="8"/>
        <v>P2</v>
      </c>
      <c r="AT26" s="16" t="str">
        <f t="shared" si="9"/>
        <v>D23</v>
      </c>
      <c r="AU26" t="s">
        <v>1600</v>
      </c>
      <c r="AV26">
        <v>2</v>
      </c>
      <c r="AW26">
        <v>23</v>
      </c>
      <c r="AX26" t="s">
        <v>47</v>
      </c>
      <c r="AZ26" s="16" t="str">
        <f t="shared" si="10"/>
        <v>E04.N1.C1</v>
      </c>
      <c r="BA26" s="16" t="str">
        <f t="shared" si="14"/>
        <v>Capa 1</v>
      </c>
      <c r="BB26" s="16" t="s">
        <v>1594</v>
      </c>
      <c r="BC26" s="16" t="s">
        <v>1594</v>
      </c>
      <c r="BD26" s="16">
        <v>1</v>
      </c>
      <c r="BE26" s="16" t="str">
        <f t="shared" si="11"/>
        <v>E04</v>
      </c>
      <c r="BF26" s="16" t="str">
        <f t="shared" si="12"/>
        <v>N1</v>
      </c>
      <c r="BG26" s="16"/>
      <c r="BH26" s="16"/>
      <c r="BJ26" t="s">
        <v>1602</v>
      </c>
      <c r="BK26" s="15">
        <v>1</v>
      </c>
      <c r="BL26">
        <v>1</v>
      </c>
      <c r="BM26">
        <v>1</v>
      </c>
    </row>
    <row r="27" spans="1:65" x14ac:dyDescent="0.25">
      <c r="Y27" s="16" t="str">
        <f t="shared" si="2"/>
        <v>E07.P1</v>
      </c>
      <c r="Z27" s="16" t="s">
        <v>1611</v>
      </c>
      <c r="AA27" s="16" t="s">
        <v>58</v>
      </c>
      <c r="AB27" s="16" t="s">
        <v>58</v>
      </c>
      <c r="AC27" s="16">
        <v>1</v>
      </c>
      <c r="AD27" s="16" t="str">
        <f t="shared" si="3"/>
        <v>E07</v>
      </c>
      <c r="AE27" s="16"/>
      <c r="AF27" s="16" t="str">
        <f t="shared" si="4"/>
        <v>P1</v>
      </c>
      <c r="AG27" s="16"/>
      <c r="AH27" t="s">
        <v>1605</v>
      </c>
      <c r="AI27">
        <v>1</v>
      </c>
      <c r="AJ27">
        <v>4</v>
      </c>
      <c r="AL27" s="16" t="str">
        <f t="shared" si="5"/>
        <v>E02.P2.D24</v>
      </c>
      <c r="AM27" s="16" t="str">
        <f t="shared" si="6"/>
        <v>Depto 24</v>
      </c>
      <c r="AN27" s="16" t="s">
        <v>890</v>
      </c>
      <c r="AO27" s="16" t="str">
        <f t="shared" si="0"/>
        <v>DEPTO_TIPO</v>
      </c>
      <c r="AP27" s="16">
        <v>1</v>
      </c>
      <c r="AQ27" s="16" t="str">
        <f t="shared" si="7"/>
        <v>E02</v>
      </c>
      <c r="AR27" s="16"/>
      <c r="AS27" s="16" t="str">
        <f t="shared" si="8"/>
        <v>P2</v>
      </c>
      <c r="AT27" s="16" t="str">
        <f t="shared" si="9"/>
        <v>D24</v>
      </c>
      <c r="AU27" t="s">
        <v>1600</v>
      </c>
      <c r="AV27">
        <v>2</v>
      </c>
      <c r="AW27">
        <v>24</v>
      </c>
      <c r="AX27" t="s">
        <v>47</v>
      </c>
      <c r="AZ27" s="16" t="str">
        <f t="shared" si="10"/>
        <v>E04.N1.C2</v>
      </c>
      <c r="BA27" s="16" t="str">
        <f t="shared" si="14"/>
        <v>Capa 2</v>
      </c>
      <c r="BB27" s="16" t="s">
        <v>1594</v>
      </c>
      <c r="BC27" s="16" t="s">
        <v>1594</v>
      </c>
      <c r="BD27" s="16">
        <v>1</v>
      </c>
      <c r="BE27" s="16" t="str">
        <f t="shared" si="11"/>
        <v>E04</v>
      </c>
      <c r="BF27" s="16" t="str">
        <f t="shared" si="12"/>
        <v>N1</v>
      </c>
      <c r="BG27" s="16"/>
      <c r="BH27" s="16"/>
      <c r="BJ27" t="s">
        <v>1602</v>
      </c>
      <c r="BK27" s="15">
        <v>1</v>
      </c>
      <c r="BL27">
        <v>2</v>
      </c>
      <c r="BM27">
        <v>1</v>
      </c>
    </row>
    <row r="28" spans="1:65" x14ac:dyDescent="0.25">
      <c r="Y28" s="16" t="str">
        <f t="shared" si="2"/>
        <v>E07.P2</v>
      </c>
      <c r="Z28" s="16" t="s">
        <v>1612</v>
      </c>
      <c r="AA28" s="16" t="s">
        <v>58</v>
      </c>
      <c r="AB28" s="16" t="s">
        <v>58</v>
      </c>
      <c r="AC28" s="16">
        <v>1</v>
      </c>
      <c r="AD28" s="16" t="str">
        <f t="shared" si="3"/>
        <v>E07</v>
      </c>
      <c r="AE28" s="16"/>
      <c r="AF28" s="16" t="str">
        <f t="shared" si="4"/>
        <v>P2</v>
      </c>
      <c r="AG28" s="16"/>
      <c r="AH28" t="s">
        <v>1605</v>
      </c>
      <c r="AI28">
        <v>2</v>
      </c>
      <c r="AJ28">
        <v>4</v>
      </c>
      <c r="AL28" s="16" t="str">
        <f t="shared" si="5"/>
        <v>E02.P3.D31</v>
      </c>
      <c r="AM28" s="16" t="str">
        <f t="shared" si="6"/>
        <v>Depto 31</v>
      </c>
      <c r="AN28" s="16" t="s">
        <v>890</v>
      </c>
      <c r="AO28" s="16" t="str">
        <f t="shared" si="0"/>
        <v>DEPTO_TIPO</v>
      </c>
      <c r="AP28" s="16">
        <v>1</v>
      </c>
      <c r="AQ28" s="16" t="str">
        <f t="shared" si="7"/>
        <v>E02</v>
      </c>
      <c r="AR28" s="16"/>
      <c r="AS28" s="16" t="str">
        <f t="shared" si="8"/>
        <v>P3</v>
      </c>
      <c r="AT28" s="16" t="str">
        <f t="shared" si="9"/>
        <v>D31</v>
      </c>
      <c r="AU28" t="s">
        <v>1600</v>
      </c>
      <c r="AV28">
        <v>3</v>
      </c>
      <c r="AW28">
        <v>31</v>
      </c>
      <c r="AX28" t="s">
        <v>47</v>
      </c>
      <c r="AZ28" s="16" t="str">
        <f t="shared" si="10"/>
        <v>E04.N1.C3</v>
      </c>
      <c r="BA28" s="16" t="str">
        <f t="shared" si="14"/>
        <v>Capa 3</v>
      </c>
      <c r="BB28" s="16" t="s">
        <v>1594</v>
      </c>
      <c r="BC28" s="16" t="s">
        <v>1594</v>
      </c>
      <c r="BD28" s="16">
        <v>1</v>
      </c>
      <c r="BE28" s="16" t="str">
        <f t="shared" si="11"/>
        <v>E04</v>
      </c>
      <c r="BF28" s="16" t="str">
        <f t="shared" si="12"/>
        <v>N1</v>
      </c>
      <c r="BG28" s="16"/>
      <c r="BH28" s="16"/>
      <c r="BJ28" t="s">
        <v>1602</v>
      </c>
      <c r="BK28" s="15">
        <v>1</v>
      </c>
      <c r="BL28">
        <v>3</v>
      </c>
      <c r="BM28">
        <v>1</v>
      </c>
    </row>
    <row r="29" spans="1:65" x14ac:dyDescent="0.25">
      <c r="Y29" s="16" t="str">
        <f t="shared" si="2"/>
        <v>E07.P3</v>
      </c>
      <c r="Z29" s="16" t="s">
        <v>1613</v>
      </c>
      <c r="AA29" s="16" t="s">
        <v>58</v>
      </c>
      <c r="AB29" s="16" t="s">
        <v>58</v>
      </c>
      <c r="AC29" s="16">
        <v>1</v>
      </c>
      <c r="AD29" s="16" t="str">
        <f t="shared" si="3"/>
        <v>E07</v>
      </c>
      <c r="AE29" s="16"/>
      <c r="AF29" s="16" t="str">
        <f t="shared" si="4"/>
        <v>P3</v>
      </c>
      <c r="AG29" s="16"/>
      <c r="AH29" t="s">
        <v>1605</v>
      </c>
      <c r="AI29">
        <v>3</v>
      </c>
      <c r="AJ29">
        <v>4</v>
      </c>
      <c r="AL29" s="16" t="str">
        <f t="shared" si="5"/>
        <v>E02.P3.D32</v>
      </c>
      <c r="AM29" s="16" t="str">
        <f t="shared" si="6"/>
        <v>Depto 32</v>
      </c>
      <c r="AN29" s="16" t="s">
        <v>890</v>
      </c>
      <c r="AO29" s="16" t="str">
        <f t="shared" si="0"/>
        <v>DEPTO_TIPO</v>
      </c>
      <c r="AP29" s="16">
        <v>1</v>
      </c>
      <c r="AQ29" s="16" t="str">
        <f t="shared" si="7"/>
        <v>E02</v>
      </c>
      <c r="AR29" s="16"/>
      <c r="AS29" s="16" t="str">
        <f t="shared" si="8"/>
        <v>P3</v>
      </c>
      <c r="AT29" s="16" t="str">
        <f t="shared" si="9"/>
        <v>D32</v>
      </c>
      <c r="AU29" t="s">
        <v>1600</v>
      </c>
      <c r="AV29">
        <v>3</v>
      </c>
      <c r="AW29">
        <v>32</v>
      </c>
      <c r="AX29" t="s">
        <v>47</v>
      </c>
      <c r="AZ29" s="16" t="str">
        <f t="shared" si="10"/>
        <v>E04.N1.C4</v>
      </c>
      <c r="BA29" s="16" t="str">
        <f t="shared" si="14"/>
        <v>Capa 4</v>
      </c>
      <c r="BB29" s="16" t="s">
        <v>1594</v>
      </c>
      <c r="BC29" s="16" t="s">
        <v>1594</v>
      </c>
      <c r="BD29" s="16">
        <v>1</v>
      </c>
      <c r="BE29" s="16" t="str">
        <f t="shared" si="11"/>
        <v>E04</v>
      </c>
      <c r="BF29" s="16" t="str">
        <f t="shared" si="12"/>
        <v>N1</v>
      </c>
      <c r="BG29" s="16"/>
      <c r="BH29" s="16"/>
      <c r="BJ29" t="s">
        <v>1602</v>
      </c>
      <c r="BK29" s="15">
        <v>1</v>
      </c>
      <c r="BL29">
        <v>4</v>
      </c>
      <c r="BM29">
        <v>1</v>
      </c>
    </row>
    <row r="30" spans="1:65" x14ac:dyDescent="0.25">
      <c r="Y30" s="16" t="str">
        <f t="shared" si="2"/>
        <v>E07.P4</v>
      </c>
      <c r="Z30" s="16" t="s">
        <v>1614</v>
      </c>
      <c r="AA30" s="16" t="s">
        <v>58</v>
      </c>
      <c r="AB30" s="16" t="s">
        <v>58</v>
      </c>
      <c r="AC30" s="16">
        <v>1</v>
      </c>
      <c r="AD30" s="16" t="str">
        <f t="shared" si="3"/>
        <v>E07</v>
      </c>
      <c r="AE30" s="16"/>
      <c r="AF30" s="16" t="str">
        <f t="shared" si="4"/>
        <v>P4</v>
      </c>
      <c r="AG30" s="16"/>
      <c r="AH30" t="s">
        <v>1605</v>
      </c>
      <c r="AI30">
        <v>4</v>
      </c>
      <c r="AJ30">
        <v>4</v>
      </c>
      <c r="AL30" s="16" t="str">
        <f t="shared" si="5"/>
        <v>E02.P3.D33</v>
      </c>
      <c r="AM30" s="16" t="str">
        <f t="shared" si="6"/>
        <v>Depto 33</v>
      </c>
      <c r="AN30" s="16" t="s">
        <v>890</v>
      </c>
      <c r="AO30" s="16" t="str">
        <f t="shared" si="0"/>
        <v>DEPTO_TIPO</v>
      </c>
      <c r="AP30" s="16">
        <v>1</v>
      </c>
      <c r="AQ30" s="16" t="str">
        <f t="shared" si="7"/>
        <v>E02</v>
      </c>
      <c r="AR30" s="16"/>
      <c r="AS30" s="16" t="str">
        <f t="shared" si="8"/>
        <v>P3</v>
      </c>
      <c r="AT30" s="16" t="str">
        <f t="shared" si="9"/>
        <v>D33</v>
      </c>
      <c r="AU30" t="s">
        <v>1600</v>
      </c>
      <c r="AV30">
        <v>3</v>
      </c>
      <c r="AW30">
        <v>33</v>
      </c>
      <c r="AX30" t="s">
        <v>47</v>
      </c>
      <c r="AZ30" s="16" t="str">
        <f t="shared" si="10"/>
        <v>E04.N1.C5</v>
      </c>
      <c r="BA30" s="16" t="str">
        <f t="shared" si="14"/>
        <v>Capa 5</v>
      </c>
      <c r="BB30" s="16" t="s">
        <v>1594</v>
      </c>
      <c r="BC30" s="16" t="s">
        <v>1594</v>
      </c>
      <c r="BD30" s="16">
        <v>1</v>
      </c>
      <c r="BE30" s="16" t="str">
        <f t="shared" si="11"/>
        <v>E04</v>
      </c>
      <c r="BF30" s="16" t="str">
        <f t="shared" si="12"/>
        <v>N1</v>
      </c>
      <c r="BG30" s="16"/>
      <c r="BH30" s="16"/>
      <c r="BJ30" t="s">
        <v>1602</v>
      </c>
      <c r="BK30" s="15">
        <v>1</v>
      </c>
      <c r="BL30">
        <v>5</v>
      </c>
      <c r="BM30">
        <v>1</v>
      </c>
    </row>
    <row r="31" spans="1:65" x14ac:dyDescent="0.25">
      <c r="Y31" s="16" t="str">
        <f t="shared" si="2"/>
        <v>E08.P1</v>
      </c>
      <c r="Z31" s="16" t="s">
        <v>1611</v>
      </c>
      <c r="AA31" s="16" t="s">
        <v>58</v>
      </c>
      <c r="AB31" s="16" t="s">
        <v>58</v>
      </c>
      <c r="AC31" s="16">
        <v>1</v>
      </c>
      <c r="AD31" s="16" t="str">
        <f t="shared" si="3"/>
        <v>E08</v>
      </c>
      <c r="AE31" s="16"/>
      <c r="AF31" s="16" t="str">
        <f t="shared" si="4"/>
        <v>P1</v>
      </c>
      <c r="AG31" s="16"/>
      <c r="AH31" t="s">
        <v>1606</v>
      </c>
      <c r="AI31">
        <v>1</v>
      </c>
      <c r="AJ31">
        <v>4</v>
      </c>
      <c r="AL31" s="16" t="str">
        <f t="shared" si="5"/>
        <v>E02.P4.D34</v>
      </c>
      <c r="AM31" s="16" t="str">
        <f t="shared" si="6"/>
        <v>Depto 34</v>
      </c>
      <c r="AN31" s="16" t="s">
        <v>890</v>
      </c>
      <c r="AO31" s="16" t="str">
        <f t="shared" si="0"/>
        <v>DEPTO_TIPO</v>
      </c>
      <c r="AP31" s="16">
        <v>1</v>
      </c>
      <c r="AQ31" s="16" t="str">
        <f t="shared" si="7"/>
        <v>E02</v>
      </c>
      <c r="AR31" s="16"/>
      <c r="AS31" s="16" t="str">
        <f t="shared" si="8"/>
        <v>P4</v>
      </c>
      <c r="AT31" s="16" t="str">
        <f t="shared" si="9"/>
        <v>D34</v>
      </c>
      <c r="AU31" t="s">
        <v>1600</v>
      </c>
      <c r="AV31">
        <v>4</v>
      </c>
      <c r="AW31">
        <v>34</v>
      </c>
      <c r="AX31" t="s">
        <v>47</v>
      </c>
      <c r="AZ31" s="16" t="str">
        <f t="shared" si="10"/>
        <v>E04.N1.C6</v>
      </c>
      <c r="BA31" s="16" t="str">
        <f t="shared" si="14"/>
        <v>Capa 6</v>
      </c>
      <c r="BB31" s="16" t="s">
        <v>1594</v>
      </c>
      <c r="BC31" s="16" t="s">
        <v>1594</v>
      </c>
      <c r="BD31" s="16">
        <v>1</v>
      </c>
      <c r="BE31" s="16" t="str">
        <f t="shared" si="11"/>
        <v>E04</v>
      </c>
      <c r="BF31" s="16" t="str">
        <f t="shared" si="12"/>
        <v>N1</v>
      </c>
      <c r="BG31" s="16"/>
      <c r="BH31" s="16"/>
      <c r="BJ31" t="s">
        <v>1602</v>
      </c>
      <c r="BK31" s="15">
        <v>1</v>
      </c>
      <c r="BL31">
        <v>6</v>
      </c>
      <c r="BM31">
        <v>1</v>
      </c>
    </row>
    <row r="32" spans="1:65" x14ac:dyDescent="0.25">
      <c r="Y32" s="16" t="str">
        <f t="shared" si="2"/>
        <v>E08.P2</v>
      </c>
      <c r="Z32" s="16" t="s">
        <v>1612</v>
      </c>
      <c r="AA32" s="16" t="s">
        <v>58</v>
      </c>
      <c r="AB32" s="16" t="s">
        <v>58</v>
      </c>
      <c r="AC32" s="16">
        <v>1</v>
      </c>
      <c r="AD32" s="16" t="str">
        <f t="shared" si="3"/>
        <v>E08</v>
      </c>
      <c r="AE32" s="16"/>
      <c r="AF32" s="16" t="str">
        <f t="shared" si="4"/>
        <v>P2</v>
      </c>
      <c r="AG32" s="16"/>
      <c r="AH32" t="s">
        <v>1606</v>
      </c>
      <c r="AI32">
        <v>2</v>
      </c>
      <c r="AJ32">
        <v>4</v>
      </c>
      <c r="AL32" s="16" t="str">
        <f t="shared" si="5"/>
        <v>E02.P4.D41</v>
      </c>
      <c r="AM32" s="16" t="str">
        <f t="shared" si="6"/>
        <v>Depto 41</v>
      </c>
      <c r="AN32" s="16" t="s">
        <v>890</v>
      </c>
      <c r="AO32" s="16" t="str">
        <f t="shared" si="0"/>
        <v>DEPTO_TIPO</v>
      </c>
      <c r="AP32" s="16">
        <v>1</v>
      </c>
      <c r="AQ32" s="16" t="str">
        <f t="shared" si="7"/>
        <v>E02</v>
      </c>
      <c r="AR32" s="16"/>
      <c r="AS32" s="16" t="str">
        <f t="shared" si="8"/>
        <v>P4</v>
      </c>
      <c r="AT32" s="16" t="str">
        <f t="shared" si="9"/>
        <v>D41</v>
      </c>
      <c r="AU32" t="s">
        <v>1600</v>
      </c>
      <c r="AV32">
        <v>4</v>
      </c>
      <c r="AW32">
        <v>41</v>
      </c>
      <c r="AX32" t="s">
        <v>47</v>
      </c>
      <c r="AZ32" s="16" t="str">
        <f t="shared" si="10"/>
        <v>E05.N1.C1</v>
      </c>
      <c r="BA32" s="16" t="str">
        <f t="shared" si="14"/>
        <v>Capa 1</v>
      </c>
      <c r="BB32" s="16" t="s">
        <v>1594</v>
      </c>
      <c r="BC32" s="16" t="s">
        <v>1594</v>
      </c>
      <c r="BD32" s="16">
        <v>1</v>
      </c>
      <c r="BE32" s="16" t="str">
        <f t="shared" si="11"/>
        <v>E05</v>
      </c>
      <c r="BF32" s="16" t="str">
        <f t="shared" si="12"/>
        <v>N1</v>
      </c>
      <c r="BG32" s="16"/>
      <c r="BH32" s="16"/>
      <c r="BJ32" t="s">
        <v>1603</v>
      </c>
      <c r="BK32" s="15">
        <v>1</v>
      </c>
      <c r="BL32">
        <v>1</v>
      </c>
      <c r="BM32">
        <v>1</v>
      </c>
    </row>
    <row r="33" spans="25:65" x14ac:dyDescent="0.25">
      <c r="Y33" s="16" t="str">
        <f t="shared" si="2"/>
        <v>E08.P3</v>
      </c>
      <c r="Z33" s="16" t="s">
        <v>1613</v>
      </c>
      <c r="AA33" s="16" t="s">
        <v>58</v>
      </c>
      <c r="AB33" s="16" t="s">
        <v>58</v>
      </c>
      <c r="AC33" s="16">
        <v>1</v>
      </c>
      <c r="AD33" s="16" t="str">
        <f t="shared" si="3"/>
        <v>E08</v>
      </c>
      <c r="AE33" s="16"/>
      <c r="AF33" s="16" t="str">
        <f t="shared" si="4"/>
        <v>P3</v>
      </c>
      <c r="AG33" s="16"/>
      <c r="AH33" t="s">
        <v>1606</v>
      </c>
      <c r="AI33">
        <v>3</v>
      </c>
      <c r="AJ33">
        <v>4</v>
      </c>
      <c r="AL33" s="16" t="str">
        <f t="shared" si="5"/>
        <v>E02.P4.D42</v>
      </c>
      <c r="AM33" s="16" t="str">
        <f t="shared" si="6"/>
        <v>Depto 42</v>
      </c>
      <c r="AN33" s="16" t="s">
        <v>890</v>
      </c>
      <c r="AO33" s="16" t="str">
        <f t="shared" si="0"/>
        <v>DEPTO_TIPO</v>
      </c>
      <c r="AP33" s="16">
        <v>1</v>
      </c>
      <c r="AQ33" s="16" t="str">
        <f t="shared" si="7"/>
        <v>E02</v>
      </c>
      <c r="AR33" s="16"/>
      <c r="AS33" s="16" t="str">
        <f t="shared" si="8"/>
        <v>P4</v>
      </c>
      <c r="AT33" s="16" t="str">
        <f t="shared" si="9"/>
        <v>D42</v>
      </c>
      <c r="AU33" t="s">
        <v>1600</v>
      </c>
      <c r="AV33">
        <v>4</v>
      </c>
      <c r="AW33">
        <v>42</v>
      </c>
      <c r="AX33" t="s">
        <v>47</v>
      </c>
      <c r="AZ33" s="16" t="str">
        <f t="shared" si="10"/>
        <v>E05.N1.C2</v>
      </c>
      <c r="BA33" s="16" t="str">
        <f t="shared" si="14"/>
        <v>Capa 2</v>
      </c>
      <c r="BB33" s="16" t="s">
        <v>1594</v>
      </c>
      <c r="BC33" s="16" t="s">
        <v>1594</v>
      </c>
      <c r="BD33" s="16">
        <v>1</v>
      </c>
      <c r="BE33" s="16" t="str">
        <f t="shared" si="11"/>
        <v>E05</v>
      </c>
      <c r="BF33" s="16" t="str">
        <f t="shared" si="12"/>
        <v>N1</v>
      </c>
      <c r="BG33" s="16"/>
      <c r="BH33" s="16"/>
      <c r="BJ33" t="s">
        <v>1603</v>
      </c>
      <c r="BK33" s="15">
        <v>1</v>
      </c>
      <c r="BL33">
        <v>2</v>
      </c>
      <c r="BM33">
        <v>1</v>
      </c>
    </row>
    <row r="34" spans="25:65" x14ac:dyDescent="0.25">
      <c r="Y34" s="16" t="str">
        <f t="shared" si="2"/>
        <v>E08.P4</v>
      </c>
      <c r="Z34" s="16" t="s">
        <v>1614</v>
      </c>
      <c r="AA34" s="16" t="s">
        <v>58</v>
      </c>
      <c r="AB34" s="16" t="s">
        <v>58</v>
      </c>
      <c r="AC34" s="16">
        <v>1</v>
      </c>
      <c r="AD34" s="16" t="str">
        <f t="shared" si="3"/>
        <v>E08</v>
      </c>
      <c r="AE34" s="16"/>
      <c r="AF34" s="16" t="str">
        <f t="shared" si="4"/>
        <v>P4</v>
      </c>
      <c r="AG34" s="16"/>
      <c r="AH34" t="s">
        <v>1606</v>
      </c>
      <c r="AI34">
        <v>4</v>
      </c>
      <c r="AJ34">
        <v>4</v>
      </c>
      <c r="AL34" s="16" t="str">
        <f t="shared" si="5"/>
        <v>E02.P4.D43</v>
      </c>
      <c r="AM34" s="16" t="str">
        <f t="shared" si="6"/>
        <v>Depto 43</v>
      </c>
      <c r="AN34" s="16" t="s">
        <v>890</v>
      </c>
      <c r="AO34" s="16" t="str">
        <f t="shared" si="0"/>
        <v>DEPTO_TIPO</v>
      </c>
      <c r="AP34" s="16">
        <v>1</v>
      </c>
      <c r="AQ34" s="16" t="str">
        <f t="shared" si="7"/>
        <v>E02</v>
      </c>
      <c r="AR34" s="16"/>
      <c r="AS34" s="16" t="str">
        <f t="shared" si="8"/>
        <v>P4</v>
      </c>
      <c r="AT34" s="16" t="str">
        <f t="shared" si="9"/>
        <v>D43</v>
      </c>
      <c r="AU34" t="s">
        <v>1600</v>
      </c>
      <c r="AV34">
        <v>4</v>
      </c>
      <c r="AW34">
        <v>43</v>
      </c>
      <c r="AX34" t="s">
        <v>47</v>
      </c>
      <c r="AZ34" s="16" t="str">
        <f t="shared" si="10"/>
        <v>E05.N1.C3</v>
      </c>
      <c r="BA34" s="16" t="str">
        <f t="shared" si="14"/>
        <v>Capa 3</v>
      </c>
      <c r="BB34" s="16" t="s">
        <v>1594</v>
      </c>
      <c r="BC34" s="16" t="s">
        <v>1594</v>
      </c>
      <c r="BD34" s="16">
        <v>1</v>
      </c>
      <c r="BE34" s="16" t="str">
        <f t="shared" si="11"/>
        <v>E05</v>
      </c>
      <c r="BF34" s="16" t="str">
        <f t="shared" si="12"/>
        <v>N1</v>
      </c>
      <c r="BG34" s="16"/>
      <c r="BH34" s="16"/>
      <c r="BJ34" t="s">
        <v>1603</v>
      </c>
      <c r="BK34" s="15">
        <v>1</v>
      </c>
      <c r="BL34">
        <v>3</v>
      </c>
      <c r="BM34">
        <v>1</v>
      </c>
    </row>
    <row r="35" spans="25:65" x14ac:dyDescent="0.25">
      <c r="Y35" s="16" t="str">
        <f t="shared" si="2"/>
        <v>E09.P1</v>
      </c>
      <c r="Z35" s="16" t="s">
        <v>1611</v>
      </c>
      <c r="AA35" s="16" t="s">
        <v>58</v>
      </c>
      <c r="AB35" s="16" t="s">
        <v>58</v>
      </c>
      <c r="AC35" s="16">
        <v>1</v>
      </c>
      <c r="AD35" s="16" t="str">
        <f t="shared" si="3"/>
        <v>E09</v>
      </c>
      <c r="AE35" s="16"/>
      <c r="AF35" s="16" t="str">
        <f t="shared" si="4"/>
        <v>P1</v>
      </c>
      <c r="AG35" s="16"/>
      <c r="AH35" t="s">
        <v>1607</v>
      </c>
      <c r="AI35">
        <v>1</v>
      </c>
      <c r="AJ35">
        <v>4</v>
      </c>
      <c r="AL35" s="16" t="str">
        <f t="shared" si="5"/>
        <v>E02.P4.D44</v>
      </c>
      <c r="AM35" s="16" t="str">
        <f t="shared" si="6"/>
        <v>Depto 44</v>
      </c>
      <c r="AN35" s="16" t="s">
        <v>890</v>
      </c>
      <c r="AO35" s="16" t="str">
        <f t="shared" si="0"/>
        <v>DEPTO_TIPO</v>
      </c>
      <c r="AP35" s="16">
        <v>1</v>
      </c>
      <c r="AQ35" s="16" t="str">
        <f t="shared" si="7"/>
        <v>E02</v>
      </c>
      <c r="AR35" s="16"/>
      <c r="AS35" s="16" t="str">
        <f t="shared" si="8"/>
        <v>P4</v>
      </c>
      <c r="AT35" s="16" t="str">
        <f t="shared" si="9"/>
        <v>D44</v>
      </c>
      <c r="AU35" t="s">
        <v>1600</v>
      </c>
      <c r="AV35">
        <v>4</v>
      </c>
      <c r="AW35">
        <v>44</v>
      </c>
      <c r="AX35" t="s">
        <v>47</v>
      </c>
      <c r="AZ35" s="16" t="str">
        <f t="shared" si="10"/>
        <v>E05.N1.C4</v>
      </c>
      <c r="BA35" s="16" t="str">
        <f t="shared" si="14"/>
        <v>Capa 4</v>
      </c>
      <c r="BB35" s="16" t="s">
        <v>1594</v>
      </c>
      <c r="BC35" s="16" t="s">
        <v>1594</v>
      </c>
      <c r="BD35" s="16">
        <v>1</v>
      </c>
      <c r="BE35" s="16" t="str">
        <f t="shared" si="11"/>
        <v>E05</v>
      </c>
      <c r="BF35" s="16" t="str">
        <f t="shared" si="12"/>
        <v>N1</v>
      </c>
      <c r="BG35" s="16"/>
      <c r="BH35" s="16"/>
      <c r="BJ35" t="s">
        <v>1603</v>
      </c>
      <c r="BK35" s="15">
        <v>1</v>
      </c>
      <c r="BL35">
        <v>4</v>
      </c>
      <c r="BM35">
        <v>1</v>
      </c>
    </row>
    <row r="36" spans="25:65" x14ac:dyDescent="0.25">
      <c r="Y36" s="16" t="str">
        <f t="shared" si="2"/>
        <v>E09.P2</v>
      </c>
      <c r="Z36" s="16" t="s">
        <v>1612</v>
      </c>
      <c r="AA36" s="16" t="s">
        <v>58</v>
      </c>
      <c r="AB36" s="16" t="s">
        <v>58</v>
      </c>
      <c r="AC36" s="16">
        <v>1</v>
      </c>
      <c r="AD36" s="16" t="str">
        <f t="shared" si="3"/>
        <v>E09</v>
      </c>
      <c r="AE36" s="16"/>
      <c r="AF36" s="16" t="str">
        <f t="shared" si="4"/>
        <v>P2</v>
      </c>
      <c r="AG36" s="16"/>
      <c r="AH36" t="s">
        <v>1607</v>
      </c>
      <c r="AI36">
        <v>2</v>
      </c>
      <c r="AJ36">
        <v>4</v>
      </c>
      <c r="AL36" s="16" t="str">
        <f t="shared" si="5"/>
        <v>E03.P1.D11</v>
      </c>
      <c r="AM36" s="16" t="str">
        <f t="shared" si="6"/>
        <v>Depto 11</v>
      </c>
      <c r="AN36" s="16" t="s">
        <v>890</v>
      </c>
      <c r="AO36" s="16" t="str">
        <f t="shared" si="0"/>
        <v>DEPTO_TIPO</v>
      </c>
      <c r="AP36" s="16">
        <v>1</v>
      </c>
      <c r="AQ36" s="16" t="str">
        <f t="shared" si="7"/>
        <v>E03</v>
      </c>
      <c r="AR36" s="16"/>
      <c r="AS36" s="16" t="str">
        <f t="shared" si="8"/>
        <v>P1</v>
      </c>
      <c r="AT36" s="16" t="str">
        <f t="shared" si="9"/>
        <v>D11</v>
      </c>
      <c r="AU36" t="s">
        <v>1601</v>
      </c>
      <c r="AV36">
        <v>1</v>
      </c>
      <c r="AW36">
        <v>11</v>
      </c>
      <c r="AX36" t="s">
        <v>47</v>
      </c>
      <c r="AZ36" s="16" t="str">
        <f t="shared" si="10"/>
        <v>E05.N1.C5</v>
      </c>
      <c r="BA36" s="16" t="str">
        <f t="shared" si="14"/>
        <v>Capa 5</v>
      </c>
      <c r="BB36" s="16" t="s">
        <v>1594</v>
      </c>
      <c r="BC36" s="16" t="s">
        <v>1594</v>
      </c>
      <c r="BD36" s="16">
        <v>1</v>
      </c>
      <c r="BE36" s="16" t="str">
        <f t="shared" si="11"/>
        <v>E05</v>
      </c>
      <c r="BF36" s="16" t="str">
        <f t="shared" si="12"/>
        <v>N1</v>
      </c>
      <c r="BG36" s="16"/>
      <c r="BH36" s="16"/>
      <c r="BJ36" t="s">
        <v>1603</v>
      </c>
      <c r="BK36" s="15">
        <v>1</v>
      </c>
      <c r="BL36">
        <v>5</v>
      </c>
      <c r="BM36">
        <v>1</v>
      </c>
    </row>
    <row r="37" spans="25:65" x14ac:dyDescent="0.25">
      <c r="Y37" s="16" t="str">
        <f t="shared" si="2"/>
        <v>E09.P3</v>
      </c>
      <c r="Z37" s="16" t="s">
        <v>1613</v>
      </c>
      <c r="AA37" s="16" t="s">
        <v>58</v>
      </c>
      <c r="AB37" s="16" t="s">
        <v>58</v>
      </c>
      <c r="AC37" s="16">
        <v>1</v>
      </c>
      <c r="AD37" s="16" t="str">
        <f t="shared" si="3"/>
        <v>E09</v>
      </c>
      <c r="AE37" s="16"/>
      <c r="AF37" s="16" t="str">
        <f t="shared" si="4"/>
        <v>P3</v>
      </c>
      <c r="AG37" s="16"/>
      <c r="AH37" t="s">
        <v>1607</v>
      </c>
      <c r="AI37">
        <v>3</v>
      </c>
      <c r="AJ37">
        <v>4</v>
      </c>
      <c r="AL37" s="16" t="str">
        <f t="shared" si="5"/>
        <v>E03.P1.D12</v>
      </c>
      <c r="AM37" s="16" t="str">
        <f t="shared" si="6"/>
        <v>Depto 12</v>
      </c>
      <c r="AN37" s="16" t="s">
        <v>890</v>
      </c>
      <c r="AO37" s="16" t="str">
        <f t="shared" si="0"/>
        <v>DEPTO_TIPO</v>
      </c>
      <c r="AP37" s="16">
        <v>1</v>
      </c>
      <c r="AQ37" s="16" t="str">
        <f t="shared" si="7"/>
        <v>E03</v>
      </c>
      <c r="AR37" s="16"/>
      <c r="AS37" s="16" t="str">
        <f t="shared" si="8"/>
        <v>P1</v>
      </c>
      <c r="AT37" s="16" t="str">
        <f t="shared" si="9"/>
        <v>D12</v>
      </c>
      <c r="AU37" t="s">
        <v>1601</v>
      </c>
      <c r="AV37">
        <v>1</v>
      </c>
      <c r="AW37">
        <v>12</v>
      </c>
      <c r="AX37" t="s">
        <v>47</v>
      </c>
      <c r="AZ37" s="16" t="str">
        <f t="shared" si="10"/>
        <v>E05.N1.C6</v>
      </c>
      <c r="BA37" s="16" t="str">
        <f t="shared" si="14"/>
        <v>Capa 6</v>
      </c>
      <c r="BB37" s="16" t="s">
        <v>1594</v>
      </c>
      <c r="BC37" s="16" t="s">
        <v>1594</v>
      </c>
      <c r="BD37" s="16">
        <v>1</v>
      </c>
      <c r="BE37" s="16" t="str">
        <f t="shared" si="11"/>
        <v>E05</v>
      </c>
      <c r="BF37" s="16" t="str">
        <f t="shared" si="12"/>
        <v>N1</v>
      </c>
      <c r="BG37" s="16"/>
      <c r="BH37" s="16"/>
      <c r="BJ37" t="s">
        <v>1603</v>
      </c>
      <c r="BK37" s="15">
        <v>1</v>
      </c>
      <c r="BL37">
        <v>6</v>
      </c>
      <c r="BM37">
        <v>1</v>
      </c>
    </row>
    <row r="38" spans="25:65" x14ac:dyDescent="0.25">
      <c r="Y38" s="16" t="str">
        <f t="shared" si="2"/>
        <v>E09.P4</v>
      </c>
      <c r="Z38" s="16" t="s">
        <v>1614</v>
      </c>
      <c r="AA38" s="16" t="s">
        <v>58</v>
      </c>
      <c r="AB38" s="16" t="s">
        <v>58</v>
      </c>
      <c r="AC38" s="16">
        <v>1</v>
      </c>
      <c r="AD38" s="16" t="str">
        <f t="shared" si="3"/>
        <v>E09</v>
      </c>
      <c r="AE38" s="16"/>
      <c r="AF38" s="16" t="str">
        <f t="shared" si="4"/>
        <v>P4</v>
      </c>
      <c r="AG38" s="16"/>
      <c r="AH38" t="s">
        <v>1607</v>
      </c>
      <c r="AI38">
        <v>4</v>
      </c>
      <c r="AJ38">
        <v>4</v>
      </c>
      <c r="AL38" s="16" t="str">
        <f t="shared" si="5"/>
        <v>E03.P1.D13</v>
      </c>
      <c r="AM38" s="16" t="str">
        <f t="shared" si="6"/>
        <v>Depto 13</v>
      </c>
      <c r="AN38" s="16" t="s">
        <v>890</v>
      </c>
      <c r="AO38" s="16" t="str">
        <f t="shared" si="0"/>
        <v>DEPTO_TIPO</v>
      </c>
      <c r="AP38" s="16">
        <v>1</v>
      </c>
      <c r="AQ38" s="16" t="str">
        <f t="shared" si="7"/>
        <v>E03</v>
      </c>
      <c r="AR38" s="16"/>
      <c r="AS38" s="16" t="str">
        <f t="shared" si="8"/>
        <v>P1</v>
      </c>
      <c r="AT38" s="16" t="str">
        <f t="shared" si="9"/>
        <v>D13</v>
      </c>
      <c r="AU38" t="s">
        <v>1601</v>
      </c>
      <c r="AV38">
        <v>1</v>
      </c>
      <c r="AW38">
        <v>13</v>
      </c>
      <c r="AX38" t="s">
        <v>47</v>
      </c>
      <c r="AZ38" s="16" t="str">
        <f t="shared" si="10"/>
        <v>E06.N1.C1</v>
      </c>
      <c r="BA38" s="16" t="str">
        <f t="shared" si="14"/>
        <v>Capa 1</v>
      </c>
      <c r="BB38" s="16" t="s">
        <v>1594</v>
      </c>
      <c r="BC38" s="16" t="s">
        <v>1594</v>
      </c>
      <c r="BD38" s="16">
        <v>1</v>
      </c>
      <c r="BE38" s="16" t="str">
        <f t="shared" si="11"/>
        <v>E06</v>
      </c>
      <c r="BF38" s="16" t="str">
        <f t="shared" si="12"/>
        <v>N1</v>
      </c>
      <c r="BG38" s="16"/>
      <c r="BH38" s="16"/>
      <c r="BJ38" t="s">
        <v>1604</v>
      </c>
      <c r="BK38" s="15">
        <v>1</v>
      </c>
      <c r="BL38">
        <v>1</v>
      </c>
      <c r="BM38">
        <v>1</v>
      </c>
    </row>
    <row r="39" spans="25:65" x14ac:dyDescent="0.25">
      <c r="Y39" s="16" t="str">
        <f t="shared" si="2"/>
        <v>E10.P1</v>
      </c>
      <c r="Z39" s="16" t="s">
        <v>1611</v>
      </c>
      <c r="AA39" s="16" t="s">
        <v>58</v>
      </c>
      <c r="AB39" s="16" t="s">
        <v>58</v>
      </c>
      <c r="AC39" s="16">
        <v>1</v>
      </c>
      <c r="AD39" s="16" t="str">
        <f t="shared" si="3"/>
        <v>E10</v>
      </c>
      <c r="AE39" s="16"/>
      <c r="AF39" s="16" t="str">
        <f t="shared" si="4"/>
        <v>P1</v>
      </c>
      <c r="AG39" s="16"/>
      <c r="AH39" t="s">
        <v>1</v>
      </c>
      <c r="AI39">
        <v>1</v>
      </c>
      <c r="AJ39">
        <v>4</v>
      </c>
      <c r="AL39" s="16" t="str">
        <f t="shared" si="5"/>
        <v>E03.P1.D14</v>
      </c>
      <c r="AM39" s="16" t="str">
        <f t="shared" si="6"/>
        <v>Depto 14</v>
      </c>
      <c r="AN39" s="16" t="s">
        <v>890</v>
      </c>
      <c r="AO39" s="16" t="str">
        <f t="shared" si="0"/>
        <v>DEPTO_TIPO</v>
      </c>
      <c r="AP39" s="16">
        <v>1</v>
      </c>
      <c r="AQ39" s="16" t="str">
        <f t="shared" si="7"/>
        <v>E03</v>
      </c>
      <c r="AR39" s="16"/>
      <c r="AS39" s="16" t="str">
        <f t="shared" si="8"/>
        <v>P1</v>
      </c>
      <c r="AT39" s="16" t="str">
        <f t="shared" si="9"/>
        <v>D14</v>
      </c>
      <c r="AU39" t="s">
        <v>1601</v>
      </c>
      <c r="AV39">
        <v>1</v>
      </c>
      <c r="AW39">
        <v>14</v>
      </c>
      <c r="AX39" t="s">
        <v>47</v>
      </c>
      <c r="AZ39" s="16" t="str">
        <f t="shared" si="10"/>
        <v>E06.N1.C2</v>
      </c>
      <c r="BA39" s="16" t="str">
        <f t="shared" si="14"/>
        <v>Capa 2</v>
      </c>
      <c r="BB39" s="16" t="s">
        <v>1594</v>
      </c>
      <c r="BC39" s="16" t="s">
        <v>1594</v>
      </c>
      <c r="BD39" s="16">
        <v>1</v>
      </c>
      <c r="BE39" s="16" t="str">
        <f t="shared" si="11"/>
        <v>E06</v>
      </c>
      <c r="BF39" s="16" t="str">
        <f t="shared" si="12"/>
        <v>N1</v>
      </c>
      <c r="BG39" s="16"/>
      <c r="BH39" s="16"/>
      <c r="BJ39" t="s">
        <v>1604</v>
      </c>
      <c r="BK39" s="15">
        <v>1</v>
      </c>
      <c r="BL39">
        <v>2</v>
      </c>
      <c r="BM39">
        <v>1</v>
      </c>
    </row>
    <row r="40" spans="25:65" x14ac:dyDescent="0.25">
      <c r="Y40" s="16" t="str">
        <f t="shared" si="2"/>
        <v>E10.P2</v>
      </c>
      <c r="Z40" s="16" t="s">
        <v>1612</v>
      </c>
      <c r="AA40" s="16" t="s">
        <v>58</v>
      </c>
      <c r="AB40" s="16" t="s">
        <v>58</v>
      </c>
      <c r="AC40" s="16">
        <v>1</v>
      </c>
      <c r="AD40" s="16" t="str">
        <f t="shared" si="3"/>
        <v>E10</v>
      </c>
      <c r="AE40" s="16"/>
      <c r="AF40" s="16" t="str">
        <f t="shared" si="4"/>
        <v>P2</v>
      </c>
      <c r="AG40" s="16"/>
      <c r="AH40" t="s">
        <v>1</v>
      </c>
      <c r="AI40">
        <v>2</v>
      </c>
      <c r="AJ40">
        <v>4</v>
      </c>
      <c r="AL40" s="16" t="str">
        <f t="shared" si="5"/>
        <v>E03.P2.D21</v>
      </c>
      <c r="AM40" s="16" t="str">
        <f t="shared" si="6"/>
        <v>Depto 21</v>
      </c>
      <c r="AN40" s="16" t="s">
        <v>890</v>
      </c>
      <c r="AO40" s="16" t="str">
        <f t="shared" si="0"/>
        <v>DEPTO_TIPO</v>
      </c>
      <c r="AP40" s="16">
        <v>1</v>
      </c>
      <c r="AQ40" s="16" t="str">
        <f t="shared" si="7"/>
        <v>E03</v>
      </c>
      <c r="AR40" s="16"/>
      <c r="AS40" s="16" t="str">
        <f t="shared" si="8"/>
        <v>P2</v>
      </c>
      <c r="AT40" s="16" t="str">
        <f t="shared" si="9"/>
        <v>D21</v>
      </c>
      <c r="AU40" t="s">
        <v>1601</v>
      </c>
      <c r="AV40">
        <v>2</v>
      </c>
      <c r="AW40">
        <v>21</v>
      </c>
      <c r="AX40" t="s">
        <v>47</v>
      </c>
      <c r="AZ40" s="16" t="str">
        <f t="shared" si="10"/>
        <v>E06.N1.C3</v>
      </c>
      <c r="BA40" s="16" t="str">
        <f t="shared" si="14"/>
        <v>Capa 3</v>
      </c>
      <c r="BB40" s="16" t="s">
        <v>1594</v>
      </c>
      <c r="BC40" s="16" t="s">
        <v>1594</v>
      </c>
      <c r="BD40" s="16">
        <v>1</v>
      </c>
      <c r="BE40" s="16" t="str">
        <f t="shared" si="11"/>
        <v>E06</v>
      </c>
      <c r="BF40" s="16" t="str">
        <f t="shared" si="12"/>
        <v>N1</v>
      </c>
      <c r="BG40" s="16"/>
      <c r="BH40" s="16"/>
      <c r="BJ40" t="s">
        <v>1604</v>
      </c>
      <c r="BK40" s="15">
        <v>1</v>
      </c>
      <c r="BL40">
        <v>3</v>
      </c>
      <c r="BM40">
        <v>1</v>
      </c>
    </row>
    <row r="41" spans="25:65" x14ac:dyDescent="0.25">
      <c r="Y41" s="16" t="str">
        <f t="shared" si="2"/>
        <v>E10.P3</v>
      </c>
      <c r="Z41" s="16" t="s">
        <v>1613</v>
      </c>
      <c r="AA41" s="16" t="s">
        <v>58</v>
      </c>
      <c r="AB41" s="16" t="s">
        <v>58</v>
      </c>
      <c r="AC41" s="16">
        <v>1</v>
      </c>
      <c r="AD41" s="16" t="str">
        <f t="shared" si="3"/>
        <v>E10</v>
      </c>
      <c r="AE41" s="16"/>
      <c r="AF41" s="16" t="str">
        <f t="shared" si="4"/>
        <v>P3</v>
      </c>
      <c r="AG41" s="16"/>
      <c r="AH41" t="s">
        <v>1</v>
      </c>
      <c r="AI41">
        <v>3</v>
      </c>
      <c r="AJ41">
        <v>4</v>
      </c>
      <c r="AL41" s="16" t="str">
        <f t="shared" si="5"/>
        <v>E03.P2.D22</v>
      </c>
      <c r="AM41" s="16" t="str">
        <f t="shared" si="6"/>
        <v>Depto 22</v>
      </c>
      <c r="AN41" s="16" t="s">
        <v>890</v>
      </c>
      <c r="AO41" s="16" t="str">
        <f t="shared" si="0"/>
        <v>DEPTO_TIPO</v>
      </c>
      <c r="AP41" s="16">
        <v>1</v>
      </c>
      <c r="AQ41" s="16" t="str">
        <f t="shared" si="7"/>
        <v>E03</v>
      </c>
      <c r="AR41" s="16"/>
      <c r="AS41" s="16" t="str">
        <f t="shared" si="8"/>
        <v>P2</v>
      </c>
      <c r="AT41" s="16" t="str">
        <f t="shared" si="9"/>
        <v>D22</v>
      </c>
      <c r="AU41" t="s">
        <v>1601</v>
      </c>
      <c r="AV41">
        <v>2</v>
      </c>
      <c r="AW41">
        <v>22</v>
      </c>
      <c r="AX41" t="s">
        <v>47</v>
      </c>
      <c r="AZ41" s="16" t="str">
        <f t="shared" si="10"/>
        <v>E06.N1.C4</v>
      </c>
      <c r="BA41" s="16" t="str">
        <f t="shared" si="14"/>
        <v>Capa 4</v>
      </c>
      <c r="BB41" s="16" t="s">
        <v>1594</v>
      </c>
      <c r="BC41" s="16" t="s">
        <v>1594</v>
      </c>
      <c r="BD41" s="16">
        <v>1</v>
      </c>
      <c r="BE41" s="16" t="str">
        <f t="shared" si="11"/>
        <v>E06</v>
      </c>
      <c r="BF41" s="16" t="str">
        <f t="shared" si="12"/>
        <v>N1</v>
      </c>
      <c r="BG41" s="16"/>
      <c r="BH41" s="16"/>
      <c r="BJ41" t="s">
        <v>1604</v>
      </c>
      <c r="BK41" s="15">
        <v>1</v>
      </c>
      <c r="BL41">
        <v>4</v>
      </c>
      <c r="BM41">
        <v>1</v>
      </c>
    </row>
    <row r="42" spans="25:65" x14ac:dyDescent="0.25">
      <c r="Y42" s="16" t="str">
        <f t="shared" si="2"/>
        <v>E10.P4</v>
      </c>
      <c r="Z42" s="16" t="s">
        <v>1614</v>
      </c>
      <c r="AA42" s="16" t="s">
        <v>58</v>
      </c>
      <c r="AB42" s="16" t="s">
        <v>58</v>
      </c>
      <c r="AC42" s="16">
        <v>1</v>
      </c>
      <c r="AD42" s="16" t="str">
        <f t="shared" si="3"/>
        <v>E10</v>
      </c>
      <c r="AE42" s="16"/>
      <c r="AF42" s="16" t="str">
        <f t="shared" si="4"/>
        <v>P4</v>
      </c>
      <c r="AG42" s="16"/>
      <c r="AH42" t="s">
        <v>1</v>
      </c>
      <c r="AI42">
        <v>4</v>
      </c>
      <c r="AJ42">
        <v>4</v>
      </c>
      <c r="AL42" s="16" t="str">
        <f t="shared" si="5"/>
        <v>E03.P2.D23</v>
      </c>
      <c r="AM42" s="16" t="str">
        <f t="shared" si="6"/>
        <v>Depto 23</v>
      </c>
      <c r="AN42" s="16" t="s">
        <v>890</v>
      </c>
      <c r="AO42" s="16" t="str">
        <f t="shared" si="0"/>
        <v>DEPTO_TIPO</v>
      </c>
      <c r="AP42" s="16">
        <v>1</v>
      </c>
      <c r="AQ42" s="16" t="str">
        <f t="shared" si="7"/>
        <v>E03</v>
      </c>
      <c r="AR42" s="16"/>
      <c r="AS42" s="16" t="str">
        <f t="shared" si="8"/>
        <v>P2</v>
      </c>
      <c r="AT42" s="16" t="str">
        <f t="shared" si="9"/>
        <v>D23</v>
      </c>
      <c r="AU42" t="s">
        <v>1601</v>
      </c>
      <c r="AV42">
        <v>2</v>
      </c>
      <c r="AW42">
        <v>23</v>
      </c>
      <c r="AX42" t="s">
        <v>47</v>
      </c>
      <c r="AZ42" s="16" t="str">
        <f t="shared" si="10"/>
        <v>E06.N1.C5</v>
      </c>
      <c r="BA42" s="16" t="str">
        <f t="shared" si="14"/>
        <v>Capa 5</v>
      </c>
      <c r="BB42" s="16" t="s">
        <v>1594</v>
      </c>
      <c r="BC42" s="16" t="s">
        <v>1594</v>
      </c>
      <c r="BD42" s="16">
        <v>1</v>
      </c>
      <c r="BE42" s="16" t="str">
        <f t="shared" si="11"/>
        <v>E06</v>
      </c>
      <c r="BF42" s="16" t="str">
        <f t="shared" si="12"/>
        <v>N1</v>
      </c>
      <c r="BG42" s="16"/>
      <c r="BH42" s="16"/>
      <c r="BJ42" t="s">
        <v>1604</v>
      </c>
      <c r="BK42" s="15">
        <v>1</v>
      </c>
      <c r="BL42">
        <v>5</v>
      </c>
      <c r="BM42">
        <v>1</v>
      </c>
    </row>
    <row r="43" spans="25:65" x14ac:dyDescent="0.25">
      <c r="Y43" s="16" t="str">
        <f t="shared" si="2"/>
        <v>E11.P1</v>
      </c>
      <c r="Z43" s="16" t="s">
        <v>1611</v>
      </c>
      <c r="AA43" s="16" t="s">
        <v>58</v>
      </c>
      <c r="AB43" s="16" t="s">
        <v>58</v>
      </c>
      <c r="AC43" s="16">
        <v>1</v>
      </c>
      <c r="AD43" s="16" t="str">
        <f t="shared" si="3"/>
        <v>E11</v>
      </c>
      <c r="AE43" s="16"/>
      <c r="AF43" s="16" t="str">
        <f t="shared" si="4"/>
        <v>P1</v>
      </c>
      <c r="AG43" s="16"/>
      <c r="AH43" t="s">
        <v>2</v>
      </c>
      <c r="AI43">
        <v>1</v>
      </c>
      <c r="AJ43">
        <v>4</v>
      </c>
      <c r="AL43" s="16" t="str">
        <f t="shared" si="5"/>
        <v>E03.P2.D24</v>
      </c>
      <c r="AM43" s="16" t="str">
        <f t="shared" si="6"/>
        <v>Depto 24</v>
      </c>
      <c r="AN43" s="16" t="s">
        <v>890</v>
      </c>
      <c r="AO43" s="16" t="str">
        <f t="shared" si="0"/>
        <v>DEPTO_TIPO</v>
      </c>
      <c r="AP43" s="16">
        <v>1</v>
      </c>
      <c r="AQ43" s="16" t="str">
        <f t="shared" si="7"/>
        <v>E03</v>
      </c>
      <c r="AR43" s="16"/>
      <c r="AS43" s="16" t="str">
        <f t="shared" si="8"/>
        <v>P2</v>
      </c>
      <c r="AT43" s="16" t="str">
        <f t="shared" si="9"/>
        <v>D24</v>
      </c>
      <c r="AU43" t="s">
        <v>1601</v>
      </c>
      <c r="AV43">
        <v>2</v>
      </c>
      <c r="AW43">
        <v>24</v>
      </c>
      <c r="AX43" t="s">
        <v>47</v>
      </c>
      <c r="AZ43" s="16" t="str">
        <f t="shared" si="10"/>
        <v>E06.N1.C6</v>
      </c>
      <c r="BA43" s="16" t="str">
        <f t="shared" si="14"/>
        <v>Capa 6</v>
      </c>
      <c r="BB43" s="16" t="s">
        <v>1594</v>
      </c>
      <c r="BC43" s="16" t="s">
        <v>1594</v>
      </c>
      <c r="BD43" s="16">
        <v>1</v>
      </c>
      <c r="BE43" s="16" t="str">
        <f t="shared" si="11"/>
        <v>E06</v>
      </c>
      <c r="BF43" s="16" t="str">
        <f t="shared" si="12"/>
        <v>N1</v>
      </c>
      <c r="BG43" s="16"/>
      <c r="BH43" s="16"/>
      <c r="BJ43" t="s">
        <v>1604</v>
      </c>
      <c r="BK43" s="15">
        <v>1</v>
      </c>
      <c r="BL43">
        <v>6</v>
      </c>
      <c r="BM43">
        <v>1</v>
      </c>
    </row>
    <row r="44" spans="25:65" x14ac:dyDescent="0.25">
      <c r="Y44" s="16" t="str">
        <f t="shared" si="2"/>
        <v>E11.P2</v>
      </c>
      <c r="Z44" s="16" t="s">
        <v>1612</v>
      </c>
      <c r="AA44" s="16" t="s">
        <v>58</v>
      </c>
      <c r="AB44" s="16" t="s">
        <v>58</v>
      </c>
      <c r="AC44" s="16">
        <v>1</v>
      </c>
      <c r="AD44" s="16" t="str">
        <f t="shared" si="3"/>
        <v>E11</v>
      </c>
      <c r="AE44" s="16"/>
      <c r="AF44" s="16" t="str">
        <f t="shared" si="4"/>
        <v>P2</v>
      </c>
      <c r="AG44" s="16"/>
      <c r="AH44" t="s">
        <v>2</v>
      </c>
      <c r="AI44">
        <v>2</v>
      </c>
      <c r="AJ44">
        <v>4</v>
      </c>
      <c r="AL44" s="16" t="str">
        <f t="shared" si="5"/>
        <v>E03.P3.D31</v>
      </c>
      <c r="AM44" s="16" t="str">
        <f t="shared" si="6"/>
        <v>Depto 31</v>
      </c>
      <c r="AN44" s="16" t="s">
        <v>890</v>
      </c>
      <c r="AO44" s="16" t="str">
        <f t="shared" si="0"/>
        <v>DEPTO_TIPO</v>
      </c>
      <c r="AP44" s="16">
        <v>1</v>
      </c>
      <c r="AQ44" s="16" t="str">
        <f t="shared" si="7"/>
        <v>E03</v>
      </c>
      <c r="AR44" s="16"/>
      <c r="AS44" s="16" t="str">
        <f t="shared" si="8"/>
        <v>P3</v>
      </c>
      <c r="AT44" s="16" t="str">
        <f t="shared" si="9"/>
        <v>D31</v>
      </c>
      <c r="AU44" t="s">
        <v>1601</v>
      </c>
      <c r="AV44">
        <v>3</v>
      </c>
      <c r="AW44">
        <v>31</v>
      </c>
      <c r="AX44" t="s">
        <v>47</v>
      </c>
      <c r="AZ44" s="16" t="str">
        <f t="shared" si="10"/>
        <v>E07.N1.C1</v>
      </c>
      <c r="BA44" s="16" t="str">
        <f t="shared" si="14"/>
        <v>Capa 1</v>
      </c>
      <c r="BB44" s="16" t="s">
        <v>1594</v>
      </c>
      <c r="BC44" s="16" t="s">
        <v>1594</v>
      </c>
      <c r="BD44" s="16">
        <v>1</v>
      </c>
      <c r="BE44" s="16" t="str">
        <f t="shared" si="11"/>
        <v>E07</v>
      </c>
      <c r="BF44" s="16" t="str">
        <f t="shared" si="12"/>
        <v>N1</v>
      </c>
      <c r="BG44" s="16"/>
      <c r="BH44" s="16"/>
      <c r="BJ44" t="s">
        <v>1605</v>
      </c>
      <c r="BK44" s="15">
        <v>1</v>
      </c>
      <c r="BL44">
        <v>1</v>
      </c>
      <c r="BM44">
        <v>1</v>
      </c>
    </row>
    <row r="45" spans="25:65" x14ac:dyDescent="0.25">
      <c r="Y45" s="16" t="str">
        <f t="shared" si="2"/>
        <v>E11.P3</v>
      </c>
      <c r="Z45" s="16" t="s">
        <v>1613</v>
      </c>
      <c r="AA45" s="16" t="s">
        <v>58</v>
      </c>
      <c r="AB45" s="16" t="s">
        <v>58</v>
      </c>
      <c r="AC45" s="16">
        <v>1</v>
      </c>
      <c r="AD45" s="16" t="str">
        <f t="shared" si="3"/>
        <v>E11</v>
      </c>
      <c r="AE45" s="16"/>
      <c r="AF45" s="16" t="str">
        <f t="shared" si="4"/>
        <v>P3</v>
      </c>
      <c r="AG45" s="16"/>
      <c r="AH45" t="s">
        <v>2</v>
      </c>
      <c r="AI45">
        <v>3</v>
      </c>
      <c r="AJ45">
        <v>4</v>
      </c>
      <c r="AL45" s="16" t="str">
        <f t="shared" si="5"/>
        <v>E03.P3.D32</v>
      </c>
      <c r="AM45" s="16" t="str">
        <f t="shared" si="6"/>
        <v>Depto 32</v>
      </c>
      <c r="AN45" s="16" t="s">
        <v>890</v>
      </c>
      <c r="AO45" s="16" t="str">
        <f t="shared" si="0"/>
        <v>DEPTO_TIPO</v>
      </c>
      <c r="AP45" s="16">
        <v>1</v>
      </c>
      <c r="AQ45" s="16" t="str">
        <f t="shared" si="7"/>
        <v>E03</v>
      </c>
      <c r="AR45" s="16"/>
      <c r="AS45" s="16" t="str">
        <f t="shared" si="8"/>
        <v>P3</v>
      </c>
      <c r="AT45" s="16" t="str">
        <f t="shared" si="9"/>
        <v>D32</v>
      </c>
      <c r="AU45" t="s">
        <v>1601</v>
      </c>
      <c r="AV45">
        <v>3</v>
      </c>
      <c r="AW45">
        <v>32</v>
      </c>
      <c r="AX45" t="s">
        <v>47</v>
      </c>
      <c r="AZ45" s="16" t="str">
        <f t="shared" si="10"/>
        <v>E07.N1.C2</v>
      </c>
      <c r="BA45" s="16" t="str">
        <f t="shared" si="14"/>
        <v>Capa 2</v>
      </c>
      <c r="BB45" s="16" t="s">
        <v>1594</v>
      </c>
      <c r="BC45" s="16" t="s">
        <v>1594</v>
      </c>
      <c r="BD45" s="16">
        <v>1</v>
      </c>
      <c r="BE45" s="16" t="str">
        <f t="shared" si="11"/>
        <v>E07</v>
      </c>
      <c r="BF45" s="16" t="str">
        <f t="shared" si="12"/>
        <v>N1</v>
      </c>
      <c r="BG45" s="16"/>
      <c r="BH45" s="16"/>
      <c r="BJ45" t="s">
        <v>1605</v>
      </c>
      <c r="BK45" s="15">
        <v>1</v>
      </c>
      <c r="BL45">
        <v>2</v>
      </c>
      <c r="BM45">
        <v>1</v>
      </c>
    </row>
    <row r="46" spans="25:65" x14ac:dyDescent="0.25">
      <c r="Y46" s="16" t="str">
        <f t="shared" si="2"/>
        <v>E11.P4</v>
      </c>
      <c r="Z46" s="16" t="s">
        <v>1614</v>
      </c>
      <c r="AA46" s="16" t="s">
        <v>58</v>
      </c>
      <c r="AB46" s="16" t="s">
        <v>58</v>
      </c>
      <c r="AC46" s="16">
        <v>1</v>
      </c>
      <c r="AD46" s="16" t="str">
        <f t="shared" si="3"/>
        <v>E11</v>
      </c>
      <c r="AE46" s="16"/>
      <c r="AF46" s="16" t="str">
        <f t="shared" si="4"/>
        <v>P4</v>
      </c>
      <c r="AG46" s="16"/>
      <c r="AH46" t="s">
        <v>2</v>
      </c>
      <c r="AI46">
        <v>4</v>
      </c>
      <c r="AJ46">
        <v>4</v>
      </c>
      <c r="AL46" s="16" t="str">
        <f t="shared" si="5"/>
        <v>E03.P3.D33</v>
      </c>
      <c r="AM46" s="16" t="str">
        <f t="shared" si="6"/>
        <v>Depto 33</v>
      </c>
      <c r="AN46" s="16" t="s">
        <v>890</v>
      </c>
      <c r="AO46" s="16" t="str">
        <f t="shared" si="0"/>
        <v>DEPTO_TIPO</v>
      </c>
      <c r="AP46" s="16">
        <v>1</v>
      </c>
      <c r="AQ46" s="16" t="str">
        <f t="shared" si="7"/>
        <v>E03</v>
      </c>
      <c r="AR46" s="16"/>
      <c r="AS46" s="16" t="str">
        <f t="shared" si="8"/>
        <v>P3</v>
      </c>
      <c r="AT46" s="16" t="str">
        <f t="shared" si="9"/>
        <v>D33</v>
      </c>
      <c r="AU46" t="s">
        <v>1601</v>
      </c>
      <c r="AV46">
        <v>3</v>
      </c>
      <c r="AW46">
        <v>33</v>
      </c>
      <c r="AX46" t="s">
        <v>47</v>
      </c>
      <c r="AZ46" s="16" t="str">
        <f t="shared" si="10"/>
        <v>E07.N1.C3</v>
      </c>
      <c r="BA46" s="16" t="str">
        <f t="shared" ref="BA46:BA77" si="15">CONCATENATE("Capa ",BL46)</f>
        <v>Capa 3</v>
      </c>
      <c r="BB46" s="16" t="s">
        <v>1594</v>
      </c>
      <c r="BC46" s="16" t="s">
        <v>1594</v>
      </c>
      <c r="BD46" s="16">
        <v>1</v>
      </c>
      <c r="BE46" s="16" t="str">
        <f t="shared" si="11"/>
        <v>E07</v>
      </c>
      <c r="BF46" s="16" t="str">
        <f t="shared" si="12"/>
        <v>N1</v>
      </c>
      <c r="BG46" s="16"/>
      <c r="BH46" s="16"/>
      <c r="BJ46" t="s">
        <v>1605</v>
      </c>
      <c r="BK46" s="15">
        <v>1</v>
      </c>
      <c r="BL46">
        <v>3</v>
      </c>
      <c r="BM46">
        <v>1</v>
      </c>
    </row>
    <row r="47" spans="25:65" x14ac:dyDescent="0.25">
      <c r="Y47" s="16" t="str">
        <f t="shared" si="2"/>
        <v>E12.P1</v>
      </c>
      <c r="Z47" s="16" t="s">
        <v>1611</v>
      </c>
      <c r="AA47" s="16" t="s">
        <v>58</v>
      </c>
      <c r="AB47" s="16" t="s">
        <v>58</v>
      </c>
      <c r="AC47" s="16">
        <v>1</v>
      </c>
      <c r="AD47" s="16" t="str">
        <f t="shared" si="3"/>
        <v>E12</v>
      </c>
      <c r="AE47" s="16"/>
      <c r="AF47" s="16" t="str">
        <f t="shared" si="4"/>
        <v>P1</v>
      </c>
      <c r="AG47" s="16"/>
      <c r="AH47" t="s">
        <v>3</v>
      </c>
      <c r="AI47">
        <v>1</v>
      </c>
      <c r="AJ47">
        <v>4</v>
      </c>
      <c r="AL47" s="16" t="str">
        <f t="shared" si="5"/>
        <v>E03.P4.D34</v>
      </c>
      <c r="AM47" s="16" t="str">
        <f t="shared" si="6"/>
        <v>Depto 34</v>
      </c>
      <c r="AN47" s="16" t="s">
        <v>890</v>
      </c>
      <c r="AO47" s="16" t="str">
        <f t="shared" si="0"/>
        <v>DEPTO_TIPO</v>
      </c>
      <c r="AP47" s="16">
        <v>1</v>
      </c>
      <c r="AQ47" s="16" t="str">
        <f t="shared" si="7"/>
        <v>E03</v>
      </c>
      <c r="AR47" s="16"/>
      <c r="AS47" s="16" t="str">
        <f t="shared" si="8"/>
        <v>P4</v>
      </c>
      <c r="AT47" s="16" t="str">
        <f t="shared" si="9"/>
        <v>D34</v>
      </c>
      <c r="AU47" t="s">
        <v>1601</v>
      </c>
      <c r="AV47">
        <v>4</v>
      </c>
      <c r="AW47">
        <v>34</v>
      </c>
      <c r="AX47" t="s">
        <v>47</v>
      </c>
      <c r="AZ47" s="16" t="str">
        <f t="shared" si="10"/>
        <v>E07.N1.C4</v>
      </c>
      <c r="BA47" s="16" t="str">
        <f t="shared" si="15"/>
        <v>Capa 4</v>
      </c>
      <c r="BB47" s="16" t="s">
        <v>1594</v>
      </c>
      <c r="BC47" s="16" t="s">
        <v>1594</v>
      </c>
      <c r="BD47" s="16">
        <v>1</v>
      </c>
      <c r="BE47" s="16" t="str">
        <f t="shared" si="11"/>
        <v>E07</v>
      </c>
      <c r="BF47" s="16" t="str">
        <f t="shared" si="12"/>
        <v>N1</v>
      </c>
      <c r="BG47" s="16"/>
      <c r="BH47" s="16"/>
      <c r="BJ47" t="s">
        <v>1605</v>
      </c>
      <c r="BK47" s="15">
        <v>1</v>
      </c>
      <c r="BL47">
        <v>4</v>
      </c>
      <c r="BM47">
        <v>1</v>
      </c>
    </row>
    <row r="48" spans="25:65" x14ac:dyDescent="0.25">
      <c r="Y48" s="16" t="str">
        <f t="shared" si="2"/>
        <v>E12.P2</v>
      </c>
      <c r="Z48" s="16" t="s">
        <v>1612</v>
      </c>
      <c r="AA48" s="16" t="s">
        <v>58</v>
      </c>
      <c r="AB48" s="16" t="s">
        <v>58</v>
      </c>
      <c r="AC48" s="16">
        <v>1</v>
      </c>
      <c r="AD48" s="16" t="str">
        <f t="shared" si="3"/>
        <v>E12</v>
      </c>
      <c r="AE48" s="16"/>
      <c r="AF48" s="16" t="str">
        <f t="shared" si="4"/>
        <v>P2</v>
      </c>
      <c r="AG48" s="16"/>
      <c r="AH48" t="s">
        <v>3</v>
      </c>
      <c r="AI48">
        <v>2</v>
      </c>
      <c r="AJ48">
        <v>4</v>
      </c>
      <c r="AL48" s="16" t="str">
        <f t="shared" si="5"/>
        <v>E03.P4.D41</v>
      </c>
      <c r="AM48" s="16" t="str">
        <f t="shared" si="6"/>
        <v>Depto 41</v>
      </c>
      <c r="AN48" s="16" t="s">
        <v>890</v>
      </c>
      <c r="AO48" s="16" t="str">
        <f t="shared" si="0"/>
        <v>DEPTO_TIPO</v>
      </c>
      <c r="AP48" s="16">
        <v>1</v>
      </c>
      <c r="AQ48" s="16" t="str">
        <f t="shared" si="7"/>
        <v>E03</v>
      </c>
      <c r="AR48" s="16"/>
      <c r="AS48" s="16" t="str">
        <f t="shared" si="8"/>
        <v>P4</v>
      </c>
      <c r="AT48" s="16" t="str">
        <f t="shared" si="9"/>
        <v>D41</v>
      </c>
      <c r="AU48" t="s">
        <v>1601</v>
      </c>
      <c r="AV48">
        <v>4</v>
      </c>
      <c r="AW48">
        <v>41</v>
      </c>
      <c r="AX48" t="s">
        <v>47</v>
      </c>
      <c r="AZ48" s="16" t="str">
        <f t="shared" si="10"/>
        <v>E07.N1.C5</v>
      </c>
      <c r="BA48" s="16" t="str">
        <f t="shared" si="15"/>
        <v>Capa 5</v>
      </c>
      <c r="BB48" s="16" t="s">
        <v>1594</v>
      </c>
      <c r="BC48" s="16" t="s">
        <v>1594</v>
      </c>
      <c r="BD48" s="16">
        <v>1</v>
      </c>
      <c r="BE48" s="16" t="str">
        <f t="shared" si="11"/>
        <v>E07</v>
      </c>
      <c r="BF48" s="16" t="str">
        <f t="shared" si="12"/>
        <v>N1</v>
      </c>
      <c r="BG48" s="16"/>
      <c r="BH48" s="16"/>
      <c r="BJ48" t="s">
        <v>1605</v>
      </c>
      <c r="BK48" s="15">
        <v>1</v>
      </c>
      <c r="BL48">
        <v>5</v>
      </c>
      <c r="BM48">
        <v>1</v>
      </c>
    </row>
    <row r="49" spans="25:65" x14ac:dyDescent="0.25">
      <c r="Y49" s="16" t="str">
        <f t="shared" si="2"/>
        <v>E12.P3</v>
      </c>
      <c r="Z49" s="16" t="s">
        <v>1613</v>
      </c>
      <c r="AA49" s="16" t="s">
        <v>58</v>
      </c>
      <c r="AB49" s="16" t="s">
        <v>58</v>
      </c>
      <c r="AC49" s="16">
        <v>1</v>
      </c>
      <c r="AD49" s="16" t="str">
        <f t="shared" si="3"/>
        <v>E12</v>
      </c>
      <c r="AE49" s="16"/>
      <c r="AF49" s="16" t="str">
        <f t="shared" si="4"/>
        <v>P3</v>
      </c>
      <c r="AG49" s="16"/>
      <c r="AH49" t="s">
        <v>3</v>
      </c>
      <c r="AI49">
        <v>3</v>
      </c>
      <c r="AJ49">
        <v>4</v>
      </c>
      <c r="AL49" s="16" t="str">
        <f t="shared" si="5"/>
        <v>E03.P4.D42</v>
      </c>
      <c r="AM49" s="16" t="str">
        <f t="shared" si="6"/>
        <v>Depto 42</v>
      </c>
      <c r="AN49" s="16" t="s">
        <v>890</v>
      </c>
      <c r="AO49" s="16" t="str">
        <f t="shared" si="0"/>
        <v>DEPTO_TIPO</v>
      </c>
      <c r="AP49" s="16">
        <v>1</v>
      </c>
      <c r="AQ49" s="16" t="str">
        <f t="shared" si="7"/>
        <v>E03</v>
      </c>
      <c r="AR49" s="16"/>
      <c r="AS49" s="16" t="str">
        <f t="shared" si="8"/>
        <v>P4</v>
      </c>
      <c r="AT49" s="16" t="str">
        <f t="shared" si="9"/>
        <v>D42</v>
      </c>
      <c r="AU49" t="s">
        <v>1601</v>
      </c>
      <c r="AV49">
        <v>4</v>
      </c>
      <c r="AW49">
        <v>42</v>
      </c>
      <c r="AX49" t="s">
        <v>47</v>
      </c>
      <c r="AZ49" s="16" t="str">
        <f t="shared" si="10"/>
        <v>E07.N1.C6</v>
      </c>
      <c r="BA49" s="16" t="str">
        <f t="shared" si="15"/>
        <v>Capa 6</v>
      </c>
      <c r="BB49" s="16" t="s">
        <v>1594</v>
      </c>
      <c r="BC49" s="16" t="s">
        <v>1594</v>
      </c>
      <c r="BD49" s="16">
        <v>1</v>
      </c>
      <c r="BE49" s="16" t="str">
        <f t="shared" si="11"/>
        <v>E07</v>
      </c>
      <c r="BF49" s="16" t="str">
        <f t="shared" si="12"/>
        <v>N1</v>
      </c>
      <c r="BG49" s="16"/>
      <c r="BH49" s="16"/>
      <c r="BJ49" t="s">
        <v>1605</v>
      </c>
      <c r="BK49" s="15">
        <v>1</v>
      </c>
      <c r="BL49">
        <v>6</v>
      </c>
      <c r="BM49">
        <v>1</v>
      </c>
    </row>
    <row r="50" spans="25:65" x14ac:dyDescent="0.25">
      <c r="Y50" s="16" t="str">
        <f t="shared" si="2"/>
        <v>E12.P4</v>
      </c>
      <c r="Z50" s="16" t="s">
        <v>1614</v>
      </c>
      <c r="AA50" s="16" t="s">
        <v>58</v>
      </c>
      <c r="AB50" s="16" t="s">
        <v>58</v>
      </c>
      <c r="AC50" s="16">
        <v>1</v>
      </c>
      <c r="AD50" s="16" t="str">
        <f t="shared" si="3"/>
        <v>E12</v>
      </c>
      <c r="AE50" s="16"/>
      <c r="AF50" s="16" t="str">
        <f t="shared" si="4"/>
        <v>P4</v>
      </c>
      <c r="AG50" s="16"/>
      <c r="AH50" t="s">
        <v>3</v>
      </c>
      <c r="AI50">
        <v>4</v>
      </c>
      <c r="AJ50">
        <v>4</v>
      </c>
      <c r="AL50" s="16" t="str">
        <f t="shared" si="5"/>
        <v>E03.P4.D43</v>
      </c>
      <c r="AM50" s="16" t="str">
        <f t="shared" si="6"/>
        <v>Depto 43</v>
      </c>
      <c r="AN50" s="16" t="s">
        <v>890</v>
      </c>
      <c r="AO50" s="16" t="str">
        <f t="shared" si="0"/>
        <v>DEPTO_TIPO</v>
      </c>
      <c r="AP50" s="16">
        <v>1</v>
      </c>
      <c r="AQ50" s="16" t="str">
        <f t="shared" si="7"/>
        <v>E03</v>
      </c>
      <c r="AR50" s="16"/>
      <c r="AS50" s="16" t="str">
        <f t="shared" si="8"/>
        <v>P4</v>
      </c>
      <c r="AT50" s="16" t="str">
        <f t="shared" si="9"/>
        <v>D43</v>
      </c>
      <c r="AU50" t="s">
        <v>1601</v>
      </c>
      <c r="AV50">
        <v>4</v>
      </c>
      <c r="AW50">
        <v>43</v>
      </c>
      <c r="AX50" t="s">
        <v>47</v>
      </c>
      <c r="AZ50" s="16" t="str">
        <f t="shared" si="10"/>
        <v>E08.N1.C1</v>
      </c>
      <c r="BA50" s="16" t="str">
        <f t="shared" si="15"/>
        <v>Capa 1</v>
      </c>
      <c r="BB50" s="16" t="s">
        <v>1594</v>
      </c>
      <c r="BC50" s="16" t="s">
        <v>1594</v>
      </c>
      <c r="BD50" s="16">
        <v>1</v>
      </c>
      <c r="BE50" s="16" t="str">
        <f t="shared" si="11"/>
        <v>E08</v>
      </c>
      <c r="BF50" s="16" t="str">
        <f t="shared" si="12"/>
        <v>N1</v>
      </c>
      <c r="BG50" s="16"/>
      <c r="BH50" s="16"/>
      <c r="BJ50" t="s">
        <v>1606</v>
      </c>
      <c r="BK50" s="15">
        <v>1</v>
      </c>
      <c r="BL50">
        <v>1</v>
      </c>
      <c r="BM50">
        <v>1</v>
      </c>
    </row>
    <row r="51" spans="25:65" x14ac:dyDescent="0.25">
      <c r="Y51" s="16" t="str">
        <f t="shared" si="2"/>
        <v>E13.P1</v>
      </c>
      <c r="Z51" s="16" t="s">
        <v>1611</v>
      </c>
      <c r="AA51" s="16" t="s">
        <v>58</v>
      </c>
      <c r="AB51" s="16" t="s">
        <v>58</v>
      </c>
      <c r="AC51" s="16">
        <v>1</v>
      </c>
      <c r="AD51" s="16" t="str">
        <f t="shared" si="3"/>
        <v>E13</v>
      </c>
      <c r="AE51" s="16"/>
      <c r="AF51" s="16" t="str">
        <f t="shared" si="4"/>
        <v>P1</v>
      </c>
      <c r="AG51" s="16"/>
      <c r="AH51" t="s">
        <v>4</v>
      </c>
      <c r="AI51">
        <v>1</v>
      </c>
      <c r="AJ51">
        <v>4</v>
      </c>
      <c r="AL51" s="16" t="str">
        <f t="shared" si="5"/>
        <v>E03.P4.D44</v>
      </c>
      <c r="AM51" s="16" t="str">
        <f t="shared" si="6"/>
        <v>Depto 44</v>
      </c>
      <c r="AN51" s="16" t="s">
        <v>890</v>
      </c>
      <c r="AO51" s="16" t="str">
        <f t="shared" si="0"/>
        <v>DEPTO_TIPO</v>
      </c>
      <c r="AP51" s="16">
        <v>1</v>
      </c>
      <c r="AQ51" s="16" t="str">
        <f t="shared" si="7"/>
        <v>E03</v>
      </c>
      <c r="AR51" s="16"/>
      <c r="AS51" s="16" t="str">
        <f t="shared" si="8"/>
        <v>P4</v>
      </c>
      <c r="AT51" s="16" t="str">
        <f t="shared" si="9"/>
        <v>D44</v>
      </c>
      <c r="AU51" t="s">
        <v>1601</v>
      </c>
      <c r="AV51">
        <v>4</v>
      </c>
      <c r="AW51">
        <v>44</v>
      </c>
      <c r="AX51" t="s">
        <v>47</v>
      </c>
      <c r="AZ51" s="16" t="str">
        <f t="shared" si="10"/>
        <v>E08.N1.C2</v>
      </c>
      <c r="BA51" s="16" t="str">
        <f t="shared" si="15"/>
        <v>Capa 2</v>
      </c>
      <c r="BB51" s="16" t="s">
        <v>1594</v>
      </c>
      <c r="BC51" s="16" t="s">
        <v>1594</v>
      </c>
      <c r="BD51" s="16">
        <v>1</v>
      </c>
      <c r="BE51" s="16" t="str">
        <f t="shared" si="11"/>
        <v>E08</v>
      </c>
      <c r="BF51" s="16" t="str">
        <f t="shared" si="12"/>
        <v>N1</v>
      </c>
      <c r="BG51" s="16"/>
      <c r="BH51" s="16"/>
      <c r="BJ51" t="s">
        <v>1606</v>
      </c>
      <c r="BK51" s="15">
        <v>1</v>
      </c>
      <c r="BL51">
        <v>2</v>
      </c>
      <c r="BM51">
        <v>1</v>
      </c>
    </row>
    <row r="52" spans="25:65" x14ac:dyDescent="0.25">
      <c r="Y52" s="16" t="str">
        <f t="shared" si="2"/>
        <v>E13.P2</v>
      </c>
      <c r="Z52" s="16" t="s">
        <v>1612</v>
      </c>
      <c r="AA52" s="16" t="s">
        <v>58</v>
      </c>
      <c r="AB52" s="16" t="s">
        <v>58</v>
      </c>
      <c r="AC52" s="16">
        <v>1</v>
      </c>
      <c r="AD52" s="16" t="str">
        <f t="shared" si="3"/>
        <v>E13</v>
      </c>
      <c r="AE52" s="16"/>
      <c r="AF52" s="16" t="str">
        <f t="shared" si="4"/>
        <v>P2</v>
      </c>
      <c r="AG52" s="16"/>
      <c r="AH52" t="s">
        <v>4</v>
      </c>
      <c r="AI52">
        <v>2</v>
      </c>
      <c r="AJ52">
        <v>4</v>
      </c>
      <c r="AL52" s="16" t="str">
        <f t="shared" si="5"/>
        <v>E04.P1.D11</v>
      </c>
      <c r="AM52" s="16" t="str">
        <f t="shared" si="6"/>
        <v>Depto 11</v>
      </c>
      <c r="AN52" s="16" t="s">
        <v>890</v>
      </c>
      <c r="AO52" s="16" t="str">
        <f t="shared" si="0"/>
        <v>DEPTO_TIPO</v>
      </c>
      <c r="AP52" s="16">
        <v>1</v>
      </c>
      <c r="AQ52" s="16" t="str">
        <f t="shared" si="7"/>
        <v>E04</v>
      </c>
      <c r="AR52" s="16"/>
      <c r="AS52" s="16" t="str">
        <f t="shared" si="8"/>
        <v>P1</v>
      </c>
      <c r="AT52" s="16" t="str">
        <f t="shared" si="9"/>
        <v>D11</v>
      </c>
      <c r="AU52" t="s">
        <v>1602</v>
      </c>
      <c r="AV52">
        <v>1</v>
      </c>
      <c r="AW52">
        <v>11</v>
      </c>
      <c r="AX52" t="s">
        <v>47</v>
      </c>
      <c r="AZ52" s="16" t="str">
        <f t="shared" si="10"/>
        <v>E08.N1.C3</v>
      </c>
      <c r="BA52" s="16" t="str">
        <f t="shared" si="15"/>
        <v>Capa 3</v>
      </c>
      <c r="BB52" s="16" t="s">
        <v>1594</v>
      </c>
      <c r="BC52" s="16" t="s">
        <v>1594</v>
      </c>
      <c r="BD52" s="16">
        <v>1</v>
      </c>
      <c r="BE52" s="16" t="str">
        <f t="shared" si="11"/>
        <v>E08</v>
      </c>
      <c r="BF52" s="16" t="str">
        <f t="shared" si="12"/>
        <v>N1</v>
      </c>
      <c r="BG52" s="16"/>
      <c r="BH52" s="16"/>
      <c r="BJ52" t="s">
        <v>1606</v>
      </c>
      <c r="BK52" s="15">
        <v>1</v>
      </c>
      <c r="BL52">
        <v>3</v>
      </c>
      <c r="BM52">
        <v>1</v>
      </c>
    </row>
    <row r="53" spans="25:65" x14ac:dyDescent="0.25">
      <c r="Y53" s="16" t="str">
        <f t="shared" si="2"/>
        <v>E13.P3</v>
      </c>
      <c r="Z53" s="16" t="s">
        <v>1613</v>
      </c>
      <c r="AA53" s="16" t="s">
        <v>58</v>
      </c>
      <c r="AB53" s="16" t="s">
        <v>58</v>
      </c>
      <c r="AC53" s="16">
        <v>1</v>
      </c>
      <c r="AD53" s="16" t="str">
        <f t="shared" si="3"/>
        <v>E13</v>
      </c>
      <c r="AE53" s="16"/>
      <c r="AF53" s="16" t="str">
        <f t="shared" si="4"/>
        <v>P3</v>
      </c>
      <c r="AG53" s="16"/>
      <c r="AH53" t="s">
        <v>4</v>
      </c>
      <c r="AI53">
        <v>3</v>
      </c>
      <c r="AJ53">
        <v>4</v>
      </c>
      <c r="AL53" s="16" t="str">
        <f t="shared" si="5"/>
        <v>E04.P1.D12</v>
      </c>
      <c r="AM53" s="16" t="str">
        <f t="shared" si="6"/>
        <v>Depto 12</v>
      </c>
      <c r="AN53" s="16" t="s">
        <v>890</v>
      </c>
      <c r="AO53" s="16" t="str">
        <f t="shared" si="0"/>
        <v>DEPTO_TIPO</v>
      </c>
      <c r="AP53" s="16">
        <v>1</v>
      </c>
      <c r="AQ53" s="16" t="str">
        <f t="shared" si="7"/>
        <v>E04</v>
      </c>
      <c r="AR53" s="16"/>
      <c r="AS53" s="16" t="str">
        <f t="shared" si="8"/>
        <v>P1</v>
      </c>
      <c r="AT53" s="16" t="str">
        <f t="shared" si="9"/>
        <v>D12</v>
      </c>
      <c r="AU53" t="s">
        <v>1602</v>
      </c>
      <c r="AV53">
        <v>1</v>
      </c>
      <c r="AW53">
        <v>12</v>
      </c>
      <c r="AX53" t="s">
        <v>47</v>
      </c>
      <c r="AZ53" s="16" t="str">
        <f t="shared" si="10"/>
        <v>E08.N1.C4</v>
      </c>
      <c r="BA53" s="16" t="str">
        <f t="shared" si="15"/>
        <v>Capa 4</v>
      </c>
      <c r="BB53" s="16" t="s">
        <v>1594</v>
      </c>
      <c r="BC53" s="16" t="s">
        <v>1594</v>
      </c>
      <c r="BD53" s="16">
        <v>1</v>
      </c>
      <c r="BE53" s="16" t="str">
        <f t="shared" si="11"/>
        <v>E08</v>
      </c>
      <c r="BF53" s="16" t="str">
        <f t="shared" si="12"/>
        <v>N1</v>
      </c>
      <c r="BG53" s="16"/>
      <c r="BH53" s="16"/>
      <c r="BJ53" t="s">
        <v>1606</v>
      </c>
      <c r="BK53" s="15">
        <v>1</v>
      </c>
      <c r="BL53">
        <v>4</v>
      </c>
      <c r="BM53">
        <v>1</v>
      </c>
    </row>
    <row r="54" spans="25:65" x14ac:dyDescent="0.25">
      <c r="Y54" s="16" t="str">
        <f t="shared" si="2"/>
        <v>E13.P4</v>
      </c>
      <c r="Z54" s="16" t="s">
        <v>1614</v>
      </c>
      <c r="AA54" s="16" t="s">
        <v>58</v>
      </c>
      <c r="AB54" s="16" t="s">
        <v>58</v>
      </c>
      <c r="AC54" s="16">
        <v>1</v>
      </c>
      <c r="AD54" s="16" t="str">
        <f t="shared" si="3"/>
        <v>E13</v>
      </c>
      <c r="AE54" s="16"/>
      <c r="AF54" s="16" t="str">
        <f t="shared" si="4"/>
        <v>P4</v>
      </c>
      <c r="AG54" s="16"/>
      <c r="AH54" t="s">
        <v>4</v>
      </c>
      <c r="AI54">
        <v>4</v>
      </c>
      <c r="AJ54">
        <v>4</v>
      </c>
      <c r="AL54" s="16" t="str">
        <f t="shared" si="5"/>
        <v>E04.P1.D13</v>
      </c>
      <c r="AM54" s="16" t="str">
        <f t="shared" si="6"/>
        <v>Depto 13</v>
      </c>
      <c r="AN54" s="16" t="s">
        <v>890</v>
      </c>
      <c r="AO54" s="16" t="str">
        <f t="shared" si="0"/>
        <v>DEPTO_TIPO</v>
      </c>
      <c r="AP54" s="16">
        <v>1</v>
      </c>
      <c r="AQ54" s="16" t="str">
        <f t="shared" si="7"/>
        <v>E04</v>
      </c>
      <c r="AR54" s="16"/>
      <c r="AS54" s="16" t="str">
        <f t="shared" si="8"/>
        <v>P1</v>
      </c>
      <c r="AT54" s="16" t="str">
        <f t="shared" si="9"/>
        <v>D13</v>
      </c>
      <c r="AU54" t="s">
        <v>1602</v>
      </c>
      <c r="AV54">
        <v>1</v>
      </c>
      <c r="AW54">
        <v>13</v>
      </c>
      <c r="AX54" t="s">
        <v>47</v>
      </c>
      <c r="AZ54" s="16" t="str">
        <f t="shared" si="10"/>
        <v>E08.N1.C5</v>
      </c>
      <c r="BA54" s="16" t="str">
        <f t="shared" si="15"/>
        <v>Capa 5</v>
      </c>
      <c r="BB54" s="16" t="s">
        <v>1594</v>
      </c>
      <c r="BC54" s="16" t="s">
        <v>1594</v>
      </c>
      <c r="BD54" s="16">
        <v>1</v>
      </c>
      <c r="BE54" s="16" t="str">
        <f t="shared" si="11"/>
        <v>E08</v>
      </c>
      <c r="BF54" s="16" t="str">
        <f t="shared" si="12"/>
        <v>N1</v>
      </c>
      <c r="BG54" s="16"/>
      <c r="BH54" s="16"/>
      <c r="BJ54" t="s">
        <v>1606</v>
      </c>
      <c r="BK54" s="15">
        <v>1</v>
      </c>
      <c r="BL54">
        <v>5</v>
      </c>
      <c r="BM54">
        <v>1</v>
      </c>
    </row>
    <row r="55" spans="25:65" x14ac:dyDescent="0.25">
      <c r="Y55" s="16" t="str">
        <f t="shared" si="2"/>
        <v>E14.P0</v>
      </c>
      <c r="Z55" s="16" t="s">
        <v>1610</v>
      </c>
      <c r="AA55" s="16" t="s">
        <v>58</v>
      </c>
      <c r="AB55" s="16" t="s">
        <v>58</v>
      </c>
      <c r="AC55" s="16">
        <v>0.5</v>
      </c>
      <c r="AD55" s="16" t="str">
        <f t="shared" si="3"/>
        <v>E14</v>
      </c>
      <c r="AE55" s="16"/>
      <c r="AF55" s="16" t="str">
        <f t="shared" si="4"/>
        <v>P0</v>
      </c>
      <c r="AG55" s="16"/>
      <c r="AH55" t="s">
        <v>5</v>
      </c>
      <c r="AI55" s="15">
        <v>0</v>
      </c>
      <c r="AJ55">
        <v>2</v>
      </c>
      <c r="AL55" s="16" t="str">
        <f t="shared" si="5"/>
        <v>E04.P1.D14</v>
      </c>
      <c r="AM55" s="16" t="str">
        <f t="shared" si="6"/>
        <v>Depto 14</v>
      </c>
      <c r="AN55" s="16" t="s">
        <v>890</v>
      </c>
      <c r="AO55" s="16" t="str">
        <f t="shared" si="0"/>
        <v>DEPTO_TIPO</v>
      </c>
      <c r="AP55" s="16">
        <v>1</v>
      </c>
      <c r="AQ55" s="16" t="str">
        <f t="shared" si="7"/>
        <v>E04</v>
      </c>
      <c r="AR55" s="16"/>
      <c r="AS55" s="16" t="str">
        <f t="shared" si="8"/>
        <v>P1</v>
      </c>
      <c r="AT55" s="16" t="str">
        <f t="shared" si="9"/>
        <v>D14</v>
      </c>
      <c r="AU55" t="s">
        <v>1602</v>
      </c>
      <c r="AV55">
        <v>1</v>
      </c>
      <c r="AW55">
        <v>14</v>
      </c>
      <c r="AX55" t="s">
        <v>47</v>
      </c>
      <c r="AZ55" s="16" t="str">
        <f t="shared" si="10"/>
        <v>E08.N1.C6</v>
      </c>
      <c r="BA55" s="16" t="str">
        <f t="shared" si="15"/>
        <v>Capa 6</v>
      </c>
      <c r="BB55" s="16" t="s">
        <v>1594</v>
      </c>
      <c r="BC55" s="16" t="s">
        <v>1594</v>
      </c>
      <c r="BD55" s="16">
        <v>1</v>
      </c>
      <c r="BE55" s="16" t="str">
        <f t="shared" si="11"/>
        <v>E08</v>
      </c>
      <c r="BF55" s="16" t="str">
        <f t="shared" si="12"/>
        <v>N1</v>
      </c>
      <c r="BG55" s="16"/>
      <c r="BH55" s="16"/>
      <c r="BJ55" t="s">
        <v>1606</v>
      </c>
      <c r="BK55" s="15">
        <v>1</v>
      </c>
      <c r="BL55">
        <v>6</v>
      </c>
      <c r="BM55">
        <v>1</v>
      </c>
    </row>
    <row r="56" spans="25:65" x14ac:dyDescent="0.25">
      <c r="Y56" s="16" t="str">
        <f t="shared" si="2"/>
        <v>E14.P1</v>
      </c>
      <c r="Z56" s="16" t="s">
        <v>1611</v>
      </c>
      <c r="AA56" s="16" t="s">
        <v>58</v>
      </c>
      <c r="AB56" s="16" t="s">
        <v>58</v>
      </c>
      <c r="AC56" s="16">
        <v>1</v>
      </c>
      <c r="AD56" s="16" t="str">
        <f t="shared" si="3"/>
        <v>E14</v>
      </c>
      <c r="AE56" s="16"/>
      <c r="AF56" s="16" t="str">
        <f t="shared" si="4"/>
        <v>P1</v>
      </c>
      <c r="AG56" s="16"/>
      <c r="AH56" t="s">
        <v>5</v>
      </c>
      <c r="AI56">
        <v>1</v>
      </c>
      <c r="AJ56">
        <v>4</v>
      </c>
      <c r="AL56" s="16" t="str">
        <f t="shared" si="5"/>
        <v>E04.P2.D21</v>
      </c>
      <c r="AM56" s="16" t="str">
        <f t="shared" si="6"/>
        <v>Depto 21</v>
      </c>
      <c r="AN56" s="16" t="s">
        <v>890</v>
      </c>
      <c r="AO56" s="16" t="str">
        <f t="shared" si="0"/>
        <v>DEPTO_TIPO</v>
      </c>
      <c r="AP56" s="16">
        <v>1</v>
      </c>
      <c r="AQ56" s="16" t="str">
        <f t="shared" si="7"/>
        <v>E04</v>
      </c>
      <c r="AR56" s="16"/>
      <c r="AS56" s="16" t="str">
        <f t="shared" si="8"/>
        <v>P2</v>
      </c>
      <c r="AT56" s="16" t="str">
        <f t="shared" si="9"/>
        <v>D21</v>
      </c>
      <c r="AU56" t="s">
        <v>1602</v>
      </c>
      <c r="AV56">
        <v>2</v>
      </c>
      <c r="AW56">
        <v>21</v>
      </c>
      <c r="AX56" t="s">
        <v>47</v>
      </c>
      <c r="AZ56" s="16" t="str">
        <f t="shared" si="10"/>
        <v>E09.N1.C1</v>
      </c>
      <c r="BA56" s="16" t="str">
        <f t="shared" si="15"/>
        <v>Capa 1</v>
      </c>
      <c r="BB56" s="16" t="s">
        <v>1594</v>
      </c>
      <c r="BC56" s="16" t="s">
        <v>1594</v>
      </c>
      <c r="BD56" s="16">
        <v>1</v>
      </c>
      <c r="BE56" s="16" t="str">
        <f t="shared" si="11"/>
        <v>E09</v>
      </c>
      <c r="BF56" s="16" t="str">
        <f t="shared" si="12"/>
        <v>N1</v>
      </c>
      <c r="BG56" s="16"/>
      <c r="BH56" s="16"/>
      <c r="BJ56" t="s">
        <v>1607</v>
      </c>
      <c r="BK56" s="15">
        <v>1</v>
      </c>
      <c r="BL56">
        <v>1</v>
      </c>
      <c r="BM56">
        <v>1</v>
      </c>
    </row>
    <row r="57" spans="25:65" x14ac:dyDescent="0.25">
      <c r="Y57" s="16" t="str">
        <f t="shared" si="2"/>
        <v>E14.P2</v>
      </c>
      <c r="Z57" s="16" t="s">
        <v>1612</v>
      </c>
      <c r="AA57" s="16" t="s">
        <v>58</v>
      </c>
      <c r="AB57" s="16" t="s">
        <v>58</v>
      </c>
      <c r="AC57" s="16">
        <v>1</v>
      </c>
      <c r="AD57" s="16" t="str">
        <f t="shared" si="3"/>
        <v>E14</v>
      </c>
      <c r="AE57" s="16"/>
      <c r="AF57" s="16" t="str">
        <f t="shared" si="4"/>
        <v>P2</v>
      </c>
      <c r="AG57" s="16"/>
      <c r="AH57" t="s">
        <v>5</v>
      </c>
      <c r="AI57">
        <v>2</v>
      </c>
      <c r="AJ57">
        <v>4</v>
      </c>
      <c r="AL57" s="16" t="str">
        <f t="shared" si="5"/>
        <v>E04.P2.D22</v>
      </c>
      <c r="AM57" s="16" t="str">
        <f t="shared" si="6"/>
        <v>Depto 22</v>
      </c>
      <c r="AN57" s="16" t="s">
        <v>890</v>
      </c>
      <c r="AO57" s="16" t="str">
        <f t="shared" si="0"/>
        <v>DEPTO_TIPO</v>
      </c>
      <c r="AP57" s="16">
        <v>1</v>
      </c>
      <c r="AQ57" s="16" t="str">
        <f t="shared" si="7"/>
        <v>E04</v>
      </c>
      <c r="AR57" s="16"/>
      <c r="AS57" s="16" t="str">
        <f t="shared" si="8"/>
        <v>P2</v>
      </c>
      <c r="AT57" s="16" t="str">
        <f t="shared" si="9"/>
        <v>D22</v>
      </c>
      <c r="AU57" t="s">
        <v>1602</v>
      </c>
      <c r="AV57">
        <v>2</v>
      </c>
      <c r="AW57">
        <v>22</v>
      </c>
      <c r="AX57" t="s">
        <v>47</v>
      </c>
      <c r="AZ57" s="16" t="str">
        <f t="shared" si="10"/>
        <v>E09.N1.C2</v>
      </c>
      <c r="BA57" s="16" t="str">
        <f t="shared" si="15"/>
        <v>Capa 2</v>
      </c>
      <c r="BB57" s="16" t="s">
        <v>1594</v>
      </c>
      <c r="BC57" s="16" t="s">
        <v>1594</v>
      </c>
      <c r="BD57" s="16">
        <v>1</v>
      </c>
      <c r="BE57" s="16" t="str">
        <f t="shared" si="11"/>
        <v>E09</v>
      </c>
      <c r="BF57" s="16" t="str">
        <f t="shared" si="12"/>
        <v>N1</v>
      </c>
      <c r="BG57" s="16"/>
      <c r="BH57" s="16"/>
      <c r="BJ57" t="s">
        <v>1607</v>
      </c>
      <c r="BK57" s="15">
        <v>1</v>
      </c>
      <c r="BL57">
        <v>2</v>
      </c>
      <c r="BM57">
        <v>1</v>
      </c>
    </row>
    <row r="58" spans="25:65" x14ac:dyDescent="0.25">
      <c r="Y58" s="16" t="str">
        <f t="shared" si="2"/>
        <v>E14.P3</v>
      </c>
      <c r="Z58" s="16" t="s">
        <v>1613</v>
      </c>
      <c r="AA58" s="16" t="s">
        <v>58</v>
      </c>
      <c r="AB58" s="16" t="s">
        <v>58</v>
      </c>
      <c r="AC58" s="16">
        <v>1</v>
      </c>
      <c r="AD58" s="16" t="str">
        <f t="shared" si="3"/>
        <v>E14</v>
      </c>
      <c r="AE58" s="16"/>
      <c r="AF58" s="16" t="str">
        <f t="shared" si="4"/>
        <v>P3</v>
      </c>
      <c r="AG58" s="16"/>
      <c r="AH58" t="s">
        <v>5</v>
      </c>
      <c r="AI58">
        <v>3</v>
      </c>
      <c r="AJ58">
        <v>4</v>
      </c>
      <c r="AL58" s="16" t="str">
        <f t="shared" si="5"/>
        <v>E04.P2.D23</v>
      </c>
      <c r="AM58" s="16" t="str">
        <f t="shared" si="6"/>
        <v>Depto 23</v>
      </c>
      <c r="AN58" s="16" t="s">
        <v>890</v>
      </c>
      <c r="AO58" s="16" t="str">
        <f t="shared" si="0"/>
        <v>DEPTO_TIPO</v>
      </c>
      <c r="AP58" s="16">
        <v>1</v>
      </c>
      <c r="AQ58" s="16" t="str">
        <f t="shared" si="7"/>
        <v>E04</v>
      </c>
      <c r="AR58" s="16"/>
      <c r="AS58" s="16" t="str">
        <f t="shared" si="8"/>
        <v>P2</v>
      </c>
      <c r="AT58" s="16" t="str">
        <f t="shared" si="9"/>
        <v>D23</v>
      </c>
      <c r="AU58" t="s">
        <v>1602</v>
      </c>
      <c r="AV58">
        <v>2</v>
      </c>
      <c r="AW58">
        <v>23</v>
      </c>
      <c r="AX58" t="s">
        <v>47</v>
      </c>
      <c r="AZ58" s="16" t="str">
        <f t="shared" si="10"/>
        <v>E09.N1.C3</v>
      </c>
      <c r="BA58" s="16" t="str">
        <f t="shared" si="15"/>
        <v>Capa 3</v>
      </c>
      <c r="BB58" s="16" t="s">
        <v>1594</v>
      </c>
      <c r="BC58" s="16" t="s">
        <v>1594</v>
      </c>
      <c r="BD58" s="16">
        <v>1</v>
      </c>
      <c r="BE58" s="16" t="str">
        <f t="shared" si="11"/>
        <v>E09</v>
      </c>
      <c r="BF58" s="16" t="str">
        <f t="shared" si="12"/>
        <v>N1</v>
      </c>
      <c r="BG58" s="16"/>
      <c r="BH58" s="16"/>
      <c r="BJ58" t="s">
        <v>1607</v>
      </c>
      <c r="BK58" s="15">
        <v>1</v>
      </c>
      <c r="BL58">
        <v>3</v>
      </c>
      <c r="BM58">
        <v>1</v>
      </c>
    </row>
    <row r="59" spans="25:65" x14ac:dyDescent="0.25">
      <c r="Y59" s="16" t="str">
        <f t="shared" si="2"/>
        <v>E14.P4</v>
      </c>
      <c r="Z59" s="16" t="s">
        <v>1614</v>
      </c>
      <c r="AA59" s="16" t="s">
        <v>58</v>
      </c>
      <c r="AB59" s="16" t="s">
        <v>58</v>
      </c>
      <c r="AC59" s="16">
        <v>1</v>
      </c>
      <c r="AD59" s="16" t="str">
        <f t="shared" si="3"/>
        <v>E14</v>
      </c>
      <c r="AE59" s="16"/>
      <c r="AF59" s="16" t="str">
        <f t="shared" si="4"/>
        <v>P4</v>
      </c>
      <c r="AG59" s="16"/>
      <c r="AH59" t="s">
        <v>5</v>
      </c>
      <c r="AI59">
        <v>4</v>
      </c>
      <c r="AJ59">
        <v>4</v>
      </c>
      <c r="AL59" s="16" t="str">
        <f t="shared" si="5"/>
        <v>E04.P2.D24</v>
      </c>
      <c r="AM59" s="16" t="str">
        <f t="shared" si="6"/>
        <v>Depto 24</v>
      </c>
      <c r="AN59" s="16" t="s">
        <v>890</v>
      </c>
      <c r="AO59" s="16" t="str">
        <f t="shared" si="0"/>
        <v>DEPTO_TIPO</v>
      </c>
      <c r="AP59" s="16">
        <v>1</v>
      </c>
      <c r="AQ59" s="16" t="str">
        <f t="shared" si="7"/>
        <v>E04</v>
      </c>
      <c r="AR59" s="16"/>
      <c r="AS59" s="16" t="str">
        <f t="shared" si="8"/>
        <v>P2</v>
      </c>
      <c r="AT59" s="16" t="str">
        <f t="shared" si="9"/>
        <v>D24</v>
      </c>
      <c r="AU59" t="s">
        <v>1602</v>
      </c>
      <c r="AV59">
        <v>2</v>
      </c>
      <c r="AW59">
        <v>24</v>
      </c>
      <c r="AX59" t="s">
        <v>47</v>
      </c>
      <c r="AZ59" s="16" t="str">
        <f t="shared" si="10"/>
        <v>E09.N1.C4</v>
      </c>
      <c r="BA59" s="16" t="str">
        <f t="shared" si="15"/>
        <v>Capa 4</v>
      </c>
      <c r="BB59" s="16" t="s">
        <v>1594</v>
      </c>
      <c r="BC59" s="16" t="s">
        <v>1594</v>
      </c>
      <c r="BD59" s="16">
        <v>1</v>
      </c>
      <c r="BE59" s="16" t="str">
        <f t="shared" si="11"/>
        <v>E09</v>
      </c>
      <c r="BF59" s="16" t="str">
        <f t="shared" si="12"/>
        <v>N1</v>
      </c>
      <c r="BG59" s="16"/>
      <c r="BH59" s="16"/>
      <c r="BJ59" t="s">
        <v>1607</v>
      </c>
      <c r="BK59" s="15">
        <v>1</v>
      </c>
      <c r="BL59">
        <v>4</v>
      </c>
      <c r="BM59">
        <v>1</v>
      </c>
    </row>
    <row r="60" spans="25:65" x14ac:dyDescent="0.25">
      <c r="Y60" s="16" t="str">
        <f t="shared" si="2"/>
        <v>E15.P0</v>
      </c>
      <c r="Z60" s="16" t="s">
        <v>1610</v>
      </c>
      <c r="AA60" s="16" t="s">
        <v>58</v>
      </c>
      <c r="AB60" s="16" t="s">
        <v>58</v>
      </c>
      <c r="AC60" s="16">
        <v>0.5</v>
      </c>
      <c r="AD60" s="16" t="str">
        <f t="shared" si="3"/>
        <v>E15</v>
      </c>
      <c r="AE60" s="16"/>
      <c r="AF60" s="16" t="str">
        <f t="shared" si="4"/>
        <v>P0</v>
      </c>
      <c r="AG60" s="16"/>
      <c r="AH60" t="s">
        <v>6</v>
      </c>
      <c r="AI60" s="15">
        <v>0</v>
      </c>
      <c r="AJ60">
        <v>2</v>
      </c>
      <c r="AL60" s="16" t="str">
        <f t="shared" si="5"/>
        <v>E04.P3.D31</v>
      </c>
      <c r="AM60" s="16" t="str">
        <f t="shared" si="6"/>
        <v>Depto 31</v>
      </c>
      <c r="AN60" s="16" t="s">
        <v>890</v>
      </c>
      <c r="AO60" s="16" t="str">
        <f t="shared" si="0"/>
        <v>DEPTO_TIPO</v>
      </c>
      <c r="AP60" s="16">
        <v>1</v>
      </c>
      <c r="AQ60" s="16" t="str">
        <f t="shared" si="7"/>
        <v>E04</v>
      </c>
      <c r="AR60" s="16"/>
      <c r="AS60" s="16" t="str">
        <f t="shared" si="8"/>
        <v>P3</v>
      </c>
      <c r="AT60" s="16" t="str">
        <f t="shared" si="9"/>
        <v>D31</v>
      </c>
      <c r="AU60" t="s">
        <v>1602</v>
      </c>
      <c r="AV60">
        <v>3</v>
      </c>
      <c r="AW60">
        <v>31</v>
      </c>
      <c r="AX60" t="s">
        <v>47</v>
      </c>
      <c r="AZ60" s="16" t="str">
        <f t="shared" si="10"/>
        <v>E09.N1.C5</v>
      </c>
      <c r="BA60" s="16" t="str">
        <f t="shared" si="15"/>
        <v>Capa 5</v>
      </c>
      <c r="BB60" s="16" t="s">
        <v>1594</v>
      </c>
      <c r="BC60" s="16" t="s">
        <v>1594</v>
      </c>
      <c r="BD60" s="16">
        <v>1</v>
      </c>
      <c r="BE60" s="16" t="str">
        <f t="shared" si="11"/>
        <v>E09</v>
      </c>
      <c r="BF60" s="16" t="str">
        <f t="shared" si="12"/>
        <v>N1</v>
      </c>
      <c r="BG60" s="16"/>
      <c r="BH60" s="16"/>
      <c r="BJ60" t="s">
        <v>1607</v>
      </c>
      <c r="BK60" s="15">
        <v>1</v>
      </c>
      <c r="BL60">
        <v>5</v>
      </c>
      <c r="BM60">
        <v>1</v>
      </c>
    </row>
    <row r="61" spans="25:65" x14ac:dyDescent="0.25">
      <c r="Y61" s="16" t="str">
        <f t="shared" si="2"/>
        <v>E15.P1</v>
      </c>
      <c r="Z61" s="16" t="s">
        <v>1611</v>
      </c>
      <c r="AA61" s="16" t="s">
        <v>58</v>
      </c>
      <c r="AB61" s="16" t="s">
        <v>58</v>
      </c>
      <c r="AC61" s="16">
        <v>1</v>
      </c>
      <c r="AD61" s="16" t="str">
        <f t="shared" si="3"/>
        <v>E15</v>
      </c>
      <c r="AE61" s="16"/>
      <c r="AF61" s="16" t="str">
        <f t="shared" si="4"/>
        <v>P1</v>
      </c>
      <c r="AG61" s="16"/>
      <c r="AH61" t="s">
        <v>6</v>
      </c>
      <c r="AI61">
        <v>1</v>
      </c>
      <c r="AJ61">
        <v>4</v>
      </c>
      <c r="AL61" s="16" t="str">
        <f t="shared" si="5"/>
        <v>E04.P3.D32</v>
      </c>
      <c r="AM61" s="16" t="str">
        <f t="shared" si="6"/>
        <v>Depto 32</v>
      </c>
      <c r="AN61" s="16" t="s">
        <v>890</v>
      </c>
      <c r="AO61" s="16" t="str">
        <f t="shared" si="0"/>
        <v>DEPTO_TIPO</v>
      </c>
      <c r="AP61" s="16">
        <v>1</v>
      </c>
      <c r="AQ61" s="16" t="str">
        <f t="shared" si="7"/>
        <v>E04</v>
      </c>
      <c r="AR61" s="16"/>
      <c r="AS61" s="16" t="str">
        <f t="shared" si="8"/>
        <v>P3</v>
      </c>
      <c r="AT61" s="16" t="str">
        <f t="shared" si="9"/>
        <v>D32</v>
      </c>
      <c r="AU61" t="s">
        <v>1602</v>
      </c>
      <c r="AV61">
        <v>3</v>
      </c>
      <c r="AW61">
        <v>32</v>
      </c>
      <c r="AX61" t="s">
        <v>47</v>
      </c>
      <c r="AZ61" s="16" t="str">
        <f t="shared" si="10"/>
        <v>E09.N1.C6</v>
      </c>
      <c r="BA61" s="16" t="str">
        <f t="shared" si="15"/>
        <v>Capa 6</v>
      </c>
      <c r="BB61" s="16" t="s">
        <v>1594</v>
      </c>
      <c r="BC61" s="16" t="s">
        <v>1594</v>
      </c>
      <c r="BD61" s="16">
        <v>1</v>
      </c>
      <c r="BE61" s="16" t="str">
        <f t="shared" si="11"/>
        <v>E09</v>
      </c>
      <c r="BF61" s="16" t="str">
        <f t="shared" si="12"/>
        <v>N1</v>
      </c>
      <c r="BG61" s="16"/>
      <c r="BH61" s="16"/>
      <c r="BJ61" t="s">
        <v>1607</v>
      </c>
      <c r="BK61" s="15">
        <v>1</v>
      </c>
      <c r="BL61">
        <v>6</v>
      </c>
      <c r="BM61">
        <v>1</v>
      </c>
    </row>
    <row r="62" spans="25:65" x14ac:dyDescent="0.25">
      <c r="Y62" s="16" t="str">
        <f t="shared" si="2"/>
        <v>E15.P2</v>
      </c>
      <c r="Z62" s="16" t="s">
        <v>1612</v>
      </c>
      <c r="AA62" s="16" t="s">
        <v>58</v>
      </c>
      <c r="AB62" s="16" t="s">
        <v>58</v>
      </c>
      <c r="AC62" s="16">
        <v>1</v>
      </c>
      <c r="AD62" s="16" t="str">
        <f t="shared" si="3"/>
        <v>E15</v>
      </c>
      <c r="AE62" s="16"/>
      <c r="AF62" s="16" t="str">
        <f t="shared" si="4"/>
        <v>P2</v>
      </c>
      <c r="AG62" s="16"/>
      <c r="AH62" t="s">
        <v>6</v>
      </c>
      <c r="AI62">
        <v>2</v>
      </c>
      <c r="AJ62">
        <v>4</v>
      </c>
      <c r="AL62" s="16" t="str">
        <f t="shared" si="5"/>
        <v>E04.P3.D33</v>
      </c>
      <c r="AM62" s="16" t="str">
        <f t="shared" si="6"/>
        <v>Depto 33</v>
      </c>
      <c r="AN62" s="16" t="s">
        <v>890</v>
      </c>
      <c r="AO62" s="16" t="str">
        <f t="shared" si="0"/>
        <v>DEPTO_TIPO</v>
      </c>
      <c r="AP62" s="16">
        <v>1</v>
      </c>
      <c r="AQ62" s="16" t="str">
        <f t="shared" si="7"/>
        <v>E04</v>
      </c>
      <c r="AR62" s="16"/>
      <c r="AS62" s="16" t="str">
        <f t="shared" si="8"/>
        <v>P3</v>
      </c>
      <c r="AT62" s="16" t="str">
        <f t="shared" si="9"/>
        <v>D33</v>
      </c>
      <c r="AU62" t="s">
        <v>1602</v>
      </c>
      <c r="AV62">
        <v>3</v>
      </c>
      <c r="AW62">
        <v>33</v>
      </c>
      <c r="AX62" t="s">
        <v>47</v>
      </c>
      <c r="AZ62" s="16" t="str">
        <f t="shared" si="10"/>
        <v>E10.N1.C1</v>
      </c>
      <c r="BA62" s="16" t="str">
        <f t="shared" si="15"/>
        <v>Capa 1</v>
      </c>
      <c r="BB62" s="16" t="s">
        <v>1594</v>
      </c>
      <c r="BC62" s="16" t="s">
        <v>1594</v>
      </c>
      <c r="BD62" s="16">
        <v>1</v>
      </c>
      <c r="BE62" s="16" t="str">
        <f t="shared" si="11"/>
        <v>E10</v>
      </c>
      <c r="BF62" s="16" t="str">
        <f t="shared" si="12"/>
        <v>N1</v>
      </c>
      <c r="BG62" s="16"/>
      <c r="BH62" s="16"/>
      <c r="BJ62" t="s">
        <v>1</v>
      </c>
      <c r="BK62" s="15">
        <v>1</v>
      </c>
      <c r="BL62">
        <v>1</v>
      </c>
      <c r="BM62">
        <v>1</v>
      </c>
    </row>
    <row r="63" spans="25:65" x14ac:dyDescent="0.25">
      <c r="Y63" s="16" t="str">
        <f t="shared" si="2"/>
        <v>E15.P3</v>
      </c>
      <c r="Z63" s="16" t="s">
        <v>1613</v>
      </c>
      <c r="AA63" s="16" t="s">
        <v>58</v>
      </c>
      <c r="AB63" s="16" t="s">
        <v>58</v>
      </c>
      <c r="AC63" s="16">
        <v>1</v>
      </c>
      <c r="AD63" s="16" t="str">
        <f t="shared" si="3"/>
        <v>E15</v>
      </c>
      <c r="AE63" s="16"/>
      <c r="AF63" s="16" t="str">
        <f t="shared" si="4"/>
        <v>P3</v>
      </c>
      <c r="AG63" s="16"/>
      <c r="AH63" t="s">
        <v>6</v>
      </c>
      <c r="AI63">
        <v>3</v>
      </c>
      <c r="AJ63">
        <v>4</v>
      </c>
      <c r="AL63" s="16" t="str">
        <f t="shared" si="5"/>
        <v>E04.P4.D34</v>
      </c>
      <c r="AM63" s="16" t="str">
        <f t="shared" si="6"/>
        <v>Depto 34</v>
      </c>
      <c r="AN63" s="16" t="s">
        <v>890</v>
      </c>
      <c r="AO63" s="16" t="str">
        <f t="shared" si="0"/>
        <v>DEPTO_TIPO</v>
      </c>
      <c r="AP63" s="16">
        <v>1</v>
      </c>
      <c r="AQ63" s="16" t="str">
        <f t="shared" si="7"/>
        <v>E04</v>
      </c>
      <c r="AR63" s="16"/>
      <c r="AS63" s="16" t="str">
        <f t="shared" si="8"/>
        <v>P4</v>
      </c>
      <c r="AT63" s="16" t="str">
        <f t="shared" si="9"/>
        <v>D34</v>
      </c>
      <c r="AU63" t="s">
        <v>1602</v>
      </c>
      <c r="AV63">
        <v>4</v>
      </c>
      <c r="AW63">
        <v>34</v>
      </c>
      <c r="AX63" t="s">
        <v>47</v>
      </c>
      <c r="AZ63" s="16" t="str">
        <f t="shared" si="10"/>
        <v>E10.N1.C2</v>
      </c>
      <c r="BA63" s="16" t="str">
        <f t="shared" si="15"/>
        <v>Capa 2</v>
      </c>
      <c r="BB63" s="16" t="s">
        <v>1594</v>
      </c>
      <c r="BC63" s="16" t="s">
        <v>1594</v>
      </c>
      <c r="BD63" s="16">
        <v>1</v>
      </c>
      <c r="BE63" s="16" t="str">
        <f t="shared" si="11"/>
        <v>E10</v>
      </c>
      <c r="BF63" s="16" t="str">
        <f t="shared" si="12"/>
        <v>N1</v>
      </c>
      <c r="BG63" s="16"/>
      <c r="BH63" s="16"/>
      <c r="BJ63" t="s">
        <v>1</v>
      </c>
      <c r="BK63" s="15">
        <v>1</v>
      </c>
      <c r="BL63">
        <v>2</v>
      </c>
      <c r="BM63">
        <v>1</v>
      </c>
    </row>
    <row r="64" spans="25:65" x14ac:dyDescent="0.25">
      <c r="Y64" s="16" t="str">
        <f t="shared" si="2"/>
        <v>E15.P4</v>
      </c>
      <c r="Z64" s="16" t="s">
        <v>1614</v>
      </c>
      <c r="AA64" s="16" t="s">
        <v>58</v>
      </c>
      <c r="AB64" s="16" t="s">
        <v>58</v>
      </c>
      <c r="AC64" s="16">
        <v>1</v>
      </c>
      <c r="AD64" s="16" t="str">
        <f t="shared" si="3"/>
        <v>E15</v>
      </c>
      <c r="AE64" s="16"/>
      <c r="AF64" s="16" t="str">
        <f t="shared" si="4"/>
        <v>P4</v>
      </c>
      <c r="AG64" s="16"/>
      <c r="AH64" t="s">
        <v>6</v>
      </c>
      <c r="AI64">
        <v>4</v>
      </c>
      <c r="AJ64">
        <v>4</v>
      </c>
      <c r="AL64" s="16" t="str">
        <f t="shared" si="5"/>
        <v>E04.P4.D41</v>
      </c>
      <c r="AM64" s="16" t="str">
        <f t="shared" si="6"/>
        <v>Depto 41</v>
      </c>
      <c r="AN64" s="16" t="s">
        <v>890</v>
      </c>
      <c r="AO64" s="16" t="str">
        <f t="shared" si="0"/>
        <v>DEPTO_TIPO</v>
      </c>
      <c r="AP64" s="16">
        <v>1</v>
      </c>
      <c r="AQ64" s="16" t="str">
        <f t="shared" si="7"/>
        <v>E04</v>
      </c>
      <c r="AR64" s="16"/>
      <c r="AS64" s="16" t="str">
        <f t="shared" si="8"/>
        <v>P4</v>
      </c>
      <c r="AT64" s="16" t="str">
        <f t="shared" si="9"/>
        <v>D41</v>
      </c>
      <c r="AU64" t="s">
        <v>1602</v>
      </c>
      <c r="AV64">
        <v>4</v>
      </c>
      <c r="AW64">
        <v>41</v>
      </c>
      <c r="AX64" t="s">
        <v>47</v>
      </c>
      <c r="AZ64" s="16" t="str">
        <f t="shared" si="10"/>
        <v>E10.N1.C3</v>
      </c>
      <c r="BA64" s="16" t="str">
        <f t="shared" si="15"/>
        <v>Capa 3</v>
      </c>
      <c r="BB64" s="16" t="s">
        <v>1594</v>
      </c>
      <c r="BC64" s="16" t="s">
        <v>1594</v>
      </c>
      <c r="BD64" s="16">
        <v>1</v>
      </c>
      <c r="BE64" s="16" t="str">
        <f t="shared" si="11"/>
        <v>E10</v>
      </c>
      <c r="BF64" s="16" t="str">
        <f t="shared" si="12"/>
        <v>N1</v>
      </c>
      <c r="BG64" s="16"/>
      <c r="BH64" s="16"/>
      <c r="BJ64" t="s">
        <v>1</v>
      </c>
      <c r="BK64" s="15">
        <v>1</v>
      </c>
      <c r="BL64">
        <v>3</v>
      </c>
      <c r="BM64">
        <v>1</v>
      </c>
    </row>
    <row r="65" spans="25:65" x14ac:dyDescent="0.25">
      <c r="Y65" s="16" t="str">
        <f t="shared" si="2"/>
        <v>E16.P0</v>
      </c>
      <c r="Z65" s="16" t="s">
        <v>1610</v>
      </c>
      <c r="AA65" s="16" t="s">
        <v>58</v>
      </c>
      <c r="AB65" s="16" t="s">
        <v>58</v>
      </c>
      <c r="AC65" s="16">
        <v>0.5</v>
      </c>
      <c r="AD65" s="16" t="str">
        <f t="shared" si="3"/>
        <v>E16</v>
      </c>
      <c r="AE65" s="16"/>
      <c r="AF65" s="16" t="str">
        <f t="shared" si="4"/>
        <v>P0</v>
      </c>
      <c r="AG65" s="16"/>
      <c r="AH65" t="s">
        <v>7</v>
      </c>
      <c r="AI65" s="15">
        <v>0</v>
      </c>
      <c r="AJ65">
        <v>2</v>
      </c>
      <c r="AL65" s="16" t="str">
        <f t="shared" si="5"/>
        <v>E04.P4.D42</v>
      </c>
      <c r="AM65" s="16" t="str">
        <f t="shared" si="6"/>
        <v>Depto 42</v>
      </c>
      <c r="AN65" s="16" t="s">
        <v>890</v>
      </c>
      <c r="AO65" s="16" t="str">
        <f t="shared" si="0"/>
        <v>DEPTO_TIPO</v>
      </c>
      <c r="AP65" s="16">
        <v>1</v>
      </c>
      <c r="AQ65" s="16" t="str">
        <f t="shared" si="7"/>
        <v>E04</v>
      </c>
      <c r="AR65" s="16"/>
      <c r="AS65" s="16" t="str">
        <f t="shared" si="8"/>
        <v>P4</v>
      </c>
      <c r="AT65" s="16" t="str">
        <f t="shared" si="9"/>
        <v>D42</v>
      </c>
      <c r="AU65" t="s">
        <v>1602</v>
      </c>
      <c r="AV65">
        <v>4</v>
      </c>
      <c r="AW65">
        <v>42</v>
      </c>
      <c r="AX65" t="s">
        <v>47</v>
      </c>
      <c r="AZ65" s="16" t="str">
        <f t="shared" si="10"/>
        <v>E10.N1.C4</v>
      </c>
      <c r="BA65" s="16" t="str">
        <f t="shared" si="15"/>
        <v>Capa 4</v>
      </c>
      <c r="BB65" s="16" t="s">
        <v>1594</v>
      </c>
      <c r="BC65" s="16" t="s">
        <v>1594</v>
      </c>
      <c r="BD65" s="16">
        <v>1</v>
      </c>
      <c r="BE65" s="16" t="str">
        <f t="shared" si="11"/>
        <v>E10</v>
      </c>
      <c r="BF65" s="16" t="str">
        <f t="shared" si="12"/>
        <v>N1</v>
      </c>
      <c r="BG65" s="16"/>
      <c r="BH65" s="16"/>
      <c r="BJ65" t="s">
        <v>1</v>
      </c>
      <c r="BK65" s="15">
        <v>1</v>
      </c>
      <c r="BL65">
        <v>4</v>
      </c>
      <c r="BM65">
        <v>1</v>
      </c>
    </row>
    <row r="66" spans="25:65" x14ac:dyDescent="0.25">
      <c r="Y66" s="16" t="str">
        <f t="shared" si="2"/>
        <v>E16.P1</v>
      </c>
      <c r="Z66" s="16" t="s">
        <v>1611</v>
      </c>
      <c r="AA66" s="16" t="s">
        <v>58</v>
      </c>
      <c r="AB66" s="16" t="s">
        <v>58</v>
      </c>
      <c r="AC66" s="16">
        <v>1</v>
      </c>
      <c r="AD66" s="16" t="str">
        <f t="shared" si="3"/>
        <v>E16</v>
      </c>
      <c r="AE66" s="16"/>
      <c r="AF66" s="16" t="str">
        <f t="shared" si="4"/>
        <v>P1</v>
      </c>
      <c r="AG66" s="16"/>
      <c r="AH66" t="s">
        <v>7</v>
      </c>
      <c r="AI66">
        <v>1</v>
      </c>
      <c r="AJ66">
        <v>4</v>
      </c>
      <c r="AL66" s="16" t="str">
        <f t="shared" si="5"/>
        <v>E04.P4.D43</v>
      </c>
      <c r="AM66" s="16" t="str">
        <f t="shared" si="6"/>
        <v>Depto 43</v>
      </c>
      <c r="AN66" s="16" t="s">
        <v>890</v>
      </c>
      <c r="AO66" s="16" t="str">
        <f t="shared" ref="AO66:AO129" si="16">CONCATENATE("DEPTO_", AX66)</f>
        <v>DEPTO_TIPO</v>
      </c>
      <c r="AP66" s="16">
        <v>1</v>
      </c>
      <c r="AQ66" s="16" t="str">
        <f t="shared" si="7"/>
        <v>E04</v>
      </c>
      <c r="AR66" s="16"/>
      <c r="AS66" s="16" t="str">
        <f t="shared" si="8"/>
        <v>P4</v>
      </c>
      <c r="AT66" s="16" t="str">
        <f t="shared" si="9"/>
        <v>D43</v>
      </c>
      <c r="AU66" t="s">
        <v>1602</v>
      </c>
      <c r="AV66">
        <v>4</v>
      </c>
      <c r="AW66">
        <v>43</v>
      </c>
      <c r="AX66" t="s">
        <v>47</v>
      </c>
      <c r="AZ66" s="16" t="str">
        <f t="shared" si="10"/>
        <v>E10.N1.C5</v>
      </c>
      <c r="BA66" s="16" t="str">
        <f t="shared" si="15"/>
        <v>Capa 5</v>
      </c>
      <c r="BB66" s="16" t="s">
        <v>1594</v>
      </c>
      <c r="BC66" s="16" t="s">
        <v>1594</v>
      </c>
      <c r="BD66" s="16">
        <v>1</v>
      </c>
      <c r="BE66" s="16" t="str">
        <f t="shared" si="11"/>
        <v>E10</v>
      </c>
      <c r="BF66" s="16" t="str">
        <f t="shared" si="12"/>
        <v>N1</v>
      </c>
      <c r="BG66" s="16"/>
      <c r="BH66" s="16"/>
      <c r="BJ66" t="s">
        <v>1</v>
      </c>
      <c r="BK66" s="15">
        <v>1</v>
      </c>
      <c r="BL66">
        <v>5</v>
      </c>
      <c r="BM66">
        <v>1</v>
      </c>
    </row>
    <row r="67" spans="25:65" x14ac:dyDescent="0.25">
      <c r="Y67" s="16" t="str">
        <f t="shared" ref="Y67:Y86" si="17">CONCATENATE(AH67,".P",AI67)</f>
        <v>E16.P2</v>
      </c>
      <c r="Z67" s="16" t="s">
        <v>1612</v>
      </c>
      <c r="AA67" s="16" t="s">
        <v>58</v>
      </c>
      <c r="AB67" s="16" t="s">
        <v>58</v>
      </c>
      <c r="AC67" s="16">
        <v>1</v>
      </c>
      <c r="AD67" s="16" t="str">
        <f t="shared" ref="AD67:AD86" si="18">AH67</f>
        <v>E16</v>
      </c>
      <c r="AE67" s="16"/>
      <c r="AF67" s="16" t="str">
        <f t="shared" ref="AF67:AF86" si="19">CONCATENATE("P",AI67)</f>
        <v>P2</v>
      </c>
      <c r="AG67" s="16"/>
      <c r="AH67" t="s">
        <v>7</v>
      </c>
      <c r="AI67">
        <v>2</v>
      </c>
      <c r="AJ67">
        <v>4</v>
      </c>
      <c r="AL67" s="16" t="str">
        <f t="shared" ref="AL67:AL130" si="20">CONCATENATE(AU67,".P",AV67,".D",AW67)</f>
        <v>E04.P4.D44</v>
      </c>
      <c r="AM67" s="16" t="str">
        <f t="shared" ref="AM67:AM130" si="21">CONCATENATE("Depto ",AW67)</f>
        <v>Depto 44</v>
      </c>
      <c r="AN67" s="16" t="s">
        <v>890</v>
      </c>
      <c r="AO67" s="16" t="str">
        <f t="shared" si="16"/>
        <v>DEPTO_TIPO</v>
      </c>
      <c r="AP67" s="16">
        <v>1</v>
      </c>
      <c r="AQ67" s="16" t="str">
        <f t="shared" ref="AQ67:AQ130" si="22">AU67</f>
        <v>E04</v>
      </c>
      <c r="AR67" s="16"/>
      <c r="AS67" s="16" t="str">
        <f t="shared" ref="AS67:AS130" si="23">CONCATENATE("P",AV67)</f>
        <v>P4</v>
      </c>
      <c r="AT67" s="16" t="str">
        <f t="shared" ref="AT67:AT130" si="24">CONCATENATE("D",AW67)</f>
        <v>D44</v>
      </c>
      <c r="AU67" t="s">
        <v>1602</v>
      </c>
      <c r="AV67">
        <v>4</v>
      </c>
      <c r="AW67">
        <v>44</v>
      </c>
      <c r="AX67" t="s">
        <v>47</v>
      </c>
      <c r="AZ67" s="16" t="str">
        <f t="shared" ref="AZ67:AZ130" si="25">CONCATENATE(BJ67,".N",BK67,".C",BL67)</f>
        <v>E10.N1.C6</v>
      </c>
      <c r="BA67" s="16" t="str">
        <f t="shared" si="15"/>
        <v>Capa 6</v>
      </c>
      <c r="BB67" s="16" t="s">
        <v>1594</v>
      </c>
      <c r="BC67" s="16" t="s">
        <v>1594</v>
      </c>
      <c r="BD67" s="16">
        <v>1</v>
      </c>
      <c r="BE67" s="16" t="str">
        <f t="shared" ref="BE67:BE130" si="26">BJ67</f>
        <v>E10</v>
      </c>
      <c r="BF67" s="16" t="str">
        <f t="shared" ref="BF67:BF130" si="27">CONCATENATE("N",BK67)</f>
        <v>N1</v>
      </c>
      <c r="BG67" s="16"/>
      <c r="BH67" s="16"/>
      <c r="BJ67" t="s">
        <v>1</v>
      </c>
      <c r="BK67" s="15">
        <v>1</v>
      </c>
      <c r="BL67">
        <v>6</v>
      </c>
      <c r="BM67">
        <v>1</v>
      </c>
    </row>
    <row r="68" spans="25:65" x14ac:dyDescent="0.25">
      <c r="Y68" s="16" t="str">
        <f t="shared" si="17"/>
        <v>E16.P3</v>
      </c>
      <c r="Z68" s="16" t="s">
        <v>1613</v>
      </c>
      <c r="AA68" s="16" t="s">
        <v>58</v>
      </c>
      <c r="AB68" s="16" t="s">
        <v>58</v>
      </c>
      <c r="AC68" s="16">
        <v>1</v>
      </c>
      <c r="AD68" s="16" t="str">
        <f t="shared" si="18"/>
        <v>E16</v>
      </c>
      <c r="AE68" s="16"/>
      <c r="AF68" s="16" t="str">
        <f t="shared" si="19"/>
        <v>P3</v>
      </c>
      <c r="AG68" s="16"/>
      <c r="AH68" t="s">
        <v>7</v>
      </c>
      <c r="AI68">
        <v>3</v>
      </c>
      <c r="AJ68">
        <v>4</v>
      </c>
      <c r="AL68" s="16" t="str">
        <f t="shared" si="20"/>
        <v>E05.P1.D11</v>
      </c>
      <c r="AM68" s="16" t="str">
        <f t="shared" si="21"/>
        <v>Depto 11</v>
      </c>
      <c r="AN68" s="16" t="s">
        <v>890</v>
      </c>
      <c r="AO68" s="16" t="str">
        <f t="shared" si="16"/>
        <v>DEPTO_TIPO</v>
      </c>
      <c r="AP68" s="16">
        <v>1</v>
      </c>
      <c r="AQ68" s="16" t="str">
        <f t="shared" si="22"/>
        <v>E05</v>
      </c>
      <c r="AR68" s="16"/>
      <c r="AS68" s="16" t="str">
        <f t="shared" si="23"/>
        <v>P1</v>
      </c>
      <c r="AT68" s="16" t="str">
        <f t="shared" si="24"/>
        <v>D11</v>
      </c>
      <c r="AU68" t="s">
        <v>1603</v>
      </c>
      <c r="AV68">
        <v>1</v>
      </c>
      <c r="AW68">
        <v>11</v>
      </c>
      <c r="AX68" t="s">
        <v>47</v>
      </c>
      <c r="AZ68" s="16" t="str">
        <f t="shared" si="25"/>
        <v>E11.N1.C1</v>
      </c>
      <c r="BA68" s="16" t="str">
        <f t="shared" si="15"/>
        <v>Capa 1</v>
      </c>
      <c r="BB68" s="16" t="s">
        <v>1594</v>
      </c>
      <c r="BC68" s="16" t="s">
        <v>1594</v>
      </c>
      <c r="BD68" s="16">
        <v>1</v>
      </c>
      <c r="BE68" s="16" t="str">
        <f t="shared" si="26"/>
        <v>E11</v>
      </c>
      <c r="BF68" s="16" t="str">
        <f t="shared" si="27"/>
        <v>N1</v>
      </c>
      <c r="BG68" s="16"/>
      <c r="BH68" s="16"/>
      <c r="BJ68" t="s">
        <v>2</v>
      </c>
      <c r="BK68" s="15">
        <v>1</v>
      </c>
      <c r="BL68">
        <v>1</v>
      </c>
      <c r="BM68">
        <v>1</v>
      </c>
    </row>
    <row r="69" spans="25:65" x14ac:dyDescent="0.25">
      <c r="Y69" s="16" t="str">
        <f t="shared" si="17"/>
        <v>E16.P4</v>
      </c>
      <c r="Z69" s="16" t="s">
        <v>1614</v>
      </c>
      <c r="AA69" s="16" t="s">
        <v>58</v>
      </c>
      <c r="AB69" s="16" t="s">
        <v>58</v>
      </c>
      <c r="AC69" s="16">
        <v>1</v>
      </c>
      <c r="AD69" s="16" t="str">
        <f t="shared" si="18"/>
        <v>E16</v>
      </c>
      <c r="AE69" s="16"/>
      <c r="AF69" s="16" t="str">
        <f t="shared" si="19"/>
        <v>P4</v>
      </c>
      <c r="AG69" s="16"/>
      <c r="AH69" t="s">
        <v>7</v>
      </c>
      <c r="AI69">
        <v>4</v>
      </c>
      <c r="AJ69">
        <v>4</v>
      </c>
      <c r="AL69" s="16" t="str">
        <f t="shared" si="20"/>
        <v>E05.P1.D12</v>
      </c>
      <c r="AM69" s="16" t="str">
        <f t="shared" si="21"/>
        <v>Depto 12</v>
      </c>
      <c r="AN69" s="16" t="s">
        <v>890</v>
      </c>
      <c r="AO69" s="16" t="str">
        <f t="shared" si="16"/>
        <v>DEPTO_TIPO</v>
      </c>
      <c r="AP69" s="16">
        <v>1</v>
      </c>
      <c r="AQ69" s="16" t="str">
        <f t="shared" si="22"/>
        <v>E05</v>
      </c>
      <c r="AR69" s="16"/>
      <c r="AS69" s="16" t="str">
        <f t="shared" si="23"/>
        <v>P1</v>
      </c>
      <c r="AT69" s="16" t="str">
        <f t="shared" si="24"/>
        <v>D12</v>
      </c>
      <c r="AU69" t="s">
        <v>1603</v>
      </c>
      <c r="AV69">
        <v>1</v>
      </c>
      <c r="AW69">
        <v>12</v>
      </c>
      <c r="AX69" t="s">
        <v>47</v>
      </c>
      <c r="AZ69" s="16" t="str">
        <f t="shared" si="25"/>
        <v>E11.N1.C2</v>
      </c>
      <c r="BA69" s="16" t="str">
        <f t="shared" si="15"/>
        <v>Capa 2</v>
      </c>
      <c r="BB69" s="16" t="s">
        <v>1594</v>
      </c>
      <c r="BC69" s="16" t="s">
        <v>1594</v>
      </c>
      <c r="BD69" s="16">
        <v>1</v>
      </c>
      <c r="BE69" s="16" t="str">
        <f t="shared" si="26"/>
        <v>E11</v>
      </c>
      <c r="BF69" s="16" t="str">
        <f t="shared" si="27"/>
        <v>N1</v>
      </c>
      <c r="BG69" s="16"/>
      <c r="BH69" s="16"/>
      <c r="BJ69" t="s">
        <v>2</v>
      </c>
      <c r="BK69" s="15">
        <v>1</v>
      </c>
      <c r="BL69">
        <v>2</v>
      </c>
      <c r="BM69">
        <v>1</v>
      </c>
    </row>
    <row r="70" spans="25:65" x14ac:dyDescent="0.25">
      <c r="Y70" s="16" t="str">
        <f t="shared" si="17"/>
        <v>E17.P0</v>
      </c>
      <c r="Z70" s="16" t="s">
        <v>1610</v>
      </c>
      <c r="AA70" s="16" t="s">
        <v>58</v>
      </c>
      <c r="AB70" s="16" t="s">
        <v>58</v>
      </c>
      <c r="AC70" s="16">
        <v>0.5</v>
      </c>
      <c r="AD70" s="16" t="str">
        <f t="shared" si="18"/>
        <v>E17</v>
      </c>
      <c r="AE70" s="16"/>
      <c r="AF70" s="16" t="str">
        <f t="shared" si="19"/>
        <v>P0</v>
      </c>
      <c r="AG70" s="16"/>
      <c r="AH70" t="s">
        <v>8</v>
      </c>
      <c r="AI70" s="15">
        <v>0</v>
      </c>
      <c r="AJ70">
        <v>2</v>
      </c>
      <c r="AL70" s="16" t="str">
        <f t="shared" si="20"/>
        <v>E05.P1.D13</v>
      </c>
      <c r="AM70" s="16" t="str">
        <f t="shared" si="21"/>
        <v>Depto 13</v>
      </c>
      <c r="AN70" s="16" t="s">
        <v>890</v>
      </c>
      <c r="AO70" s="16" t="str">
        <f t="shared" si="16"/>
        <v>DEPTO_TIPO</v>
      </c>
      <c r="AP70" s="16">
        <v>1</v>
      </c>
      <c r="AQ70" s="16" t="str">
        <f t="shared" si="22"/>
        <v>E05</v>
      </c>
      <c r="AR70" s="16"/>
      <c r="AS70" s="16" t="str">
        <f t="shared" si="23"/>
        <v>P1</v>
      </c>
      <c r="AT70" s="16" t="str">
        <f t="shared" si="24"/>
        <v>D13</v>
      </c>
      <c r="AU70" t="s">
        <v>1603</v>
      </c>
      <c r="AV70">
        <v>1</v>
      </c>
      <c r="AW70">
        <v>13</v>
      </c>
      <c r="AX70" t="s">
        <v>47</v>
      </c>
      <c r="AZ70" s="16" t="str">
        <f t="shared" si="25"/>
        <v>E11.N1.C3</v>
      </c>
      <c r="BA70" s="16" t="str">
        <f t="shared" si="15"/>
        <v>Capa 3</v>
      </c>
      <c r="BB70" s="16" t="s">
        <v>1594</v>
      </c>
      <c r="BC70" s="16" t="s">
        <v>1594</v>
      </c>
      <c r="BD70" s="16">
        <v>1</v>
      </c>
      <c r="BE70" s="16" t="str">
        <f t="shared" si="26"/>
        <v>E11</v>
      </c>
      <c r="BF70" s="16" t="str">
        <f t="shared" si="27"/>
        <v>N1</v>
      </c>
      <c r="BG70" s="16"/>
      <c r="BH70" s="16"/>
      <c r="BJ70" t="s">
        <v>2</v>
      </c>
      <c r="BK70" s="15">
        <v>1</v>
      </c>
      <c r="BL70">
        <v>3</v>
      </c>
      <c r="BM70">
        <v>1</v>
      </c>
    </row>
    <row r="71" spans="25:65" x14ac:dyDescent="0.25">
      <c r="Y71" s="16" t="str">
        <f t="shared" si="17"/>
        <v>E17.P1</v>
      </c>
      <c r="Z71" s="16" t="s">
        <v>1611</v>
      </c>
      <c r="AA71" s="16" t="s">
        <v>58</v>
      </c>
      <c r="AB71" s="16" t="s">
        <v>58</v>
      </c>
      <c r="AC71" s="16">
        <v>1</v>
      </c>
      <c r="AD71" s="16" t="str">
        <f t="shared" si="18"/>
        <v>E17</v>
      </c>
      <c r="AE71" s="16"/>
      <c r="AF71" s="16" t="str">
        <f t="shared" si="19"/>
        <v>P1</v>
      </c>
      <c r="AG71" s="16"/>
      <c r="AH71" t="s">
        <v>8</v>
      </c>
      <c r="AI71">
        <v>1</v>
      </c>
      <c r="AJ71">
        <v>4</v>
      </c>
      <c r="AL71" s="16" t="str">
        <f t="shared" si="20"/>
        <v>E05.P1.D14</v>
      </c>
      <c r="AM71" s="16" t="str">
        <f t="shared" si="21"/>
        <v>Depto 14</v>
      </c>
      <c r="AN71" s="16" t="s">
        <v>890</v>
      </c>
      <c r="AO71" s="16" t="str">
        <f t="shared" si="16"/>
        <v>DEPTO_TIPO</v>
      </c>
      <c r="AP71" s="16">
        <v>1</v>
      </c>
      <c r="AQ71" s="16" t="str">
        <f t="shared" si="22"/>
        <v>E05</v>
      </c>
      <c r="AR71" s="16"/>
      <c r="AS71" s="16" t="str">
        <f t="shared" si="23"/>
        <v>P1</v>
      </c>
      <c r="AT71" s="16" t="str">
        <f t="shared" si="24"/>
        <v>D14</v>
      </c>
      <c r="AU71" t="s">
        <v>1603</v>
      </c>
      <c r="AV71">
        <v>1</v>
      </c>
      <c r="AW71">
        <v>14</v>
      </c>
      <c r="AX71" t="s">
        <v>47</v>
      </c>
      <c r="AZ71" s="16" t="str">
        <f t="shared" si="25"/>
        <v>E11.N1.C4</v>
      </c>
      <c r="BA71" s="16" t="str">
        <f t="shared" si="15"/>
        <v>Capa 4</v>
      </c>
      <c r="BB71" s="16" t="s">
        <v>1594</v>
      </c>
      <c r="BC71" s="16" t="s">
        <v>1594</v>
      </c>
      <c r="BD71" s="16">
        <v>1</v>
      </c>
      <c r="BE71" s="16" t="str">
        <f t="shared" si="26"/>
        <v>E11</v>
      </c>
      <c r="BF71" s="16" t="str">
        <f t="shared" si="27"/>
        <v>N1</v>
      </c>
      <c r="BG71" s="16"/>
      <c r="BH71" s="16"/>
      <c r="BJ71" t="s">
        <v>2</v>
      </c>
      <c r="BK71" s="15">
        <v>1</v>
      </c>
      <c r="BL71">
        <v>4</v>
      </c>
      <c r="BM71">
        <v>1</v>
      </c>
    </row>
    <row r="72" spans="25:65" x14ac:dyDescent="0.25">
      <c r="Y72" s="16" t="str">
        <f t="shared" si="17"/>
        <v>E17.P2</v>
      </c>
      <c r="Z72" s="16" t="s">
        <v>1612</v>
      </c>
      <c r="AA72" s="16" t="s">
        <v>58</v>
      </c>
      <c r="AB72" s="16" t="s">
        <v>58</v>
      </c>
      <c r="AC72" s="16">
        <v>1</v>
      </c>
      <c r="AD72" s="16" t="str">
        <f t="shared" si="18"/>
        <v>E17</v>
      </c>
      <c r="AE72" s="16"/>
      <c r="AF72" s="16" t="str">
        <f t="shared" si="19"/>
        <v>P2</v>
      </c>
      <c r="AG72" s="16"/>
      <c r="AH72" t="s">
        <v>8</v>
      </c>
      <c r="AI72">
        <v>2</v>
      </c>
      <c r="AJ72">
        <v>4</v>
      </c>
      <c r="AL72" s="16" t="str">
        <f t="shared" si="20"/>
        <v>E05.P2.D21</v>
      </c>
      <c r="AM72" s="16" t="str">
        <f t="shared" si="21"/>
        <v>Depto 21</v>
      </c>
      <c r="AN72" s="16" t="s">
        <v>890</v>
      </c>
      <c r="AO72" s="16" t="str">
        <f t="shared" si="16"/>
        <v>DEPTO_TIPO</v>
      </c>
      <c r="AP72" s="16">
        <v>1</v>
      </c>
      <c r="AQ72" s="16" t="str">
        <f t="shared" si="22"/>
        <v>E05</v>
      </c>
      <c r="AR72" s="16"/>
      <c r="AS72" s="16" t="str">
        <f t="shared" si="23"/>
        <v>P2</v>
      </c>
      <c r="AT72" s="16" t="str">
        <f t="shared" si="24"/>
        <v>D21</v>
      </c>
      <c r="AU72" t="s">
        <v>1603</v>
      </c>
      <c r="AV72">
        <v>2</v>
      </c>
      <c r="AW72">
        <v>21</v>
      </c>
      <c r="AX72" t="s">
        <v>47</v>
      </c>
      <c r="AZ72" s="16" t="str">
        <f t="shared" si="25"/>
        <v>E11.N1.C5</v>
      </c>
      <c r="BA72" s="16" t="str">
        <f t="shared" si="15"/>
        <v>Capa 5</v>
      </c>
      <c r="BB72" s="16" t="s">
        <v>1594</v>
      </c>
      <c r="BC72" s="16" t="s">
        <v>1594</v>
      </c>
      <c r="BD72" s="16">
        <v>1</v>
      </c>
      <c r="BE72" s="16" t="str">
        <f t="shared" si="26"/>
        <v>E11</v>
      </c>
      <c r="BF72" s="16" t="str">
        <f t="shared" si="27"/>
        <v>N1</v>
      </c>
      <c r="BG72" s="16"/>
      <c r="BH72" s="16"/>
      <c r="BJ72" t="s">
        <v>2</v>
      </c>
      <c r="BK72" s="15">
        <v>1</v>
      </c>
      <c r="BL72">
        <v>5</v>
      </c>
      <c r="BM72">
        <v>1</v>
      </c>
    </row>
    <row r="73" spans="25:65" x14ac:dyDescent="0.25">
      <c r="Y73" s="16" t="str">
        <f t="shared" si="17"/>
        <v>E17.P3</v>
      </c>
      <c r="Z73" s="16" t="s">
        <v>1613</v>
      </c>
      <c r="AA73" s="16" t="s">
        <v>58</v>
      </c>
      <c r="AB73" s="16" t="s">
        <v>58</v>
      </c>
      <c r="AC73" s="16">
        <v>1</v>
      </c>
      <c r="AD73" s="16" t="str">
        <f t="shared" si="18"/>
        <v>E17</v>
      </c>
      <c r="AE73" s="16"/>
      <c r="AF73" s="16" t="str">
        <f t="shared" si="19"/>
        <v>P3</v>
      </c>
      <c r="AG73" s="16"/>
      <c r="AH73" t="s">
        <v>8</v>
      </c>
      <c r="AI73">
        <v>3</v>
      </c>
      <c r="AJ73">
        <v>4</v>
      </c>
      <c r="AL73" s="16" t="str">
        <f t="shared" si="20"/>
        <v>E05.P2.D22</v>
      </c>
      <c r="AM73" s="16" t="str">
        <f t="shared" si="21"/>
        <v>Depto 22</v>
      </c>
      <c r="AN73" s="16" t="s">
        <v>890</v>
      </c>
      <c r="AO73" s="16" t="str">
        <f t="shared" si="16"/>
        <v>DEPTO_TIPO</v>
      </c>
      <c r="AP73" s="16">
        <v>1</v>
      </c>
      <c r="AQ73" s="16" t="str">
        <f t="shared" si="22"/>
        <v>E05</v>
      </c>
      <c r="AR73" s="16"/>
      <c r="AS73" s="16" t="str">
        <f t="shared" si="23"/>
        <v>P2</v>
      </c>
      <c r="AT73" s="16" t="str">
        <f t="shared" si="24"/>
        <v>D22</v>
      </c>
      <c r="AU73" t="s">
        <v>1603</v>
      </c>
      <c r="AV73">
        <v>2</v>
      </c>
      <c r="AW73">
        <v>22</v>
      </c>
      <c r="AX73" t="s">
        <v>47</v>
      </c>
      <c r="AZ73" s="16" t="str">
        <f t="shared" si="25"/>
        <v>E11.N1.C6</v>
      </c>
      <c r="BA73" s="16" t="str">
        <f t="shared" si="15"/>
        <v>Capa 6</v>
      </c>
      <c r="BB73" s="16" t="s">
        <v>1594</v>
      </c>
      <c r="BC73" s="16" t="s">
        <v>1594</v>
      </c>
      <c r="BD73" s="16">
        <v>1</v>
      </c>
      <c r="BE73" s="16" t="str">
        <f t="shared" si="26"/>
        <v>E11</v>
      </c>
      <c r="BF73" s="16" t="str">
        <f t="shared" si="27"/>
        <v>N1</v>
      </c>
      <c r="BG73" s="16"/>
      <c r="BH73" s="16"/>
      <c r="BJ73" t="s">
        <v>2</v>
      </c>
      <c r="BK73" s="15">
        <v>1</v>
      </c>
      <c r="BL73">
        <v>6</v>
      </c>
      <c r="BM73">
        <v>1</v>
      </c>
    </row>
    <row r="74" spans="25:65" x14ac:dyDescent="0.25">
      <c r="Y74" s="16" t="str">
        <f t="shared" si="17"/>
        <v>E17.P4</v>
      </c>
      <c r="Z74" s="16" t="s">
        <v>1614</v>
      </c>
      <c r="AA74" s="16" t="s">
        <v>58</v>
      </c>
      <c r="AB74" s="16" t="s">
        <v>58</v>
      </c>
      <c r="AC74" s="16">
        <v>1</v>
      </c>
      <c r="AD74" s="16" t="str">
        <f t="shared" si="18"/>
        <v>E17</v>
      </c>
      <c r="AE74" s="16"/>
      <c r="AF74" s="16" t="str">
        <f t="shared" si="19"/>
        <v>P4</v>
      </c>
      <c r="AG74" s="16"/>
      <c r="AH74" t="s">
        <v>8</v>
      </c>
      <c r="AI74">
        <v>4</v>
      </c>
      <c r="AJ74">
        <v>4</v>
      </c>
      <c r="AL74" s="16" t="str">
        <f t="shared" si="20"/>
        <v>E05.P2.D23</v>
      </c>
      <c r="AM74" s="16" t="str">
        <f t="shared" si="21"/>
        <v>Depto 23</v>
      </c>
      <c r="AN74" s="16" t="s">
        <v>890</v>
      </c>
      <c r="AO74" s="16" t="str">
        <f t="shared" si="16"/>
        <v>DEPTO_TIPO</v>
      </c>
      <c r="AP74" s="16">
        <v>1</v>
      </c>
      <c r="AQ74" s="16" t="str">
        <f t="shared" si="22"/>
        <v>E05</v>
      </c>
      <c r="AR74" s="16"/>
      <c r="AS74" s="16" t="str">
        <f t="shared" si="23"/>
        <v>P2</v>
      </c>
      <c r="AT74" s="16" t="str">
        <f t="shared" si="24"/>
        <v>D23</v>
      </c>
      <c r="AU74" t="s">
        <v>1603</v>
      </c>
      <c r="AV74">
        <v>2</v>
      </c>
      <c r="AW74">
        <v>23</v>
      </c>
      <c r="AX74" t="s">
        <v>47</v>
      </c>
      <c r="AZ74" s="16" t="str">
        <f t="shared" si="25"/>
        <v>E12.N1.C1</v>
      </c>
      <c r="BA74" s="16" t="str">
        <f t="shared" si="15"/>
        <v>Capa 1</v>
      </c>
      <c r="BB74" s="16" t="s">
        <v>1594</v>
      </c>
      <c r="BC74" s="16" t="s">
        <v>1594</v>
      </c>
      <c r="BD74" s="16">
        <v>1</v>
      </c>
      <c r="BE74" s="16" t="str">
        <f t="shared" si="26"/>
        <v>E12</v>
      </c>
      <c r="BF74" s="16" t="str">
        <f t="shared" si="27"/>
        <v>N1</v>
      </c>
      <c r="BG74" s="16"/>
      <c r="BH74" s="16"/>
      <c r="BJ74" t="s">
        <v>3</v>
      </c>
      <c r="BK74" s="15">
        <v>1</v>
      </c>
      <c r="BL74">
        <v>1</v>
      </c>
      <c r="BM74">
        <v>1</v>
      </c>
    </row>
    <row r="75" spans="25:65" x14ac:dyDescent="0.25">
      <c r="Y75" s="16" t="str">
        <f t="shared" si="17"/>
        <v>E18.P1</v>
      </c>
      <c r="Z75" s="16" t="s">
        <v>1611</v>
      </c>
      <c r="AA75" s="16" t="s">
        <v>58</v>
      </c>
      <c r="AB75" s="16" t="s">
        <v>58</v>
      </c>
      <c r="AC75" s="16">
        <v>1</v>
      </c>
      <c r="AD75" s="16" t="str">
        <f t="shared" si="18"/>
        <v>E18</v>
      </c>
      <c r="AE75" s="16"/>
      <c r="AF75" s="16" t="str">
        <f t="shared" si="19"/>
        <v>P1</v>
      </c>
      <c r="AG75" s="16"/>
      <c r="AH75" t="s">
        <v>9</v>
      </c>
      <c r="AI75">
        <v>1</v>
      </c>
      <c r="AJ75">
        <v>4</v>
      </c>
      <c r="AL75" s="16" t="str">
        <f t="shared" si="20"/>
        <v>E05.P2.D24</v>
      </c>
      <c r="AM75" s="16" t="str">
        <f t="shared" si="21"/>
        <v>Depto 24</v>
      </c>
      <c r="AN75" s="16" t="s">
        <v>890</v>
      </c>
      <c r="AO75" s="16" t="str">
        <f t="shared" si="16"/>
        <v>DEPTO_TIPO</v>
      </c>
      <c r="AP75" s="16">
        <v>1</v>
      </c>
      <c r="AQ75" s="16" t="str">
        <f t="shared" si="22"/>
        <v>E05</v>
      </c>
      <c r="AR75" s="16"/>
      <c r="AS75" s="16" t="str">
        <f t="shared" si="23"/>
        <v>P2</v>
      </c>
      <c r="AT75" s="16" t="str">
        <f t="shared" si="24"/>
        <v>D24</v>
      </c>
      <c r="AU75" t="s">
        <v>1603</v>
      </c>
      <c r="AV75">
        <v>2</v>
      </c>
      <c r="AW75">
        <v>24</v>
      </c>
      <c r="AX75" t="s">
        <v>47</v>
      </c>
      <c r="AZ75" s="16" t="str">
        <f t="shared" si="25"/>
        <v>E12.N1.C2</v>
      </c>
      <c r="BA75" s="16" t="str">
        <f t="shared" si="15"/>
        <v>Capa 2</v>
      </c>
      <c r="BB75" s="16" t="s">
        <v>1594</v>
      </c>
      <c r="BC75" s="16" t="s">
        <v>1594</v>
      </c>
      <c r="BD75" s="16">
        <v>1</v>
      </c>
      <c r="BE75" s="16" t="str">
        <f t="shared" si="26"/>
        <v>E12</v>
      </c>
      <c r="BF75" s="16" t="str">
        <f t="shared" si="27"/>
        <v>N1</v>
      </c>
      <c r="BG75" s="16"/>
      <c r="BH75" s="16"/>
      <c r="BJ75" t="s">
        <v>3</v>
      </c>
      <c r="BK75" s="15">
        <v>1</v>
      </c>
      <c r="BL75">
        <v>2</v>
      </c>
      <c r="BM75">
        <v>1</v>
      </c>
    </row>
    <row r="76" spans="25:65" x14ac:dyDescent="0.25">
      <c r="Y76" s="16" t="str">
        <f t="shared" si="17"/>
        <v>E18.P2</v>
      </c>
      <c r="Z76" s="16" t="s">
        <v>1612</v>
      </c>
      <c r="AA76" s="16" t="s">
        <v>58</v>
      </c>
      <c r="AB76" s="16" t="s">
        <v>58</v>
      </c>
      <c r="AC76" s="16">
        <v>1</v>
      </c>
      <c r="AD76" s="16" t="str">
        <f t="shared" si="18"/>
        <v>E18</v>
      </c>
      <c r="AE76" s="16"/>
      <c r="AF76" s="16" t="str">
        <f t="shared" si="19"/>
        <v>P2</v>
      </c>
      <c r="AG76" s="16"/>
      <c r="AH76" t="s">
        <v>9</v>
      </c>
      <c r="AI76">
        <v>2</v>
      </c>
      <c r="AJ76">
        <v>4</v>
      </c>
      <c r="AL76" s="16" t="str">
        <f t="shared" si="20"/>
        <v>E05.P3.D31</v>
      </c>
      <c r="AM76" s="16" t="str">
        <f t="shared" si="21"/>
        <v>Depto 31</v>
      </c>
      <c r="AN76" s="16" t="s">
        <v>890</v>
      </c>
      <c r="AO76" s="16" t="str">
        <f t="shared" si="16"/>
        <v>DEPTO_TIPO</v>
      </c>
      <c r="AP76" s="16">
        <v>1</v>
      </c>
      <c r="AQ76" s="16" t="str">
        <f t="shared" si="22"/>
        <v>E05</v>
      </c>
      <c r="AR76" s="16"/>
      <c r="AS76" s="16" t="str">
        <f t="shared" si="23"/>
        <v>P3</v>
      </c>
      <c r="AT76" s="16" t="str">
        <f t="shared" si="24"/>
        <v>D31</v>
      </c>
      <c r="AU76" t="s">
        <v>1603</v>
      </c>
      <c r="AV76">
        <v>3</v>
      </c>
      <c r="AW76">
        <v>31</v>
      </c>
      <c r="AX76" t="s">
        <v>47</v>
      </c>
      <c r="AZ76" s="16" t="str">
        <f t="shared" si="25"/>
        <v>E12.N1.C3</v>
      </c>
      <c r="BA76" s="16" t="str">
        <f t="shared" si="15"/>
        <v>Capa 3</v>
      </c>
      <c r="BB76" s="16" t="s">
        <v>1594</v>
      </c>
      <c r="BC76" s="16" t="s">
        <v>1594</v>
      </c>
      <c r="BD76" s="16">
        <v>1</v>
      </c>
      <c r="BE76" s="16" t="str">
        <f t="shared" si="26"/>
        <v>E12</v>
      </c>
      <c r="BF76" s="16" t="str">
        <f t="shared" si="27"/>
        <v>N1</v>
      </c>
      <c r="BG76" s="16"/>
      <c r="BH76" s="16"/>
      <c r="BJ76" t="s">
        <v>3</v>
      </c>
      <c r="BK76" s="15">
        <v>1</v>
      </c>
      <c r="BL76">
        <v>3</v>
      </c>
      <c r="BM76">
        <v>1</v>
      </c>
    </row>
    <row r="77" spans="25:65" x14ac:dyDescent="0.25">
      <c r="Y77" s="16" t="str">
        <f t="shared" si="17"/>
        <v>E18.P3</v>
      </c>
      <c r="Z77" s="16" t="s">
        <v>1613</v>
      </c>
      <c r="AA77" s="16" t="s">
        <v>58</v>
      </c>
      <c r="AB77" s="16" t="s">
        <v>58</v>
      </c>
      <c r="AC77" s="16">
        <v>1</v>
      </c>
      <c r="AD77" s="16" t="str">
        <f t="shared" si="18"/>
        <v>E18</v>
      </c>
      <c r="AE77" s="16"/>
      <c r="AF77" s="16" t="str">
        <f t="shared" si="19"/>
        <v>P3</v>
      </c>
      <c r="AG77" s="16"/>
      <c r="AH77" t="s">
        <v>9</v>
      </c>
      <c r="AI77">
        <v>3</v>
      </c>
      <c r="AJ77">
        <v>4</v>
      </c>
      <c r="AL77" s="16" t="str">
        <f t="shared" si="20"/>
        <v>E05.P3.D32</v>
      </c>
      <c r="AM77" s="16" t="str">
        <f t="shared" si="21"/>
        <v>Depto 32</v>
      </c>
      <c r="AN77" s="16" t="s">
        <v>890</v>
      </c>
      <c r="AO77" s="16" t="str">
        <f t="shared" si="16"/>
        <v>DEPTO_TIPO</v>
      </c>
      <c r="AP77" s="16">
        <v>1</v>
      </c>
      <c r="AQ77" s="16" t="str">
        <f t="shared" si="22"/>
        <v>E05</v>
      </c>
      <c r="AR77" s="16"/>
      <c r="AS77" s="16" t="str">
        <f t="shared" si="23"/>
        <v>P3</v>
      </c>
      <c r="AT77" s="16" t="str">
        <f t="shared" si="24"/>
        <v>D32</v>
      </c>
      <c r="AU77" t="s">
        <v>1603</v>
      </c>
      <c r="AV77">
        <v>3</v>
      </c>
      <c r="AW77">
        <v>32</v>
      </c>
      <c r="AX77" t="s">
        <v>47</v>
      </c>
      <c r="AZ77" s="16" t="str">
        <f t="shared" si="25"/>
        <v>E12.N1.C4</v>
      </c>
      <c r="BA77" s="16" t="str">
        <f t="shared" si="15"/>
        <v>Capa 4</v>
      </c>
      <c r="BB77" s="16" t="s">
        <v>1594</v>
      </c>
      <c r="BC77" s="16" t="s">
        <v>1594</v>
      </c>
      <c r="BD77" s="16">
        <v>1</v>
      </c>
      <c r="BE77" s="16" t="str">
        <f t="shared" si="26"/>
        <v>E12</v>
      </c>
      <c r="BF77" s="16" t="str">
        <f t="shared" si="27"/>
        <v>N1</v>
      </c>
      <c r="BG77" s="16"/>
      <c r="BH77" s="16"/>
      <c r="BJ77" t="s">
        <v>3</v>
      </c>
      <c r="BK77" s="15">
        <v>1</v>
      </c>
      <c r="BL77">
        <v>4</v>
      </c>
      <c r="BM77">
        <v>1</v>
      </c>
    </row>
    <row r="78" spans="25:65" x14ac:dyDescent="0.25">
      <c r="Y78" s="16" t="str">
        <f t="shared" si="17"/>
        <v>E18.P4</v>
      </c>
      <c r="Z78" s="16" t="s">
        <v>1614</v>
      </c>
      <c r="AA78" s="16" t="s">
        <v>58</v>
      </c>
      <c r="AB78" s="16" t="s">
        <v>58</v>
      </c>
      <c r="AC78" s="16">
        <v>1</v>
      </c>
      <c r="AD78" s="16" t="str">
        <f t="shared" si="18"/>
        <v>E18</v>
      </c>
      <c r="AE78" s="16"/>
      <c r="AF78" s="16" t="str">
        <f t="shared" si="19"/>
        <v>P4</v>
      </c>
      <c r="AG78" s="16"/>
      <c r="AH78" t="s">
        <v>9</v>
      </c>
      <c r="AI78">
        <v>4</v>
      </c>
      <c r="AJ78">
        <v>4</v>
      </c>
      <c r="AL78" s="16" t="str">
        <f t="shared" si="20"/>
        <v>E05.P3.D33</v>
      </c>
      <c r="AM78" s="16" t="str">
        <f t="shared" si="21"/>
        <v>Depto 33</v>
      </c>
      <c r="AN78" s="16" t="s">
        <v>890</v>
      </c>
      <c r="AO78" s="16" t="str">
        <f t="shared" si="16"/>
        <v>DEPTO_TIPO</v>
      </c>
      <c r="AP78" s="16">
        <v>1</v>
      </c>
      <c r="AQ78" s="16" t="str">
        <f t="shared" si="22"/>
        <v>E05</v>
      </c>
      <c r="AR78" s="16"/>
      <c r="AS78" s="16" t="str">
        <f t="shared" si="23"/>
        <v>P3</v>
      </c>
      <c r="AT78" s="16" t="str">
        <f t="shared" si="24"/>
        <v>D33</v>
      </c>
      <c r="AU78" t="s">
        <v>1603</v>
      </c>
      <c r="AV78">
        <v>3</v>
      </c>
      <c r="AW78">
        <v>33</v>
      </c>
      <c r="AX78" t="s">
        <v>47</v>
      </c>
      <c r="AZ78" s="16" t="str">
        <f t="shared" si="25"/>
        <v>E12.N1.C5</v>
      </c>
      <c r="BA78" s="16" t="str">
        <f t="shared" ref="BA78:BA85" si="28">CONCATENATE("Capa ",BL78)</f>
        <v>Capa 5</v>
      </c>
      <c r="BB78" s="16" t="s">
        <v>1594</v>
      </c>
      <c r="BC78" s="16" t="s">
        <v>1594</v>
      </c>
      <c r="BD78" s="16">
        <v>1</v>
      </c>
      <c r="BE78" s="16" t="str">
        <f t="shared" si="26"/>
        <v>E12</v>
      </c>
      <c r="BF78" s="16" t="str">
        <f t="shared" si="27"/>
        <v>N1</v>
      </c>
      <c r="BG78" s="16"/>
      <c r="BH78" s="16"/>
      <c r="BJ78" t="s">
        <v>3</v>
      </c>
      <c r="BK78" s="15">
        <v>1</v>
      </c>
      <c r="BL78">
        <v>5</v>
      </c>
      <c r="BM78">
        <v>1</v>
      </c>
    </row>
    <row r="79" spans="25:65" x14ac:dyDescent="0.25">
      <c r="Y79" s="16" t="str">
        <f t="shared" si="17"/>
        <v>E19.P1</v>
      </c>
      <c r="Z79" s="16" t="s">
        <v>1611</v>
      </c>
      <c r="AA79" s="16" t="s">
        <v>58</v>
      </c>
      <c r="AB79" s="16" t="s">
        <v>58</v>
      </c>
      <c r="AC79" s="16">
        <v>1</v>
      </c>
      <c r="AD79" s="16" t="str">
        <f t="shared" si="18"/>
        <v>E19</v>
      </c>
      <c r="AE79" s="16"/>
      <c r="AF79" s="16" t="str">
        <f t="shared" si="19"/>
        <v>P1</v>
      </c>
      <c r="AG79" s="16"/>
      <c r="AH79" t="s">
        <v>10</v>
      </c>
      <c r="AI79">
        <v>1</v>
      </c>
      <c r="AJ79">
        <v>4</v>
      </c>
      <c r="AL79" s="16" t="str">
        <f t="shared" si="20"/>
        <v>E05.P4.D34</v>
      </c>
      <c r="AM79" s="16" t="str">
        <f t="shared" si="21"/>
        <v>Depto 34</v>
      </c>
      <c r="AN79" s="16" t="s">
        <v>890</v>
      </c>
      <c r="AO79" s="16" t="str">
        <f t="shared" si="16"/>
        <v>DEPTO_TIPO</v>
      </c>
      <c r="AP79" s="16">
        <v>1</v>
      </c>
      <c r="AQ79" s="16" t="str">
        <f t="shared" si="22"/>
        <v>E05</v>
      </c>
      <c r="AR79" s="16"/>
      <c r="AS79" s="16" t="str">
        <f t="shared" si="23"/>
        <v>P4</v>
      </c>
      <c r="AT79" s="16" t="str">
        <f t="shared" si="24"/>
        <v>D34</v>
      </c>
      <c r="AU79" t="s">
        <v>1603</v>
      </c>
      <c r="AV79">
        <v>4</v>
      </c>
      <c r="AW79">
        <v>34</v>
      </c>
      <c r="AX79" t="s">
        <v>47</v>
      </c>
      <c r="AZ79" s="16" t="str">
        <f t="shared" si="25"/>
        <v>E12.N1.C6</v>
      </c>
      <c r="BA79" s="16" t="str">
        <f t="shared" si="28"/>
        <v>Capa 6</v>
      </c>
      <c r="BB79" s="16" t="s">
        <v>1594</v>
      </c>
      <c r="BC79" s="16" t="s">
        <v>1594</v>
      </c>
      <c r="BD79" s="16">
        <v>1</v>
      </c>
      <c r="BE79" s="16" t="str">
        <f t="shared" si="26"/>
        <v>E12</v>
      </c>
      <c r="BF79" s="16" t="str">
        <f t="shared" si="27"/>
        <v>N1</v>
      </c>
      <c r="BG79" s="16"/>
      <c r="BH79" s="16"/>
      <c r="BJ79" t="s">
        <v>3</v>
      </c>
      <c r="BK79" s="15">
        <v>1</v>
      </c>
      <c r="BL79">
        <v>6</v>
      </c>
      <c r="BM79">
        <v>1</v>
      </c>
    </row>
    <row r="80" spans="25:65" x14ac:dyDescent="0.25">
      <c r="Y80" s="16" t="str">
        <f t="shared" si="17"/>
        <v>E19.P2</v>
      </c>
      <c r="Z80" s="16" t="s">
        <v>1612</v>
      </c>
      <c r="AA80" s="16" t="s">
        <v>58</v>
      </c>
      <c r="AB80" s="16" t="s">
        <v>58</v>
      </c>
      <c r="AC80" s="16">
        <v>1</v>
      </c>
      <c r="AD80" s="16" t="str">
        <f t="shared" si="18"/>
        <v>E19</v>
      </c>
      <c r="AE80" s="16"/>
      <c r="AF80" s="16" t="str">
        <f t="shared" si="19"/>
        <v>P2</v>
      </c>
      <c r="AG80" s="16"/>
      <c r="AH80" t="s">
        <v>10</v>
      </c>
      <c r="AI80">
        <v>2</v>
      </c>
      <c r="AJ80">
        <v>4</v>
      </c>
      <c r="AL80" s="16" t="str">
        <f t="shared" si="20"/>
        <v>E05.P4.D41</v>
      </c>
      <c r="AM80" s="16" t="str">
        <f t="shared" si="21"/>
        <v>Depto 41</v>
      </c>
      <c r="AN80" s="16" t="s">
        <v>890</v>
      </c>
      <c r="AO80" s="16" t="str">
        <f t="shared" si="16"/>
        <v>DEPTO_TIPO</v>
      </c>
      <c r="AP80" s="16">
        <v>1</v>
      </c>
      <c r="AQ80" s="16" t="str">
        <f t="shared" si="22"/>
        <v>E05</v>
      </c>
      <c r="AR80" s="16"/>
      <c r="AS80" s="16" t="str">
        <f t="shared" si="23"/>
        <v>P4</v>
      </c>
      <c r="AT80" s="16" t="str">
        <f t="shared" si="24"/>
        <v>D41</v>
      </c>
      <c r="AU80" t="s">
        <v>1603</v>
      </c>
      <c r="AV80">
        <v>4</v>
      </c>
      <c r="AW80">
        <v>41</v>
      </c>
      <c r="AX80" t="s">
        <v>47</v>
      </c>
      <c r="AZ80" s="16" t="str">
        <f t="shared" si="25"/>
        <v>E13.N1.C1</v>
      </c>
      <c r="BA80" s="16" t="str">
        <f t="shared" si="28"/>
        <v>Capa 1</v>
      </c>
      <c r="BB80" s="16" t="s">
        <v>1594</v>
      </c>
      <c r="BC80" s="16" t="s">
        <v>1594</v>
      </c>
      <c r="BD80" s="16">
        <v>1</v>
      </c>
      <c r="BE80" s="16" t="str">
        <f t="shared" si="26"/>
        <v>E13</v>
      </c>
      <c r="BF80" s="16" t="str">
        <f t="shared" si="27"/>
        <v>N1</v>
      </c>
      <c r="BG80" s="16"/>
      <c r="BH80" s="16"/>
      <c r="BJ80" t="s">
        <v>4</v>
      </c>
      <c r="BK80" s="15">
        <v>1</v>
      </c>
      <c r="BL80">
        <v>1</v>
      </c>
      <c r="BM80">
        <v>1</v>
      </c>
    </row>
    <row r="81" spans="25:65" x14ac:dyDescent="0.25">
      <c r="Y81" s="16" t="str">
        <f t="shared" si="17"/>
        <v>E19.P3</v>
      </c>
      <c r="Z81" s="16" t="s">
        <v>1613</v>
      </c>
      <c r="AA81" s="16" t="s">
        <v>58</v>
      </c>
      <c r="AB81" s="16" t="s">
        <v>58</v>
      </c>
      <c r="AC81" s="16">
        <v>1</v>
      </c>
      <c r="AD81" s="16" t="str">
        <f t="shared" si="18"/>
        <v>E19</v>
      </c>
      <c r="AE81" s="16"/>
      <c r="AF81" s="16" t="str">
        <f t="shared" si="19"/>
        <v>P3</v>
      </c>
      <c r="AG81" s="16"/>
      <c r="AH81" t="s">
        <v>10</v>
      </c>
      <c r="AI81">
        <v>3</v>
      </c>
      <c r="AJ81">
        <v>4</v>
      </c>
      <c r="AL81" s="16" t="str">
        <f t="shared" si="20"/>
        <v>E05.P4.D42</v>
      </c>
      <c r="AM81" s="16" t="str">
        <f t="shared" si="21"/>
        <v>Depto 42</v>
      </c>
      <c r="AN81" s="16" t="s">
        <v>890</v>
      </c>
      <c r="AO81" s="16" t="str">
        <f t="shared" si="16"/>
        <v>DEPTO_TIPO</v>
      </c>
      <c r="AP81" s="16">
        <v>1</v>
      </c>
      <c r="AQ81" s="16" t="str">
        <f t="shared" si="22"/>
        <v>E05</v>
      </c>
      <c r="AR81" s="16"/>
      <c r="AS81" s="16" t="str">
        <f t="shared" si="23"/>
        <v>P4</v>
      </c>
      <c r="AT81" s="16" t="str">
        <f t="shared" si="24"/>
        <v>D42</v>
      </c>
      <c r="AU81" t="s">
        <v>1603</v>
      </c>
      <c r="AV81">
        <v>4</v>
      </c>
      <c r="AW81">
        <v>42</v>
      </c>
      <c r="AX81" t="s">
        <v>47</v>
      </c>
      <c r="AZ81" s="16" t="str">
        <f t="shared" si="25"/>
        <v>E13.N1.C2</v>
      </c>
      <c r="BA81" s="16" t="str">
        <f t="shared" si="28"/>
        <v>Capa 2</v>
      </c>
      <c r="BB81" s="16" t="s">
        <v>1594</v>
      </c>
      <c r="BC81" s="16" t="s">
        <v>1594</v>
      </c>
      <c r="BD81" s="16">
        <v>1</v>
      </c>
      <c r="BE81" s="16" t="str">
        <f t="shared" si="26"/>
        <v>E13</v>
      </c>
      <c r="BF81" s="16" t="str">
        <f t="shared" si="27"/>
        <v>N1</v>
      </c>
      <c r="BG81" s="16"/>
      <c r="BH81" s="16"/>
      <c r="BJ81" t="s">
        <v>4</v>
      </c>
      <c r="BK81" s="15">
        <v>1</v>
      </c>
      <c r="BL81">
        <v>2</v>
      </c>
      <c r="BM81">
        <v>1</v>
      </c>
    </row>
    <row r="82" spans="25:65" x14ac:dyDescent="0.25">
      <c r="Y82" s="16" t="str">
        <f t="shared" si="17"/>
        <v>E19.P4</v>
      </c>
      <c r="Z82" s="16" t="s">
        <v>1614</v>
      </c>
      <c r="AA82" s="16" t="s">
        <v>58</v>
      </c>
      <c r="AB82" s="16" t="s">
        <v>58</v>
      </c>
      <c r="AC82" s="16">
        <v>1</v>
      </c>
      <c r="AD82" s="16" t="str">
        <f t="shared" si="18"/>
        <v>E19</v>
      </c>
      <c r="AE82" s="16"/>
      <c r="AF82" s="16" t="str">
        <f t="shared" si="19"/>
        <v>P4</v>
      </c>
      <c r="AG82" s="16"/>
      <c r="AH82" t="s">
        <v>10</v>
      </c>
      <c r="AI82">
        <v>4</v>
      </c>
      <c r="AJ82">
        <v>4</v>
      </c>
      <c r="AL82" s="16" t="str">
        <f t="shared" si="20"/>
        <v>E05.P4.D43</v>
      </c>
      <c r="AM82" s="16" t="str">
        <f t="shared" si="21"/>
        <v>Depto 43</v>
      </c>
      <c r="AN82" s="16" t="s">
        <v>890</v>
      </c>
      <c r="AO82" s="16" t="str">
        <f t="shared" si="16"/>
        <v>DEPTO_TIPO</v>
      </c>
      <c r="AP82" s="16">
        <v>1</v>
      </c>
      <c r="AQ82" s="16" t="str">
        <f t="shared" si="22"/>
        <v>E05</v>
      </c>
      <c r="AR82" s="16"/>
      <c r="AS82" s="16" t="str">
        <f t="shared" si="23"/>
        <v>P4</v>
      </c>
      <c r="AT82" s="16" t="str">
        <f t="shared" si="24"/>
        <v>D43</v>
      </c>
      <c r="AU82" t="s">
        <v>1603</v>
      </c>
      <c r="AV82">
        <v>4</v>
      </c>
      <c r="AW82">
        <v>43</v>
      </c>
      <c r="AX82" t="s">
        <v>47</v>
      </c>
      <c r="AZ82" s="16" t="str">
        <f t="shared" si="25"/>
        <v>E13.N1.C3</v>
      </c>
      <c r="BA82" s="16" t="str">
        <f t="shared" si="28"/>
        <v>Capa 3</v>
      </c>
      <c r="BB82" s="16" t="s">
        <v>1594</v>
      </c>
      <c r="BC82" s="16" t="s">
        <v>1594</v>
      </c>
      <c r="BD82" s="16">
        <v>1</v>
      </c>
      <c r="BE82" s="16" t="str">
        <f t="shared" si="26"/>
        <v>E13</v>
      </c>
      <c r="BF82" s="16" t="str">
        <f t="shared" si="27"/>
        <v>N1</v>
      </c>
      <c r="BG82" s="16"/>
      <c r="BH82" s="16"/>
      <c r="BJ82" t="s">
        <v>4</v>
      </c>
      <c r="BK82" s="15">
        <v>1</v>
      </c>
      <c r="BL82">
        <v>3</v>
      </c>
      <c r="BM82">
        <v>1</v>
      </c>
    </row>
    <row r="83" spans="25:65" x14ac:dyDescent="0.25">
      <c r="Y83" s="16" t="str">
        <f t="shared" si="17"/>
        <v>E20.P1</v>
      </c>
      <c r="Z83" s="16" t="s">
        <v>1611</v>
      </c>
      <c r="AA83" s="16" t="s">
        <v>58</v>
      </c>
      <c r="AB83" s="16" t="s">
        <v>58</v>
      </c>
      <c r="AC83" s="16">
        <v>1</v>
      </c>
      <c r="AD83" s="16" t="str">
        <f t="shared" si="18"/>
        <v>E20</v>
      </c>
      <c r="AE83" s="16"/>
      <c r="AF83" s="16" t="str">
        <f t="shared" si="19"/>
        <v>P1</v>
      </c>
      <c r="AG83" s="16"/>
      <c r="AH83" t="s">
        <v>11</v>
      </c>
      <c r="AI83">
        <v>1</v>
      </c>
      <c r="AJ83">
        <v>4</v>
      </c>
      <c r="AL83" s="16" t="str">
        <f t="shared" si="20"/>
        <v>E05.P4.D44</v>
      </c>
      <c r="AM83" s="16" t="str">
        <f t="shared" si="21"/>
        <v>Depto 44</v>
      </c>
      <c r="AN83" s="16" t="s">
        <v>890</v>
      </c>
      <c r="AO83" s="16" t="str">
        <f t="shared" si="16"/>
        <v>DEPTO_TIPO</v>
      </c>
      <c r="AP83" s="16">
        <v>1</v>
      </c>
      <c r="AQ83" s="16" t="str">
        <f t="shared" si="22"/>
        <v>E05</v>
      </c>
      <c r="AR83" s="16"/>
      <c r="AS83" s="16" t="str">
        <f t="shared" si="23"/>
        <v>P4</v>
      </c>
      <c r="AT83" s="16" t="str">
        <f t="shared" si="24"/>
        <v>D44</v>
      </c>
      <c r="AU83" t="s">
        <v>1603</v>
      </c>
      <c r="AV83">
        <v>4</v>
      </c>
      <c r="AW83">
        <v>44</v>
      </c>
      <c r="AX83" t="s">
        <v>47</v>
      </c>
      <c r="AZ83" s="16" t="str">
        <f t="shared" si="25"/>
        <v>E13.N1.C4</v>
      </c>
      <c r="BA83" s="16" t="str">
        <f t="shared" si="28"/>
        <v>Capa 4</v>
      </c>
      <c r="BB83" s="16" t="s">
        <v>1594</v>
      </c>
      <c r="BC83" s="16" t="s">
        <v>1594</v>
      </c>
      <c r="BD83" s="16">
        <v>1</v>
      </c>
      <c r="BE83" s="16" t="str">
        <f t="shared" si="26"/>
        <v>E13</v>
      </c>
      <c r="BF83" s="16" t="str">
        <f t="shared" si="27"/>
        <v>N1</v>
      </c>
      <c r="BG83" s="16"/>
      <c r="BH83" s="16"/>
      <c r="BJ83" t="s">
        <v>4</v>
      </c>
      <c r="BK83" s="15">
        <v>1</v>
      </c>
      <c r="BL83">
        <v>4</v>
      </c>
      <c r="BM83">
        <v>1</v>
      </c>
    </row>
    <row r="84" spans="25:65" x14ac:dyDescent="0.25">
      <c r="Y84" s="16" t="str">
        <f t="shared" si="17"/>
        <v>E20.P2</v>
      </c>
      <c r="Z84" s="16" t="s">
        <v>1612</v>
      </c>
      <c r="AA84" s="16" t="s">
        <v>58</v>
      </c>
      <c r="AB84" s="16" t="s">
        <v>58</v>
      </c>
      <c r="AC84" s="16">
        <v>1</v>
      </c>
      <c r="AD84" s="16" t="str">
        <f t="shared" si="18"/>
        <v>E20</v>
      </c>
      <c r="AE84" s="16"/>
      <c r="AF84" s="16" t="str">
        <f t="shared" si="19"/>
        <v>P2</v>
      </c>
      <c r="AG84" s="16"/>
      <c r="AH84" t="s">
        <v>11</v>
      </c>
      <c r="AI84">
        <v>2</v>
      </c>
      <c r="AJ84">
        <v>4</v>
      </c>
      <c r="AL84" s="16" t="str">
        <f t="shared" si="20"/>
        <v>E06.P1.D11</v>
      </c>
      <c r="AM84" s="16" t="str">
        <f t="shared" si="21"/>
        <v>Depto 11</v>
      </c>
      <c r="AN84" s="16" t="s">
        <v>890</v>
      </c>
      <c r="AO84" s="16" t="str">
        <f t="shared" si="16"/>
        <v>DEPTO_TIPO</v>
      </c>
      <c r="AP84" s="16">
        <v>1</v>
      </c>
      <c r="AQ84" s="16" t="str">
        <f t="shared" si="22"/>
        <v>E06</v>
      </c>
      <c r="AR84" s="16"/>
      <c r="AS84" s="16" t="str">
        <f t="shared" si="23"/>
        <v>P1</v>
      </c>
      <c r="AT84" s="16" t="str">
        <f t="shared" si="24"/>
        <v>D11</v>
      </c>
      <c r="AU84" t="s">
        <v>1604</v>
      </c>
      <c r="AV84">
        <v>1</v>
      </c>
      <c r="AW84">
        <v>11</v>
      </c>
      <c r="AX84" t="s">
        <v>47</v>
      </c>
      <c r="AZ84" s="16" t="str">
        <f t="shared" si="25"/>
        <v>E13.N1.C5</v>
      </c>
      <c r="BA84" s="16" t="str">
        <f t="shared" si="28"/>
        <v>Capa 5</v>
      </c>
      <c r="BB84" s="16" t="s">
        <v>1594</v>
      </c>
      <c r="BC84" s="16" t="s">
        <v>1594</v>
      </c>
      <c r="BD84" s="16">
        <v>1</v>
      </c>
      <c r="BE84" s="16" t="str">
        <f t="shared" si="26"/>
        <v>E13</v>
      </c>
      <c r="BF84" s="16" t="str">
        <f t="shared" si="27"/>
        <v>N1</v>
      </c>
      <c r="BG84" s="16"/>
      <c r="BH84" s="16"/>
      <c r="BJ84" t="s">
        <v>4</v>
      </c>
      <c r="BK84" s="15">
        <v>1</v>
      </c>
      <c r="BL84">
        <v>5</v>
      </c>
      <c r="BM84">
        <v>1</v>
      </c>
    </row>
    <row r="85" spans="25:65" x14ac:dyDescent="0.25">
      <c r="Y85" s="16" t="str">
        <f t="shared" si="17"/>
        <v>E20.P3</v>
      </c>
      <c r="Z85" s="16" t="s">
        <v>1613</v>
      </c>
      <c r="AA85" s="16" t="s">
        <v>58</v>
      </c>
      <c r="AB85" s="16" t="s">
        <v>58</v>
      </c>
      <c r="AC85" s="16">
        <v>1</v>
      </c>
      <c r="AD85" s="16" t="str">
        <f t="shared" si="18"/>
        <v>E20</v>
      </c>
      <c r="AE85" s="16"/>
      <c r="AF85" s="16" t="str">
        <f t="shared" si="19"/>
        <v>P3</v>
      </c>
      <c r="AG85" s="16"/>
      <c r="AH85" t="s">
        <v>11</v>
      </c>
      <c r="AI85">
        <v>3</v>
      </c>
      <c r="AJ85">
        <v>4</v>
      </c>
      <c r="AL85" s="16" t="str">
        <f t="shared" si="20"/>
        <v>E06.P1.D12</v>
      </c>
      <c r="AM85" s="16" t="str">
        <f t="shared" si="21"/>
        <v>Depto 12</v>
      </c>
      <c r="AN85" s="16" t="s">
        <v>890</v>
      </c>
      <c r="AO85" s="16" t="str">
        <f t="shared" si="16"/>
        <v>DEPTO_TIPO</v>
      </c>
      <c r="AP85" s="16">
        <v>1</v>
      </c>
      <c r="AQ85" s="16" t="str">
        <f t="shared" si="22"/>
        <v>E06</v>
      </c>
      <c r="AR85" s="16"/>
      <c r="AS85" s="16" t="str">
        <f t="shared" si="23"/>
        <v>P1</v>
      </c>
      <c r="AT85" s="16" t="str">
        <f t="shared" si="24"/>
        <v>D12</v>
      </c>
      <c r="AU85" t="s">
        <v>1604</v>
      </c>
      <c r="AV85">
        <v>1</v>
      </c>
      <c r="AW85">
        <v>12</v>
      </c>
      <c r="AX85" t="s">
        <v>47</v>
      </c>
      <c r="AZ85" s="16" t="str">
        <f t="shared" si="25"/>
        <v>E13.N1.C6</v>
      </c>
      <c r="BA85" s="16" t="str">
        <f t="shared" si="28"/>
        <v>Capa 6</v>
      </c>
      <c r="BB85" s="16" t="s">
        <v>1594</v>
      </c>
      <c r="BC85" s="16" t="s">
        <v>1594</v>
      </c>
      <c r="BD85" s="16">
        <v>1</v>
      </c>
      <c r="BE85" s="16" t="str">
        <f t="shared" si="26"/>
        <v>E13</v>
      </c>
      <c r="BF85" s="16" t="str">
        <f t="shared" si="27"/>
        <v>N1</v>
      </c>
      <c r="BG85" s="16"/>
      <c r="BH85" s="16"/>
      <c r="BJ85" t="s">
        <v>4</v>
      </c>
      <c r="BK85" s="15">
        <v>1</v>
      </c>
      <c r="BL85">
        <v>6</v>
      </c>
      <c r="BM85">
        <v>1</v>
      </c>
    </row>
    <row r="86" spans="25:65" x14ac:dyDescent="0.25">
      <c r="Y86" s="16" t="str">
        <f t="shared" si="17"/>
        <v>E20.P4</v>
      </c>
      <c r="Z86" s="16" t="s">
        <v>1614</v>
      </c>
      <c r="AA86" s="16" t="s">
        <v>58</v>
      </c>
      <c r="AB86" s="16" t="s">
        <v>58</v>
      </c>
      <c r="AC86" s="16">
        <v>1</v>
      </c>
      <c r="AD86" s="16" t="str">
        <f t="shared" si="18"/>
        <v>E20</v>
      </c>
      <c r="AE86" s="16"/>
      <c r="AF86" s="16" t="str">
        <f t="shared" si="19"/>
        <v>P4</v>
      </c>
      <c r="AG86" s="16"/>
      <c r="AH86" t="s">
        <v>11</v>
      </c>
      <c r="AI86">
        <v>4</v>
      </c>
      <c r="AJ86">
        <v>4</v>
      </c>
      <c r="AL86" s="16" t="str">
        <f t="shared" si="20"/>
        <v>E06.P1.D13</v>
      </c>
      <c r="AM86" s="16" t="str">
        <f t="shared" si="21"/>
        <v>Depto 13</v>
      </c>
      <c r="AN86" s="16" t="s">
        <v>890</v>
      </c>
      <c r="AO86" s="16" t="str">
        <f t="shared" si="16"/>
        <v>DEPTO_TIPO</v>
      </c>
      <c r="AP86" s="16">
        <v>1</v>
      </c>
      <c r="AQ86" s="16" t="str">
        <f t="shared" si="22"/>
        <v>E06</v>
      </c>
      <c r="AR86" s="16"/>
      <c r="AS86" s="16" t="str">
        <f t="shared" si="23"/>
        <v>P1</v>
      </c>
      <c r="AT86" s="16" t="str">
        <f t="shared" si="24"/>
        <v>D13</v>
      </c>
      <c r="AU86" t="s">
        <v>1604</v>
      </c>
      <c r="AV86">
        <v>1</v>
      </c>
      <c r="AW86">
        <v>13</v>
      </c>
      <c r="AX86" t="s">
        <v>47</v>
      </c>
      <c r="AZ86" s="16" t="str">
        <f t="shared" si="25"/>
        <v>E14.N0.C1</v>
      </c>
      <c r="BA86" s="16" t="str">
        <f>CONCATENATE("Capa ",BL86, " Nivel 0")</f>
        <v>Capa 1 Nivel 0</v>
      </c>
      <c r="BB86" s="16" t="s">
        <v>1594</v>
      </c>
      <c r="BC86" s="16" t="s">
        <v>1594</v>
      </c>
      <c r="BD86" s="16">
        <v>0.5</v>
      </c>
      <c r="BE86" s="16" t="str">
        <f t="shared" si="26"/>
        <v>E14</v>
      </c>
      <c r="BF86" s="16" t="str">
        <f t="shared" si="27"/>
        <v>N0</v>
      </c>
      <c r="BG86" s="16"/>
      <c r="BH86" s="16"/>
      <c r="BJ86" t="s">
        <v>5</v>
      </c>
      <c r="BK86" s="15">
        <v>0</v>
      </c>
      <c r="BL86">
        <v>1</v>
      </c>
      <c r="BM86">
        <v>0.5</v>
      </c>
    </row>
    <row r="87" spans="25:65" x14ac:dyDescent="0.25">
      <c r="AL87" s="16" t="str">
        <f t="shared" si="20"/>
        <v>E06.P1.D14</v>
      </c>
      <c r="AM87" s="16" t="str">
        <f t="shared" si="21"/>
        <v>Depto 14</v>
      </c>
      <c r="AN87" s="16" t="s">
        <v>890</v>
      </c>
      <c r="AO87" s="16" t="str">
        <f t="shared" si="16"/>
        <v>DEPTO_TIPO</v>
      </c>
      <c r="AP87" s="16">
        <v>1</v>
      </c>
      <c r="AQ87" s="16" t="str">
        <f t="shared" si="22"/>
        <v>E06</v>
      </c>
      <c r="AR87" s="16"/>
      <c r="AS87" s="16" t="str">
        <f t="shared" si="23"/>
        <v>P1</v>
      </c>
      <c r="AT87" s="16" t="str">
        <f t="shared" si="24"/>
        <v>D14</v>
      </c>
      <c r="AU87" t="s">
        <v>1604</v>
      </c>
      <c r="AV87">
        <v>1</v>
      </c>
      <c r="AW87">
        <v>14</v>
      </c>
      <c r="AX87" t="s">
        <v>47</v>
      </c>
      <c r="AZ87" s="16" t="str">
        <f t="shared" si="25"/>
        <v>E14.N0.C2</v>
      </c>
      <c r="BA87" s="16" t="str">
        <f t="shared" ref="BA87:BA91" si="29">CONCATENATE("Capa ",BL87, " Nivel 0")</f>
        <v>Capa 2 Nivel 0</v>
      </c>
      <c r="BB87" s="16" t="s">
        <v>1594</v>
      </c>
      <c r="BC87" s="16" t="s">
        <v>1594</v>
      </c>
      <c r="BD87" s="16">
        <v>0.5</v>
      </c>
      <c r="BE87" s="16" t="str">
        <f t="shared" si="26"/>
        <v>E14</v>
      </c>
      <c r="BF87" s="16" t="str">
        <f t="shared" si="27"/>
        <v>N0</v>
      </c>
      <c r="BG87" s="16"/>
      <c r="BH87" s="16"/>
      <c r="BJ87" t="s">
        <v>5</v>
      </c>
      <c r="BK87" s="15">
        <v>0</v>
      </c>
      <c r="BL87">
        <v>2</v>
      </c>
      <c r="BM87">
        <v>0.5</v>
      </c>
    </row>
    <row r="88" spans="25:65" x14ac:dyDescent="0.25">
      <c r="AL88" s="16" t="str">
        <f t="shared" si="20"/>
        <v>E06.P2.D21</v>
      </c>
      <c r="AM88" s="16" t="str">
        <f t="shared" si="21"/>
        <v>Depto 21</v>
      </c>
      <c r="AN88" s="16" t="s">
        <v>890</v>
      </c>
      <c r="AO88" s="16" t="str">
        <f t="shared" si="16"/>
        <v>DEPTO_TIPO</v>
      </c>
      <c r="AP88" s="16">
        <v>1</v>
      </c>
      <c r="AQ88" s="16" t="str">
        <f t="shared" si="22"/>
        <v>E06</v>
      </c>
      <c r="AR88" s="16"/>
      <c r="AS88" s="16" t="str">
        <f t="shared" si="23"/>
        <v>P2</v>
      </c>
      <c r="AT88" s="16" t="str">
        <f t="shared" si="24"/>
        <v>D21</v>
      </c>
      <c r="AU88" t="s">
        <v>1604</v>
      </c>
      <c r="AV88">
        <v>2</v>
      </c>
      <c r="AW88">
        <v>21</v>
      </c>
      <c r="AX88" t="s">
        <v>47</v>
      </c>
      <c r="AZ88" s="16" t="str">
        <f t="shared" si="25"/>
        <v>E14.N0.C3</v>
      </c>
      <c r="BA88" s="16" t="str">
        <f t="shared" si="29"/>
        <v>Capa 3 Nivel 0</v>
      </c>
      <c r="BB88" s="16" t="s">
        <v>1594</v>
      </c>
      <c r="BC88" s="16" t="s">
        <v>1594</v>
      </c>
      <c r="BD88" s="16">
        <v>0.5</v>
      </c>
      <c r="BE88" s="16" t="str">
        <f t="shared" si="26"/>
        <v>E14</v>
      </c>
      <c r="BF88" s="16" t="str">
        <f t="shared" si="27"/>
        <v>N0</v>
      </c>
      <c r="BG88" s="16"/>
      <c r="BH88" s="16"/>
      <c r="BJ88" t="s">
        <v>5</v>
      </c>
      <c r="BK88" s="15">
        <v>0</v>
      </c>
      <c r="BL88">
        <v>3</v>
      </c>
      <c r="BM88">
        <v>0.5</v>
      </c>
    </row>
    <row r="89" spans="25:65" x14ac:dyDescent="0.25">
      <c r="AL89" s="16" t="str">
        <f t="shared" si="20"/>
        <v>E06.P2.D22</v>
      </c>
      <c r="AM89" s="16" t="str">
        <f t="shared" si="21"/>
        <v>Depto 22</v>
      </c>
      <c r="AN89" s="16" t="s">
        <v>890</v>
      </c>
      <c r="AO89" s="16" t="str">
        <f t="shared" si="16"/>
        <v>DEPTO_TIPO</v>
      </c>
      <c r="AP89" s="16">
        <v>1</v>
      </c>
      <c r="AQ89" s="16" t="str">
        <f t="shared" si="22"/>
        <v>E06</v>
      </c>
      <c r="AR89" s="16"/>
      <c r="AS89" s="16" t="str">
        <f t="shared" si="23"/>
        <v>P2</v>
      </c>
      <c r="AT89" s="16" t="str">
        <f t="shared" si="24"/>
        <v>D22</v>
      </c>
      <c r="AU89" t="s">
        <v>1604</v>
      </c>
      <c r="AV89">
        <v>2</v>
      </c>
      <c r="AW89">
        <v>22</v>
      </c>
      <c r="AX89" t="s">
        <v>47</v>
      </c>
      <c r="AZ89" s="16" t="str">
        <f t="shared" si="25"/>
        <v>E14.N0.C4</v>
      </c>
      <c r="BA89" s="16" t="str">
        <f t="shared" si="29"/>
        <v>Capa 4 Nivel 0</v>
      </c>
      <c r="BB89" s="16" t="s">
        <v>1594</v>
      </c>
      <c r="BC89" s="16" t="s">
        <v>1594</v>
      </c>
      <c r="BD89" s="16">
        <v>0.5</v>
      </c>
      <c r="BE89" s="16" t="str">
        <f t="shared" si="26"/>
        <v>E14</v>
      </c>
      <c r="BF89" s="16" t="str">
        <f t="shared" si="27"/>
        <v>N0</v>
      </c>
      <c r="BG89" s="16"/>
      <c r="BH89" s="16"/>
      <c r="BJ89" t="s">
        <v>5</v>
      </c>
      <c r="BK89" s="15">
        <v>0</v>
      </c>
      <c r="BL89">
        <v>4</v>
      </c>
      <c r="BM89">
        <v>0.5</v>
      </c>
    </row>
    <row r="90" spans="25:65" x14ac:dyDescent="0.25">
      <c r="AL90" s="16" t="str">
        <f t="shared" si="20"/>
        <v>E06.P2.D23</v>
      </c>
      <c r="AM90" s="16" t="str">
        <f t="shared" si="21"/>
        <v>Depto 23</v>
      </c>
      <c r="AN90" s="16" t="s">
        <v>890</v>
      </c>
      <c r="AO90" s="16" t="str">
        <f t="shared" si="16"/>
        <v>DEPTO_TIPO</v>
      </c>
      <c r="AP90" s="16">
        <v>1</v>
      </c>
      <c r="AQ90" s="16" t="str">
        <f t="shared" si="22"/>
        <v>E06</v>
      </c>
      <c r="AR90" s="16"/>
      <c r="AS90" s="16" t="str">
        <f t="shared" si="23"/>
        <v>P2</v>
      </c>
      <c r="AT90" s="16" t="str">
        <f t="shared" si="24"/>
        <v>D23</v>
      </c>
      <c r="AU90" t="s">
        <v>1604</v>
      </c>
      <c r="AV90">
        <v>2</v>
      </c>
      <c r="AW90">
        <v>23</v>
      </c>
      <c r="AX90" t="s">
        <v>47</v>
      </c>
      <c r="AZ90" s="16" t="str">
        <f t="shared" si="25"/>
        <v>E14.N0.C5</v>
      </c>
      <c r="BA90" s="16" t="str">
        <f t="shared" si="29"/>
        <v>Capa 5 Nivel 0</v>
      </c>
      <c r="BB90" s="16" t="s">
        <v>1594</v>
      </c>
      <c r="BC90" s="16" t="s">
        <v>1594</v>
      </c>
      <c r="BD90" s="16">
        <v>0.5</v>
      </c>
      <c r="BE90" s="16" t="str">
        <f t="shared" si="26"/>
        <v>E14</v>
      </c>
      <c r="BF90" s="16" t="str">
        <f t="shared" si="27"/>
        <v>N0</v>
      </c>
      <c r="BG90" s="16"/>
      <c r="BH90" s="16"/>
      <c r="BJ90" t="s">
        <v>5</v>
      </c>
      <c r="BK90" s="15">
        <v>0</v>
      </c>
      <c r="BL90">
        <v>5</v>
      </c>
      <c r="BM90">
        <v>0.5</v>
      </c>
    </row>
    <row r="91" spans="25:65" x14ac:dyDescent="0.25">
      <c r="AL91" s="16" t="str">
        <f t="shared" si="20"/>
        <v>E06.P2.D24</v>
      </c>
      <c r="AM91" s="16" t="str">
        <f t="shared" si="21"/>
        <v>Depto 24</v>
      </c>
      <c r="AN91" s="16" t="s">
        <v>890</v>
      </c>
      <c r="AO91" s="16" t="str">
        <f t="shared" si="16"/>
        <v>DEPTO_TIPO</v>
      </c>
      <c r="AP91" s="16">
        <v>1</v>
      </c>
      <c r="AQ91" s="16" t="str">
        <f t="shared" si="22"/>
        <v>E06</v>
      </c>
      <c r="AR91" s="16"/>
      <c r="AS91" s="16" t="str">
        <f t="shared" si="23"/>
        <v>P2</v>
      </c>
      <c r="AT91" s="16" t="str">
        <f t="shared" si="24"/>
        <v>D24</v>
      </c>
      <c r="AU91" t="s">
        <v>1604</v>
      </c>
      <c r="AV91">
        <v>2</v>
      </c>
      <c r="AW91">
        <v>24</v>
      </c>
      <c r="AX91" t="s">
        <v>47</v>
      </c>
      <c r="AZ91" s="16" t="str">
        <f t="shared" si="25"/>
        <v>E14.N0.C6</v>
      </c>
      <c r="BA91" s="16" t="str">
        <f t="shared" si="29"/>
        <v>Capa 6 Nivel 0</v>
      </c>
      <c r="BB91" s="16" t="s">
        <v>1594</v>
      </c>
      <c r="BC91" s="16" t="s">
        <v>1594</v>
      </c>
      <c r="BD91" s="16">
        <v>0.5</v>
      </c>
      <c r="BE91" s="16" t="str">
        <f t="shared" si="26"/>
        <v>E14</v>
      </c>
      <c r="BF91" s="16" t="str">
        <f t="shared" si="27"/>
        <v>N0</v>
      </c>
      <c r="BG91" s="16"/>
      <c r="BH91" s="16"/>
      <c r="BJ91" t="s">
        <v>5</v>
      </c>
      <c r="BK91" s="15">
        <v>0</v>
      </c>
      <c r="BL91">
        <v>6</v>
      </c>
      <c r="BM91">
        <v>0.5</v>
      </c>
    </row>
    <row r="92" spans="25:65" x14ac:dyDescent="0.25">
      <c r="AL92" s="16" t="str">
        <f t="shared" si="20"/>
        <v>E06.P3.D31</v>
      </c>
      <c r="AM92" s="16" t="str">
        <f t="shared" si="21"/>
        <v>Depto 31</v>
      </c>
      <c r="AN92" s="16" t="s">
        <v>890</v>
      </c>
      <c r="AO92" s="16" t="str">
        <f t="shared" si="16"/>
        <v>DEPTO_TIPO</v>
      </c>
      <c r="AP92" s="16">
        <v>1</v>
      </c>
      <c r="AQ92" s="16" t="str">
        <f t="shared" si="22"/>
        <v>E06</v>
      </c>
      <c r="AR92" s="16"/>
      <c r="AS92" s="16" t="str">
        <f t="shared" si="23"/>
        <v>P3</v>
      </c>
      <c r="AT92" s="16" t="str">
        <f t="shared" si="24"/>
        <v>D31</v>
      </c>
      <c r="AU92" t="s">
        <v>1604</v>
      </c>
      <c r="AV92">
        <v>3</v>
      </c>
      <c r="AW92">
        <v>31</v>
      </c>
      <c r="AX92" t="s">
        <v>47</v>
      </c>
      <c r="AZ92" s="16" t="str">
        <f t="shared" si="25"/>
        <v>E14.N1.C1</v>
      </c>
      <c r="BA92" s="16" t="str">
        <f>CONCATENATE("Capa ",BL92, " Nivel 1")</f>
        <v>Capa 1 Nivel 1</v>
      </c>
      <c r="BB92" s="16" t="s">
        <v>1594</v>
      </c>
      <c r="BC92" s="16" t="s">
        <v>1594</v>
      </c>
      <c r="BD92" s="16">
        <v>0.5</v>
      </c>
      <c r="BE92" s="16" t="str">
        <f t="shared" si="26"/>
        <v>E14</v>
      </c>
      <c r="BF92" s="16" t="str">
        <f t="shared" si="27"/>
        <v>N1</v>
      </c>
      <c r="BG92" s="16"/>
      <c r="BH92" s="16"/>
      <c r="BJ92" t="s">
        <v>5</v>
      </c>
      <c r="BK92" s="15">
        <v>1</v>
      </c>
      <c r="BL92">
        <v>1</v>
      </c>
      <c r="BM92">
        <v>0.5</v>
      </c>
    </row>
    <row r="93" spans="25:65" x14ac:dyDescent="0.25">
      <c r="AL93" s="16" t="str">
        <f t="shared" si="20"/>
        <v>E06.P3.D32</v>
      </c>
      <c r="AM93" s="16" t="str">
        <f t="shared" si="21"/>
        <v>Depto 32</v>
      </c>
      <c r="AN93" s="16" t="s">
        <v>890</v>
      </c>
      <c r="AO93" s="16" t="str">
        <f t="shared" si="16"/>
        <v>DEPTO_TIPO</v>
      </c>
      <c r="AP93" s="16">
        <v>1</v>
      </c>
      <c r="AQ93" s="16" t="str">
        <f t="shared" si="22"/>
        <v>E06</v>
      </c>
      <c r="AR93" s="16"/>
      <c r="AS93" s="16" t="str">
        <f t="shared" si="23"/>
        <v>P3</v>
      </c>
      <c r="AT93" s="16" t="str">
        <f t="shared" si="24"/>
        <v>D32</v>
      </c>
      <c r="AU93" t="s">
        <v>1604</v>
      </c>
      <c r="AV93">
        <v>3</v>
      </c>
      <c r="AW93">
        <v>32</v>
      </c>
      <c r="AX93" t="s">
        <v>47</v>
      </c>
      <c r="AZ93" s="16" t="str">
        <f t="shared" si="25"/>
        <v>E14.N1.C2</v>
      </c>
      <c r="BA93" s="16" t="str">
        <f t="shared" ref="BA93:BA97" si="30">CONCATENATE("Capa ",BL93, " Nivel 1")</f>
        <v>Capa 2 Nivel 1</v>
      </c>
      <c r="BB93" s="16" t="s">
        <v>1594</v>
      </c>
      <c r="BC93" s="16" t="s">
        <v>1594</v>
      </c>
      <c r="BD93" s="16">
        <v>0.5</v>
      </c>
      <c r="BE93" s="16" t="str">
        <f t="shared" si="26"/>
        <v>E14</v>
      </c>
      <c r="BF93" s="16" t="str">
        <f t="shared" si="27"/>
        <v>N1</v>
      </c>
      <c r="BG93" s="16"/>
      <c r="BH93" s="16"/>
      <c r="BJ93" t="s">
        <v>5</v>
      </c>
      <c r="BK93" s="15">
        <v>1</v>
      </c>
      <c r="BL93">
        <v>2</v>
      </c>
      <c r="BM93">
        <v>0.5</v>
      </c>
    </row>
    <row r="94" spans="25:65" x14ac:dyDescent="0.25">
      <c r="AL94" s="16" t="str">
        <f t="shared" si="20"/>
        <v>E06.P3.D33</v>
      </c>
      <c r="AM94" s="16" t="str">
        <f t="shared" si="21"/>
        <v>Depto 33</v>
      </c>
      <c r="AN94" s="16" t="s">
        <v>890</v>
      </c>
      <c r="AO94" s="16" t="str">
        <f t="shared" si="16"/>
        <v>DEPTO_TIPO</v>
      </c>
      <c r="AP94" s="16">
        <v>1</v>
      </c>
      <c r="AQ94" s="16" t="str">
        <f t="shared" si="22"/>
        <v>E06</v>
      </c>
      <c r="AR94" s="16"/>
      <c r="AS94" s="16" t="str">
        <f t="shared" si="23"/>
        <v>P3</v>
      </c>
      <c r="AT94" s="16" t="str">
        <f t="shared" si="24"/>
        <v>D33</v>
      </c>
      <c r="AU94" t="s">
        <v>1604</v>
      </c>
      <c r="AV94">
        <v>3</v>
      </c>
      <c r="AW94">
        <v>33</v>
      </c>
      <c r="AX94" t="s">
        <v>47</v>
      </c>
      <c r="AZ94" s="16" t="str">
        <f t="shared" si="25"/>
        <v>E14.N1.C3</v>
      </c>
      <c r="BA94" s="16" t="str">
        <f t="shared" si="30"/>
        <v>Capa 3 Nivel 1</v>
      </c>
      <c r="BB94" s="16" t="s">
        <v>1594</v>
      </c>
      <c r="BC94" s="16" t="s">
        <v>1594</v>
      </c>
      <c r="BD94" s="16">
        <v>0.5</v>
      </c>
      <c r="BE94" s="16" t="str">
        <f t="shared" si="26"/>
        <v>E14</v>
      </c>
      <c r="BF94" s="16" t="str">
        <f t="shared" si="27"/>
        <v>N1</v>
      </c>
      <c r="BG94" s="16"/>
      <c r="BH94" s="16"/>
      <c r="BJ94" t="s">
        <v>5</v>
      </c>
      <c r="BK94" s="15">
        <v>1</v>
      </c>
      <c r="BL94">
        <v>3</v>
      </c>
      <c r="BM94">
        <v>0.5</v>
      </c>
    </row>
    <row r="95" spans="25:65" x14ac:dyDescent="0.25">
      <c r="AL95" s="16" t="str">
        <f t="shared" si="20"/>
        <v>E06.P4.D34</v>
      </c>
      <c r="AM95" s="16" t="str">
        <f t="shared" si="21"/>
        <v>Depto 34</v>
      </c>
      <c r="AN95" s="16" t="s">
        <v>890</v>
      </c>
      <c r="AO95" s="16" t="str">
        <f t="shared" si="16"/>
        <v>DEPTO_TIPO</v>
      </c>
      <c r="AP95" s="16">
        <v>1</v>
      </c>
      <c r="AQ95" s="16" t="str">
        <f t="shared" si="22"/>
        <v>E06</v>
      </c>
      <c r="AR95" s="16"/>
      <c r="AS95" s="16" t="str">
        <f t="shared" si="23"/>
        <v>P4</v>
      </c>
      <c r="AT95" s="16" t="str">
        <f t="shared" si="24"/>
        <v>D34</v>
      </c>
      <c r="AU95" t="s">
        <v>1604</v>
      </c>
      <c r="AV95">
        <v>4</v>
      </c>
      <c r="AW95">
        <v>34</v>
      </c>
      <c r="AX95" t="s">
        <v>47</v>
      </c>
      <c r="AZ95" s="16" t="str">
        <f t="shared" si="25"/>
        <v>E14.N1.C4</v>
      </c>
      <c r="BA95" s="16" t="str">
        <f t="shared" si="30"/>
        <v>Capa 4 Nivel 1</v>
      </c>
      <c r="BB95" s="16" t="s">
        <v>1594</v>
      </c>
      <c r="BC95" s="16" t="s">
        <v>1594</v>
      </c>
      <c r="BD95" s="16">
        <v>0.5</v>
      </c>
      <c r="BE95" s="16" t="str">
        <f t="shared" si="26"/>
        <v>E14</v>
      </c>
      <c r="BF95" s="16" t="str">
        <f t="shared" si="27"/>
        <v>N1</v>
      </c>
      <c r="BG95" s="16"/>
      <c r="BH95" s="16"/>
      <c r="BJ95" t="s">
        <v>5</v>
      </c>
      <c r="BK95" s="15">
        <v>1</v>
      </c>
      <c r="BL95">
        <v>4</v>
      </c>
      <c r="BM95">
        <v>0.5</v>
      </c>
    </row>
    <row r="96" spans="25:65" x14ac:dyDescent="0.25">
      <c r="AL96" s="16" t="str">
        <f t="shared" si="20"/>
        <v>E06.P4.D41</v>
      </c>
      <c r="AM96" s="16" t="str">
        <f t="shared" si="21"/>
        <v>Depto 41</v>
      </c>
      <c r="AN96" s="16" t="s">
        <v>890</v>
      </c>
      <c r="AO96" s="16" t="str">
        <f t="shared" si="16"/>
        <v>DEPTO_TIPO</v>
      </c>
      <c r="AP96" s="16">
        <v>1</v>
      </c>
      <c r="AQ96" s="16" t="str">
        <f t="shared" si="22"/>
        <v>E06</v>
      </c>
      <c r="AR96" s="16"/>
      <c r="AS96" s="16" t="str">
        <f t="shared" si="23"/>
        <v>P4</v>
      </c>
      <c r="AT96" s="16" t="str">
        <f t="shared" si="24"/>
        <v>D41</v>
      </c>
      <c r="AU96" t="s">
        <v>1604</v>
      </c>
      <c r="AV96">
        <v>4</v>
      </c>
      <c r="AW96">
        <v>41</v>
      </c>
      <c r="AX96" t="s">
        <v>47</v>
      </c>
      <c r="AZ96" s="16" t="str">
        <f t="shared" si="25"/>
        <v>E14.N1.C5</v>
      </c>
      <c r="BA96" s="16" t="str">
        <f t="shared" si="30"/>
        <v>Capa 5 Nivel 1</v>
      </c>
      <c r="BB96" s="16" t="s">
        <v>1594</v>
      </c>
      <c r="BC96" s="16" t="s">
        <v>1594</v>
      </c>
      <c r="BD96" s="16">
        <v>0.5</v>
      </c>
      <c r="BE96" s="16" t="str">
        <f t="shared" si="26"/>
        <v>E14</v>
      </c>
      <c r="BF96" s="16" t="str">
        <f t="shared" si="27"/>
        <v>N1</v>
      </c>
      <c r="BG96" s="16"/>
      <c r="BH96" s="16"/>
      <c r="BJ96" t="s">
        <v>5</v>
      </c>
      <c r="BK96" s="15">
        <v>1</v>
      </c>
      <c r="BL96">
        <v>5</v>
      </c>
      <c r="BM96">
        <v>0.5</v>
      </c>
    </row>
    <row r="97" spans="38:65" x14ac:dyDescent="0.25">
      <c r="AL97" s="16" t="str">
        <f t="shared" si="20"/>
        <v>E06.P4.D42</v>
      </c>
      <c r="AM97" s="16" t="str">
        <f t="shared" si="21"/>
        <v>Depto 42</v>
      </c>
      <c r="AN97" s="16" t="s">
        <v>890</v>
      </c>
      <c r="AO97" s="16" t="str">
        <f t="shared" si="16"/>
        <v>DEPTO_TIPO</v>
      </c>
      <c r="AP97" s="16">
        <v>1</v>
      </c>
      <c r="AQ97" s="16" t="str">
        <f t="shared" si="22"/>
        <v>E06</v>
      </c>
      <c r="AR97" s="16"/>
      <c r="AS97" s="16" t="str">
        <f t="shared" si="23"/>
        <v>P4</v>
      </c>
      <c r="AT97" s="16" t="str">
        <f t="shared" si="24"/>
        <v>D42</v>
      </c>
      <c r="AU97" t="s">
        <v>1604</v>
      </c>
      <c r="AV97">
        <v>4</v>
      </c>
      <c r="AW97">
        <v>42</v>
      </c>
      <c r="AX97" t="s">
        <v>47</v>
      </c>
      <c r="AZ97" s="16" t="str">
        <f t="shared" si="25"/>
        <v>E14.N1.C6</v>
      </c>
      <c r="BA97" s="16" t="str">
        <f t="shared" si="30"/>
        <v>Capa 6 Nivel 1</v>
      </c>
      <c r="BB97" s="16" t="s">
        <v>1594</v>
      </c>
      <c r="BC97" s="16" t="s">
        <v>1594</v>
      </c>
      <c r="BD97" s="16">
        <v>0.5</v>
      </c>
      <c r="BE97" s="16" t="str">
        <f t="shared" si="26"/>
        <v>E14</v>
      </c>
      <c r="BF97" s="16" t="str">
        <f t="shared" si="27"/>
        <v>N1</v>
      </c>
      <c r="BG97" s="16"/>
      <c r="BH97" s="16"/>
      <c r="BJ97" t="s">
        <v>5</v>
      </c>
      <c r="BK97" s="15">
        <v>1</v>
      </c>
      <c r="BL97">
        <v>6</v>
      </c>
      <c r="BM97">
        <v>0.5</v>
      </c>
    </row>
    <row r="98" spans="38:65" x14ac:dyDescent="0.25">
      <c r="AL98" s="16" t="str">
        <f t="shared" si="20"/>
        <v>E06.P4.D43</v>
      </c>
      <c r="AM98" s="16" t="str">
        <f t="shared" si="21"/>
        <v>Depto 43</v>
      </c>
      <c r="AN98" s="16" t="s">
        <v>890</v>
      </c>
      <c r="AO98" s="16" t="str">
        <f t="shared" si="16"/>
        <v>DEPTO_TIPO</v>
      </c>
      <c r="AP98" s="16">
        <v>1</v>
      </c>
      <c r="AQ98" s="16" t="str">
        <f t="shared" si="22"/>
        <v>E06</v>
      </c>
      <c r="AR98" s="16"/>
      <c r="AS98" s="16" t="str">
        <f t="shared" si="23"/>
        <v>P4</v>
      </c>
      <c r="AT98" s="16" t="str">
        <f t="shared" si="24"/>
        <v>D43</v>
      </c>
      <c r="AU98" t="s">
        <v>1604</v>
      </c>
      <c r="AV98">
        <v>4</v>
      </c>
      <c r="AW98">
        <v>43</v>
      </c>
      <c r="AX98" t="s">
        <v>47</v>
      </c>
      <c r="AZ98" s="16" t="str">
        <f t="shared" si="25"/>
        <v>E15.N0.C1</v>
      </c>
      <c r="BA98" s="16" t="str">
        <f>CONCATENATE("Capa ",BL98, " Nivel 0")</f>
        <v>Capa 1 Nivel 0</v>
      </c>
      <c r="BB98" s="16" t="s">
        <v>1594</v>
      </c>
      <c r="BC98" s="16" t="s">
        <v>1594</v>
      </c>
      <c r="BD98" s="16">
        <v>0.5</v>
      </c>
      <c r="BE98" s="16" t="str">
        <f t="shared" si="26"/>
        <v>E15</v>
      </c>
      <c r="BF98" s="16" t="str">
        <f t="shared" si="27"/>
        <v>N0</v>
      </c>
      <c r="BG98" s="16"/>
      <c r="BH98" s="16"/>
      <c r="BJ98" t="s">
        <v>6</v>
      </c>
      <c r="BK98" s="15">
        <v>0</v>
      </c>
      <c r="BL98">
        <v>1</v>
      </c>
      <c r="BM98">
        <v>0.5</v>
      </c>
    </row>
    <row r="99" spans="38:65" x14ac:dyDescent="0.25">
      <c r="AL99" s="16" t="str">
        <f t="shared" si="20"/>
        <v>E06.P4.D44</v>
      </c>
      <c r="AM99" s="16" t="str">
        <f t="shared" si="21"/>
        <v>Depto 44</v>
      </c>
      <c r="AN99" s="16" t="s">
        <v>890</v>
      </c>
      <c r="AO99" s="16" t="str">
        <f t="shared" si="16"/>
        <v>DEPTO_TIPO</v>
      </c>
      <c r="AP99" s="16">
        <v>1</v>
      </c>
      <c r="AQ99" s="16" t="str">
        <f t="shared" si="22"/>
        <v>E06</v>
      </c>
      <c r="AR99" s="16"/>
      <c r="AS99" s="16" t="str">
        <f t="shared" si="23"/>
        <v>P4</v>
      </c>
      <c r="AT99" s="16" t="str">
        <f t="shared" si="24"/>
        <v>D44</v>
      </c>
      <c r="AU99" t="s">
        <v>1604</v>
      </c>
      <c r="AV99">
        <v>4</v>
      </c>
      <c r="AW99">
        <v>44</v>
      </c>
      <c r="AX99" t="s">
        <v>47</v>
      </c>
      <c r="AZ99" s="16" t="str">
        <f t="shared" si="25"/>
        <v>E15.N0.C2</v>
      </c>
      <c r="BA99" s="16" t="str">
        <f t="shared" ref="BA99:BA103" si="31">CONCATENATE("Capa ",BL99, " Nivel 0")</f>
        <v>Capa 2 Nivel 0</v>
      </c>
      <c r="BB99" s="16" t="s">
        <v>1594</v>
      </c>
      <c r="BC99" s="16" t="s">
        <v>1594</v>
      </c>
      <c r="BD99" s="16">
        <v>0.5</v>
      </c>
      <c r="BE99" s="16" t="str">
        <f t="shared" si="26"/>
        <v>E15</v>
      </c>
      <c r="BF99" s="16" t="str">
        <f t="shared" si="27"/>
        <v>N0</v>
      </c>
      <c r="BG99" s="16"/>
      <c r="BH99" s="16"/>
      <c r="BJ99" t="s">
        <v>6</v>
      </c>
      <c r="BK99" s="15">
        <v>0</v>
      </c>
      <c r="BL99">
        <v>2</v>
      </c>
      <c r="BM99">
        <v>0.5</v>
      </c>
    </row>
    <row r="100" spans="38:65" x14ac:dyDescent="0.25">
      <c r="AL100" s="16" t="str">
        <f t="shared" si="20"/>
        <v>E07.P1.D11</v>
      </c>
      <c r="AM100" s="16" t="str">
        <f t="shared" si="21"/>
        <v>Depto 11</v>
      </c>
      <c r="AN100" s="16" t="s">
        <v>890</v>
      </c>
      <c r="AO100" s="16" t="str">
        <f t="shared" si="16"/>
        <v>DEPTO_TIPO</v>
      </c>
      <c r="AP100" s="16">
        <v>1</v>
      </c>
      <c r="AQ100" s="16" t="str">
        <f t="shared" si="22"/>
        <v>E07</v>
      </c>
      <c r="AR100" s="16"/>
      <c r="AS100" s="16" t="str">
        <f t="shared" si="23"/>
        <v>P1</v>
      </c>
      <c r="AT100" s="16" t="str">
        <f t="shared" si="24"/>
        <v>D11</v>
      </c>
      <c r="AU100" t="s">
        <v>1605</v>
      </c>
      <c r="AV100">
        <v>1</v>
      </c>
      <c r="AW100">
        <v>11</v>
      </c>
      <c r="AX100" t="s">
        <v>47</v>
      </c>
      <c r="AZ100" s="16" t="str">
        <f t="shared" si="25"/>
        <v>E15.N0.C3</v>
      </c>
      <c r="BA100" s="16" t="str">
        <f t="shared" si="31"/>
        <v>Capa 3 Nivel 0</v>
      </c>
      <c r="BB100" s="16" t="s">
        <v>1594</v>
      </c>
      <c r="BC100" s="16" t="s">
        <v>1594</v>
      </c>
      <c r="BD100" s="16">
        <v>0.5</v>
      </c>
      <c r="BE100" s="16" t="str">
        <f t="shared" si="26"/>
        <v>E15</v>
      </c>
      <c r="BF100" s="16" t="str">
        <f t="shared" si="27"/>
        <v>N0</v>
      </c>
      <c r="BG100" s="16"/>
      <c r="BH100" s="16"/>
      <c r="BJ100" t="s">
        <v>6</v>
      </c>
      <c r="BK100" s="15">
        <v>0</v>
      </c>
      <c r="BL100">
        <v>3</v>
      </c>
      <c r="BM100">
        <v>0.5</v>
      </c>
    </row>
    <row r="101" spans="38:65" x14ac:dyDescent="0.25">
      <c r="AL101" s="16" t="str">
        <f t="shared" si="20"/>
        <v>E07.P1.D12</v>
      </c>
      <c r="AM101" s="16" t="str">
        <f t="shared" si="21"/>
        <v>Depto 12</v>
      </c>
      <c r="AN101" s="16" t="s">
        <v>890</v>
      </c>
      <c r="AO101" s="16" t="str">
        <f t="shared" si="16"/>
        <v>DEPTO_TIPO</v>
      </c>
      <c r="AP101" s="16">
        <v>1</v>
      </c>
      <c r="AQ101" s="16" t="str">
        <f t="shared" si="22"/>
        <v>E07</v>
      </c>
      <c r="AR101" s="16"/>
      <c r="AS101" s="16" t="str">
        <f t="shared" si="23"/>
        <v>P1</v>
      </c>
      <c r="AT101" s="16" t="str">
        <f t="shared" si="24"/>
        <v>D12</v>
      </c>
      <c r="AU101" t="s">
        <v>1605</v>
      </c>
      <c r="AV101">
        <v>1</v>
      </c>
      <c r="AW101">
        <v>12</v>
      </c>
      <c r="AX101" t="s">
        <v>47</v>
      </c>
      <c r="AZ101" s="16" t="str">
        <f t="shared" si="25"/>
        <v>E15.N0.C4</v>
      </c>
      <c r="BA101" s="16" t="str">
        <f t="shared" si="31"/>
        <v>Capa 4 Nivel 0</v>
      </c>
      <c r="BB101" s="16" t="s">
        <v>1594</v>
      </c>
      <c r="BC101" s="16" t="s">
        <v>1594</v>
      </c>
      <c r="BD101" s="16">
        <v>0.5</v>
      </c>
      <c r="BE101" s="16" t="str">
        <f t="shared" si="26"/>
        <v>E15</v>
      </c>
      <c r="BF101" s="16" t="str">
        <f t="shared" si="27"/>
        <v>N0</v>
      </c>
      <c r="BG101" s="16"/>
      <c r="BH101" s="16"/>
      <c r="BJ101" t="s">
        <v>6</v>
      </c>
      <c r="BK101" s="15">
        <v>0</v>
      </c>
      <c r="BL101">
        <v>4</v>
      </c>
      <c r="BM101">
        <v>0.5</v>
      </c>
    </row>
    <row r="102" spans="38:65" x14ac:dyDescent="0.25">
      <c r="AL102" s="16" t="str">
        <f t="shared" si="20"/>
        <v>E07.P1.D13</v>
      </c>
      <c r="AM102" s="16" t="str">
        <f t="shared" si="21"/>
        <v>Depto 13</v>
      </c>
      <c r="AN102" s="16" t="s">
        <v>890</v>
      </c>
      <c r="AO102" s="16" t="str">
        <f t="shared" si="16"/>
        <v>DEPTO_TIPO</v>
      </c>
      <c r="AP102" s="16">
        <v>1</v>
      </c>
      <c r="AQ102" s="16" t="str">
        <f t="shared" si="22"/>
        <v>E07</v>
      </c>
      <c r="AR102" s="16"/>
      <c r="AS102" s="16" t="str">
        <f t="shared" si="23"/>
        <v>P1</v>
      </c>
      <c r="AT102" s="16" t="str">
        <f t="shared" si="24"/>
        <v>D13</v>
      </c>
      <c r="AU102" t="s">
        <v>1605</v>
      </c>
      <c r="AV102">
        <v>1</v>
      </c>
      <c r="AW102">
        <v>13</v>
      </c>
      <c r="AX102" t="s">
        <v>47</v>
      </c>
      <c r="AZ102" s="16" t="str">
        <f t="shared" si="25"/>
        <v>E15.N0.C5</v>
      </c>
      <c r="BA102" s="16" t="str">
        <f t="shared" si="31"/>
        <v>Capa 5 Nivel 0</v>
      </c>
      <c r="BB102" s="16" t="s">
        <v>1594</v>
      </c>
      <c r="BC102" s="16" t="s">
        <v>1594</v>
      </c>
      <c r="BD102" s="16">
        <v>0.5</v>
      </c>
      <c r="BE102" s="16" t="str">
        <f t="shared" si="26"/>
        <v>E15</v>
      </c>
      <c r="BF102" s="16" t="str">
        <f t="shared" si="27"/>
        <v>N0</v>
      </c>
      <c r="BG102" s="16"/>
      <c r="BH102" s="16"/>
      <c r="BJ102" t="s">
        <v>6</v>
      </c>
      <c r="BK102" s="15">
        <v>0</v>
      </c>
      <c r="BL102">
        <v>5</v>
      </c>
      <c r="BM102">
        <v>0.5</v>
      </c>
    </row>
    <row r="103" spans="38:65" x14ac:dyDescent="0.25">
      <c r="AL103" s="16" t="str">
        <f t="shared" si="20"/>
        <v>E07.P1.D14</v>
      </c>
      <c r="AM103" s="16" t="str">
        <f t="shared" si="21"/>
        <v>Depto 14</v>
      </c>
      <c r="AN103" s="16" t="s">
        <v>890</v>
      </c>
      <c r="AO103" s="16" t="str">
        <f t="shared" si="16"/>
        <v>DEPTO_TIPO</v>
      </c>
      <c r="AP103" s="16">
        <v>1</v>
      </c>
      <c r="AQ103" s="16" t="str">
        <f t="shared" si="22"/>
        <v>E07</v>
      </c>
      <c r="AR103" s="16"/>
      <c r="AS103" s="16" t="str">
        <f t="shared" si="23"/>
        <v>P1</v>
      </c>
      <c r="AT103" s="16" t="str">
        <f t="shared" si="24"/>
        <v>D14</v>
      </c>
      <c r="AU103" t="s">
        <v>1605</v>
      </c>
      <c r="AV103">
        <v>1</v>
      </c>
      <c r="AW103">
        <v>14</v>
      </c>
      <c r="AX103" t="s">
        <v>47</v>
      </c>
      <c r="AZ103" s="16" t="str">
        <f t="shared" si="25"/>
        <v>E15.N0.C6</v>
      </c>
      <c r="BA103" s="16" t="str">
        <f t="shared" si="31"/>
        <v>Capa 6 Nivel 0</v>
      </c>
      <c r="BB103" s="16" t="s">
        <v>1594</v>
      </c>
      <c r="BC103" s="16" t="s">
        <v>1594</v>
      </c>
      <c r="BD103" s="16">
        <v>0.5</v>
      </c>
      <c r="BE103" s="16" t="str">
        <f t="shared" si="26"/>
        <v>E15</v>
      </c>
      <c r="BF103" s="16" t="str">
        <f t="shared" si="27"/>
        <v>N0</v>
      </c>
      <c r="BG103" s="16"/>
      <c r="BH103" s="16"/>
      <c r="BJ103" t="s">
        <v>6</v>
      </c>
      <c r="BK103" s="15">
        <v>0</v>
      </c>
      <c r="BL103">
        <v>6</v>
      </c>
      <c r="BM103">
        <v>0.5</v>
      </c>
    </row>
    <row r="104" spans="38:65" x14ac:dyDescent="0.25">
      <c r="AL104" s="16" t="str">
        <f t="shared" si="20"/>
        <v>E07.P2.D21</v>
      </c>
      <c r="AM104" s="16" t="str">
        <f t="shared" si="21"/>
        <v>Depto 21</v>
      </c>
      <c r="AN104" s="16" t="s">
        <v>890</v>
      </c>
      <c r="AO104" s="16" t="str">
        <f t="shared" si="16"/>
        <v>DEPTO_TIPO</v>
      </c>
      <c r="AP104" s="16">
        <v>1</v>
      </c>
      <c r="AQ104" s="16" t="str">
        <f t="shared" si="22"/>
        <v>E07</v>
      </c>
      <c r="AR104" s="16"/>
      <c r="AS104" s="16" t="str">
        <f t="shared" si="23"/>
        <v>P2</v>
      </c>
      <c r="AT104" s="16" t="str">
        <f t="shared" si="24"/>
        <v>D21</v>
      </c>
      <c r="AU104" t="s">
        <v>1605</v>
      </c>
      <c r="AV104">
        <v>2</v>
      </c>
      <c r="AW104">
        <v>21</v>
      </c>
      <c r="AX104" t="s">
        <v>47</v>
      </c>
      <c r="AZ104" s="16" t="str">
        <f t="shared" si="25"/>
        <v>E15.N1.C1</v>
      </c>
      <c r="BA104" s="16" t="str">
        <f>CONCATENATE("Capa ",BL104, " Nivel 1")</f>
        <v>Capa 1 Nivel 1</v>
      </c>
      <c r="BB104" s="16" t="s">
        <v>1594</v>
      </c>
      <c r="BC104" s="16" t="s">
        <v>1594</v>
      </c>
      <c r="BD104" s="16">
        <v>0.5</v>
      </c>
      <c r="BE104" s="16" t="str">
        <f t="shared" si="26"/>
        <v>E15</v>
      </c>
      <c r="BF104" s="16" t="str">
        <f t="shared" si="27"/>
        <v>N1</v>
      </c>
      <c r="BG104" s="16"/>
      <c r="BH104" s="16"/>
      <c r="BJ104" t="s">
        <v>6</v>
      </c>
      <c r="BK104" s="15">
        <v>1</v>
      </c>
      <c r="BL104">
        <v>1</v>
      </c>
      <c r="BM104">
        <v>0.5</v>
      </c>
    </row>
    <row r="105" spans="38:65" x14ac:dyDescent="0.25">
      <c r="AL105" s="16" t="str">
        <f t="shared" si="20"/>
        <v>E07.P2.D22</v>
      </c>
      <c r="AM105" s="16" t="str">
        <f t="shared" si="21"/>
        <v>Depto 22</v>
      </c>
      <c r="AN105" s="16" t="s">
        <v>890</v>
      </c>
      <c r="AO105" s="16" t="str">
        <f t="shared" si="16"/>
        <v>DEPTO_TIPO</v>
      </c>
      <c r="AP105" s="16">
        <v>1</v>
      </c>
      <c r="AQ105" s="16" t="str">
        <f t="shared" si="22"/>
        <v>E07</v>
      </c>
      <c r="AR105" s="16"/>
      <c r="AS105" s="16" t="str">
        <f t="shared" si="23"/>
        <v>P2</v>
      </c>
      <c r="AT105" s="16" t="str">
        <f t="shared" si="24"/>
        <v>D22</v>
      </c>
      <c r="AU105" t="s">
        <v>1605</v>
      </c>
      <c r="AV105">
        <v>2</v>
      </c>
      <c r="AW105">
        <v>22</v>
      </c>
      <c r="AX105" t="s">
        <v>47</v>
      </c>
      <c r="AZ105" s="16" t="str">
        <f t="shared" si="25"/>
        <v>E15.N1.C2</v>
      </c>
      <c r="BA105" s="16" t="str">
        <f t="shared" ref="BA105:BA109" si="32">CONCATENATE("Capa ",BL105, " Nivel 1")</f>
        <v>Capa 2 Nivel 1</v>
      </c>
      <c r="BB105" s="16" t="s">
        <v>1594</v>
      </c>
      <c r="BC105" s="16" t="s">
        <v>1594</v>
      </c>
      <c r="BD105" s="16">
        <v>0.5</v>
      </c>
      <c r="BE105" s="16" t="str">
        <f t="shared" si="26"/>
        <v>E15</v>
      </c>
      <c r="BF105" s="16" t="str">
        <f t="shared" si="27"/>
        <v>N1</v>
      </c>
      <c r="BG105" s="16"/>
      <c r="BH105" s="16"/>
      <c r="BJ105" t="s">
        <v>6</v>
      </c>
      <c r="BK105" s="15">
        <v>1</v>
      </c>
      <c r="BL105">
        <v>2</v>
      </c>
      <c r="BM105">
        <v>0.5</v>
      </c>
    </row>
    <row r="106" spans="38:65" x14ac:dyDescent="0.25">
      <c r="AL106" s="16" t="str">
        <f t="shared" si="20"/>
        <v>E07.P2.D23</v>
      </c>
      <c r="AM106" s="16" t="str">
        <f t="shared" si="21"/>
        <v>Depto 23</v>
      </c>
      <c r="AN106" s="16" t="s">
        <v>890</v>
      </c>
      <c r="AO106" s="16" t="str">
        <f t="shared" si="16"/>
        <v>DEPTO_TIPO</v>
      </c>
      <c r="AP106" s="16">
        <v>1</v>
      </c>
      <c r="AQ106" s="16" t="str">
        <f t="shared" si="22"/>
        <v>E07</v>
      </c>
      <c r="AR106" s="16"/>
      <c r="AS106" s="16" t="str">
        <f t="shared" si="23"/>
        <v>P2</v>
      </c>
      <c r="AT106" s="16" t="str">
        <f t="shared" si="24"/>
        <v>D23</v>
      </c>
      <c r="AU106" t="s">
        <v>1605</v>
      </c>
      <c r="AV106">
        <v>2</v>
      </c>
      <c r="AW106">
        <v>23</v>
      </c>
      <c r="AX106" t="s">
        <v>47</v>
      </c>
      <c r="AZ106" s="16" t="str">
        <f t="shared" si="25"/>
        <v>E15.N1.C3</v>
      </c>
      <c r="BA106" s="16" t="str">
        <f t="shared" si="32"/>
        <v>Capa 3 Nivel 1</v>
      </c>
      <c r="BB106" s="16" t="s">
        <v>1594</v>
      </c>
      <c r="BC106" s="16" t="s">
        <v>1594</v>
      </c>
      <c r="BD106" s="16">
        <v>0.5</v>
      </c>
      <c r="BE106" s="16" t="str">
        <f t="shared" si="26"/>
        <v>E15</v>
      </c>
      <c r="BF106" s="16" t="str">
        <f t="shared" si="27"/>
        <v>N1</v>
      </c>
      <c r="BG106" s="16"/>
      <c r="BH106" s="16"/>
      <c r="BJ106" t="s">
        <v>6</v>
      </c>
      <c r="BK106" s="15">
        <v>1</v>
      </c>
      <c r="BL106">
        <v>3</v>
      </c>
      <c r="BM106">
        <v>0.5</v>
      </c>
    </row>
    <row r="107" spans="38:65" x14ac:dyDescent="0.25">
      <c r="AL107" s="16" t="str">
        <f t="shared" si="20"/>
        <v>E07.P2.D24</v>
      </c>
      <c r="AM107" s="16" t="str">
        <f t="shared" si="21"/>
        <v>Depto 24</v>
      </c>
      <c r="AN107" s="16" t="s">
        <v>890</v>
      </c>
      <c r="AO107" s="16" t="str">
        <f t="shared" si="16"/>
        <v>DEPTO_TIPO</v>
      </c>
      <c r="AP107" s="16">
        <v>1</v>
      </c>
      <c r="AQ107" s="16" t="str">
        <f t="shared" si="22"/>
        <v>E07</v>
      </c>
      <c r="AR107" s="16"/>
      <c r="AS107" s="16" t="str">
        <f t="shared" si="23"/>
        <v>P2</v>
      </c>
      <c r="AT107" s="16" t="str">
        <f t="shared" si="24"/>
        <v>D24</v>
      </c>
      <c r="AU107" t="s">
        <v>1605</v>
      </c>
      <c r="AV107">
        <v>2</v>
      </c>
      <c r="AW107">
        <v>24</v>
      </c>
      <c r="AX107" t="s">
        <v>47</v>
      </c>
      <c r="AZ107" s="16" t="str">
        <f t="shared" si="25"/>
        <v>E15.N1.C4</v>
      </c>
      <c r="BA107" s="16" t="str">
        <f t="shared" si="32"/>
        <v>Capa 4 Nivel 1</v>
      </c>
      <c r="BB107" s="16" t="s">
        <v>1594</v>
      </c>
      <c r="BC107" s="16" t="s">
        <v>1594</v>
      </c>
      <c r="BD107" s="16">
        <v>0.5</v>
      </c>
      <c r="BE107" s="16" t="str">
        <f t="shared" si="26"/>
        <v>E15</v>
      </c>
      <c r="BF107" s="16" t="str">
        <f t="shared" si="27"/>
        <v>N1</v>
      </c>
      <c r="BG107" s="16"/>
      <c r="BH107" s="16"/>
      <c r="BJ107" t="s">
        <v>6</v>
      </c>
      <c r="BK107" s="15">
        <v>1</v>
      </c>
      <c r="BL107">
        <v>4</v>
      </c>
      <c r="BM107">
        <v>0.5</v>
      </c>
    </row>
    <row r="108" spans="38:65" x14ac:dyDescent="0.25">
      <c r="AL108" s="16" t="str">
        <f t="shared" si="20"/>
        <v>E07.P3.D31</v>
      </c>
      <c r="AM108" s="16" t="str">
        <f t="shared" si="21"/>
        <v>Depto 31</v>
      </c>
      <c r="AN108" s="16" t="s">
        <v>890</v>
      </c>
      <c r="AO108" s="16" t="str">
        <f t="shared" si="16"/>
        <v>DEPTO_TIPO</v>
      </c>
      <c r="AP108" s="16">
        <v>1</v>
      </c>
      <c r="AQ108" s="16" t="str">
        <f t="shared" si="22"/>
        <v>E07</v>
      </c>
      <c r="AR108" s="16"/>
      <c r="AS108" s="16" t="str">
        <f t="shared" si="23"/>
        <v>P3</v>
      </c>
      <c r="AT108" s="16" t="str">
        <f t="shared" si="24"/>
        <v>D31</v>
      </c>
      <c r="AU108" t="s">
        <v>1605</v>
      </c>
      <c r="AV108">
        <v>3</v>
      </c>
      <c r="AW108">
        <v>31</v>
      </c>
      <c r="AX108" t="s">
        <v>47</v>
      </c>
      <c r="AZ108" s="16" t="str">
        <f t="shared" si="25"/>
        <v>E15.N1.C5</v>
      </c>
      <c r="BA108" s="16" t="str">
        <f t="shared" si="32"/>
        <v>Capa 5 Nivel 1</v>
      </c>
      <c r="BB108" s="16" t="s">
        <v>1594</v>
      </c>
      <c r="BC108" s="16" t="s">
        <v>1594</v>
      </c>
      <c r="BD108" s="16">
        <v>0.5</v>
      </c>
      <c r="BE108" s="16" t="str">
        <f t="shared" si="26"/>
        <v>E15</v>
      </c>
      <c r="BF108" s="16" t="str">
        <f t="shared" si="27"/>
        <v>N1</v>
      </c>
      <c r="BG108" s="16"/>
      <c r="BH108" s="16"/>
      <c r="BJ108" t="s">
        <v>6</v>
      </c>
      <c r="BK108" s="15">
        <v>1</v>
      </c>
      <c r="BL108">
        <v>5</v>
      </c>
      <c r="BM108">
        <v>0.5</v>
      </c>
    </row>
    <row r="109" spans="38:65" x14ac:dyDescent="0.25">
      <c r="AL109" s="16" t="str">
        <f t="shared" si="20"/>
        <v>E07.P3.D32</v>
      </c>
      <c r="AM109" s="16" t="str">
        <f t="shared" si="21"/>
        <v>Depto 32</v>
      </c>
      <c r="AN109" s="16" t="s">
        <v>890</v>
      </c>
      <c r="AO109" s="16" t="str">
        <f t="shared" si="16"/>
        <v>DEPTO_TIPO</v>
      </c>
      <c r="AP109" s="16">
        <v>1</v>
      </c>
      <c r="AQ109" s="16" t="str">
        <f t="shared" si="22"/>
        <v>E07</v>
      </c>
      <c r="AR109" s="16"/>
      <c r="AS109" s="16" t="str">
        <f t="shared" si="23"/>
        <v>P3</v>
      </c>
      <c r="AT109" s="16" t="str">
        <f t="shared" si="24"/>
        <v>D32</v>
      </c>
      <c r="AU109" t="s">
        <v>1605</v>
      </c>
      <c r="AV109">
        <v>3</v>
      </c>
      <c r="AW109">
        <v>32</v>
      </c>
      <c r="AX109" t="s">
        <v>47</v>
      </c>
      <c r="AZ109" s="16" t="str">
        <f t="shared" si="25"/>
        <v>E15.N1.C6</v>
      </c>
      <c r="BA109" s="16" t="str">
        <f t="shared" si="32"/>
        <v>Capa 6 Nivel 1</v>
      </c>
      <c r="BB109" s="16" t="s">
        <v>1594</v>
      </c>
      <c r="BC109" s="16" t="s">
        <v>1594</v>
      </c>
      <c r="BD109" s="16">
        <v>0.5</v>
      </c>
      <c r="BE109" s="16" t="str">
        <f t="shared" si="26"/>
        <v>E15</v>
      </c>
      <c r="BF109" s="16" t="str">
        <f t="shared" si="27"/>
        <v>N1</v>
      </c>
      <c r="BG109" s="16"/>
      <c r="BH109" s="16"/>
      <c r="BJ109" t="s">
        <v>6</v>
      </c>
      <c r="BK109" s="15">
        <v>1</v>
      </c>
      <c r="BL109">
        <v>6</v>
      </c>
      <c r="BM109">
        <v>0.5</v>
      </c>
    </row>
    <row r="110" spans="38:65" x14ac:dyDescent="0.25">
      <c r="AL110" s="16" t="str">
        <f t="shared" si="20"/>
        <v>E07.P3.D33</v>
      </c>
      <c r="AM110" s="16" t="str">
        <f t="shared" si="21"/>
        <v>Depto 33</v>
      </c>
      <c r="AN110" s="16" t="s">
        <v>890</v>
      </c>
      <c r="AO110" s="16" t="str">
        <f t="shared" si="16"/>
        <v>DEPTO_TIPO</v>
      </c>
      <c r="AP110" s="16">
        <v>1</v>
      </c>
      <c r="AQ110" s="16" t="str">
        <f t="shared" si="22"/>
        <v>E07</v>
      </c>
      <c r="AR110" s="16"/>
      <c r="AS110" s="16" t="str">
        <f t="shared" si="23"/>
        <v>P3</v>
      </c>
      <c r="AT110" s="16" t="str">
        <f t="shared" si="24"/>
        <v>D33</v>
      </c>
      <c r="AU110" t="s">
        <v>1605</v>
      </c>
      <c r="AV110">
        <v>3</v>
      </c>
      <c r="AW110">
        <v>33</v>
      </c>
      <c r="AX110" t="s">
        <v>47</v>
      </c>
      <c r="AZ110" s="16" t="str">
        <f t="shared" si="25"/>
        <v>E16.N0.C1</v>
      </c>
      <c r="BA110" s="16" t="str">
        <f>CONCATENATE("Capa ",BL110, " Nivel 0")</f>
        <v>Capa 1 Nivel 0</v>
      </c>
      <c r="BB110" s="16" t="s">
        <v>1594</v>
      </c>
      <c r="BC110" s="16" t="s">
        <v>1594</v>
      </c>
      <c r="BD110" s="16">
        <v>0.5</v>
      </c>
      <c r="BE110" s="16" t="str">
        <f t="shared" si="26"/>
        <v>E16</v>
      </c>
      <c r="BF110" s="16" t="str">
        <f t="shared" si="27"/>
        <v>N0</v>
      </c>
      <c r="BG110" s="16"/>
      <c r="BH110" s="16"/>
      <c r="BJ110" t="s">
        <v>7</v>
      </c>
      <c r="BK110" s="15">
        <v>0</v>
      </c>
      <c r="BL110">
        <v>1</v>
      </c>
      <c r="BM110">
        <v>0.5</v>
      </c>
    </row>
    <row r="111" spans="38:65" x14ac:dyDescent="0.25">
      <c r="AL111" s="16" t="str">
        <f t="shared" si="20"/>
        <v>E07.P4.D34</v>
      </c>
      <c r="AM111" s="16" t="str">
        <f t="shared" si="21"/>
        <v>Depto 34</v>
      </c>
      <c r="AN111" s="16" t="s">
        <v>890</v>
      </c>
      <c r="AO111" s="16" t="str">
        <f t="shared" si="16"/>
        <v>DEPTO_TIPO</v>
      </c>
      <c r="AP111" s="16">
        <v>1</v>
      </c>
      <c r="AQ111" s="16" t="str">
        <f t="shared" si="22"/>
        <v>E07</v>
      </c>
      <c r="AR111" s="16"/>
      <c r="AS111" s="16" t="str">
        <f t="shared" si="23"/>
        <v>P4</v>
      </c>
      <c r="AT111" s="16" t="str">
        <f t="shared" si="24"/>
        <v>D34</v>
      </c>
      <c r="AU111" t="s">
        <v>1605</v>
      </c>
      <c r="AV111">
        <v>4</v>
      </c>
      <c r="AW111">
        <v>34</v>
      </c>
      <c r="AX111" t="s">
        <v>47</v>
      </c>
      <c r="AZ111" s="16" t="str">
        <f t="shared" si="25"/>
        <v>E16.N0.C2</v>
      </c>
      <c r="BA111" s="16" t="str">
        <f t="shared" ref="BA111:BA115" si="33">CONCATENATE("Capa ",BL111, " Nivel 0")</f>
        <v>Capa 2 Nivel 0</v>
      </c>
      <c r="BB111" s="16" t="s">
        <v>1594</v>
      </c>
      <c r="BC111" s="16" t="s">
        <v>1594</v>
      </c>
      <c r="BD111" s="16">
        <v>0.5</v>
      </c>
      <c r="BE111" s="16" t="str">
        <f t="shared" si="26"/>
        <v>E16</v>
      </c>
      <c r="BF111" s="16" t="str">
        <f t="shared" si="27"/>
        <v>N0</v>
      </c>
      <c r="BG111" s="16"/>
      <c r="BH111" s="16"/>
      <c r="BJ111" t="s">
        <v>7</v>
      </c>
      <c r="BK111" s="15">
        <v>0</v>
      </c>
      <c r="BL111">
        <v>2</v>
      </c>
      <c r="BM111">
        <v>0.5</v>
      </c>
    </row>
    <row r="112" spans="38:65" x14ac:dyDescent="0.25">
      <c r="AL112" s="16" t="str">
        <f t="shared" si="20"/>
        <v>E07.P4.D41</v>
      </c>
      <c r="AM112" s="16" t="str">
        <f t="shared" si="21"/>
        <v>Depto 41</v>
      </c>
      <c r="AN112" s="16" t="s">
        <v>890</v>
      </c>
      <c r="AO112" s="16" t="str">
        <f t="shared" si="16"/>
        <v>DEPTO_TIPO</v>
      </c>
      <c r="AP112" s="16">
        <v>1</v>
      </c>
      <c r="AQ112" s="16" t="str">
        <f t="shared" si="22"/>
        <v>E07</v>
      </c>
      <c r="AR112" s="16"/>
      <c r="AS112" s="16" t="str">
        <f t="shared" si="23"/>
        <v>P4</v>
      </c>
      <c r="AT112" s="16" t="str">
        <f t="shared" si="24"/>
        <v>D41</v>
      </c>
      <c r="AU112" t="s">
        <v>1605</v>
      </c>
      <c r="AV112">
        <v>4</v>
      </c>
      <c r="AW112">
        <v>41</v>
      </c>
      <c r="AX112" t="s">
        <v>47</v>
      </c>
      <c r="AZ112" s="16" t="str">
        <f t="shared" si="25"/>
        <v>E16.N0.C3</v>
      </c>
      <c r="BA112" s="16" t="str">
        <f t="shared" si="33"/>
        <v>Capa 3 Nivel 0</v>
      </c>
      <c r="BB112" s="16" t="s">
        <v>1594</v>
      </c>
      <c r="BC112" s="16" t="s">
        <v>1594</v>
      </c>
      <c r="BD112" s="16">
        <v>0.5</v>
      </c>
      <c r="BE112" s="16" t="str">
        <f t="shared" si="26"/>
        <v>E16</v>
      </c>
      <c r="BF112" s="16" t="str">
        <f t="shared" si="27"/>
        <v>N0</v>
      </c>
      <c r="BG112" s="16"/>
      <c r="BH112" s="16"/>
      <c r="BJ112" t="s">
        <v>7</v>
      </c>
      <c r="BK112" s="15">
        <v>0</v>
      </c>
      <c r="BL112">
        <v>3</v>
      </c>
      <c r="BM112">
        <v>0.5</v>
      </c>
    </row>
    <row r="113" spans="38:65" x14ac:dyDescent="0.25">
      <c r="AL113" s="16" t="str">
        <f t="shared" si="20"/>
        <v>E07.P4.D42</v>
      </c>
      <c r="AM113" s="16" t="str">
        <f t="shared" si="21"/>
        <v>Depto 42</v>
      </c>
      <c r="AN113" s="16" t="s">
        <v>890</v>
      </c>
      <c r="AO113" s="16" t="str">
        <f t="shared" si="16"/>
        <v>DEPTO_TIPO</v>
      </c>
      <c r="AP113" s="16">
        <v>1</v>
      </c>
      <c r="AQ113" s="16" t="str">
        <f t="shared" si="22"/>
        <v>E07</v>
      </c>
      <c r="AR113" s="16"/>
      <c r="AS113" s="16" t="str">
        <f t="shared" si="23"/>
        <v>P4</v>
      </c>
      <c r="AT113" s="16" t="str">
        <f t="shared" si="24"/>
        <v>D42</v>
      </c>
      <c r="AU113" t="s">
        <v>1605</v>
      </c>
      <c r="AV113">
        <v>4</v>
      </c>
      <c r="AW113">
        <v>42</v>
      </c>
      <c r="AX113" t="s">
        <v>47</v>
      </c>
      <c r="AZ113" s="16" t="str">
        <f t="shared" si="25"/>
        <v>E16.N0.C4</v>
      </c>
      <c r="BA113" s="16" t="str">
        <f t="shared" si="33"/>
        <v>Capa 4 Nivel 0</v>
      </c>
      <c r="BB113" s="16" t="s">
        <v>1594</v>
      </c>
      <c r="BC113" s="16" t="s">
        <v>1594</v>
      </c>
      <c r="BD113" s="16">
        <v>0.5</v>
      </c>
      <c r="BE113" s="16" t="str">
        <f t="shared" si="26"/>
        <v>E16</v>
      </c>
      <c r="BF113" s="16" t="str">
        <f t="shared" si="27"/>
        <v>N0</v>
      </c>
      <c r="BG113" s="16"/>
      <c r="BH113" s="16"/>
      <c r="BJ113" t="s">
        <v>7</v>
      </c>
      <c r="BK113" s="15">
        <v>0</v>
      </c>
      <c r="BL113">
        <v>4</v>
      </c>
      <c r="BM113">
        <v>0.5</v>
      </c>
    </row>
    <row r="114" spans="38:65" x14ac:dyDescent="0.25">
      <c r="AL114" s="16" t="str">
        <f t="shared" si="20"/>
        <v>E07.P4.D43</v>
      </c>
      <c r="AM114" s="16" t="str">
        <f t="shared" si="21"/>
        <v>Depto 43</v>
      </c>
      <c r="AN114" s="16" t="s">
        <v>890</v>
      </c>
      <c r="AO114" s="16" t="str">
        <f t="shared" si="16"/>
        <v>DEPTO_TIPO</v>
      </c>
      <c r="AP114" s="16">
        <v>1</v>
      </c>
      <c r="AQ114" s="16" t="str">
        <f t="shared" si="22"/>
        <v>E07</v>
      </c>
      <c r="AR114" s="16"/>
      <c r="AS114" s="16" t="str">
        <f t="shared" si="23"/>
        <v>P4</v>
      </c>
      <c r="AT114" s="16" t="str">
        <f t="shared" si="24"/>
        <v>D43</v>
      </c>
      <c r="AU114" t="s">
        <v>1605</v>
      </c>
      <c r="AV114">
        <v>4</v>
      </c>
      <c r="AW114">
        <v>43</v>
      </c>
      <c r="AX114" t="s">
        <v>47</v>
      </c>
      <c r="AZ114" s="16" t="str">
        <f t="shared" si="25"/>
        <v>E16.N0.C5</v>
      </c>
      <c r="BA114" s="16" t="str">
        <f t="shared" si="33"/>
        <v>Capa 5 Nivel 0</v>
      </c>
      <c r="BB114" s="16" t="s">
        <v>1594</v>
      </c>
      <c r="BC114" s="16" t="s">
        <v>1594</v>
      </c>
      <c r="BD114" s="16">
        <v>0.5</v>
      </c>
      <c r="BE114" s="16" t="str">
        <f t="shared" si="26"/>
        <v>E16</v>
      </c>
      <c r="BF114" s="16" t="str">
        <f t="shared" si="27"/>
        <v>N0</v>
      </c>
      <c r="BG114" s="16"/>
      <c r="BH114" s="16"/>
      <c r="BJ114" t="s">
        <v>7</v>
      </c>
      <c r="BK114" s="15">
        <v>0</v>
      </c>
      <c r="BL114">
        <v>5</v>
      </c>
      <c r="BM114">
        <v>0.5</v>
      </c>
    </row>
    <row r="115" spans="38:65" x14ac:dyDescent="0.25">
      <c r="AL115" s="16" t="str">
        <f t="shared" si="20"/>
        <v>E07.P4.D44</v>
      </c>
      <c r="AM115" s="16" t="str">
        <f t="shared" si="21"/>
        <v>Depto 44</v>
      </c>
      <c r="AN115" s="16" t="s">
        <v>890</v>
      </c>
      <c r="AO115" s="16" t="str">
        <f t="shared" si="16"/>
        <v>DEPTO_TIPO</v>
      </c>
      <c r="AP115" s="16">
        <v>1</v>
      </c>
      <c r="AQ115" s="16" t="str">
        <f t="shared" si="22"/>
        <v>E07</v>
      </c>
      <c r="AR115" s="16"/>
      <c r="AS115" s="16" t="str">
        <f t="shared" si="23"/>
        <v>P4</v>
      </c>
      <c r="AT115" s="16" t="str">
        <f t="shared" si="24"/>
        <v>D44</v>
      </c>
      <c r="AU115" t="s">
        <v>1605</v>
      </c>
      <c r="AV115">
        <v>4</v>
      </c>
      <c r="AW115">
        <v>44</v>
      </c>
      <c r="AX115" t="s">
        <v>47</v>
      </c>
      <c r="AZ115" s="16" t="str">
        <f t="shared" si="25"/>
        <v>E16.N0.C6</v>
      </c>
      <c r="BA115" s="16" t="str">
        <f t="shared" si="33"/>
        <v>Capa 6 Nivel 0</v>
      </c>
      <c r="BB115" s="16" t="s">
        <v>1594</v>
      </c>
      <c r="BC115" s="16" t="s">
        <v>1594</v>
      </c>
      <c r="BD115" s="16">
        <v>0.5</v>
      </c>
      <c r="BE115" s="16" t="str">
        <f t="shared" si="26"/>
        <v>E16</v>
      </c>
      <c r="BF115" s="16" t="str">
        <f t="shared" si="27"/>
        <v>N0</v>
      </c>
      <c r="BG115" s="16"/>
      <c r="BH115" s="16"/>
      <c r="BJ115" t="s">
        <v>7</v>
      </c>
      <c r="BK115" s="15">
        <v>0</v>
      </c>
      <c r="BL115">
        <v>6</v>
      </c>
      <c r="BM115">
        <v>0.5</v>
      </c>
    </row>
    <row r="116" spans="38:65" x14ac:dyDescent="0.25">
      <c r="AL116" s="16" t="str">
        <f t="shared" si="20"/>
        <v>E08.P1.D11</v>
      </c>
      <c r="AM116" s="16" t="str">
        <f t="shared" si="21"/>
        <v>Depto 11</v>
      </c>
      <c r="AN116" s="16" t="s">
        <v>890</v>
      </c>
      <c r="AO116" s="16" t="str">
        <f t="shared" si="16"/>
        <v>DEPTO_TIPO</v>
      </c>
      <c r="AP116" s="16">
        <v>1</v>
      </c>
      <c r="AQ116" s="16" t="str">
        <f t="shared" si="22"/>
        <v>E08</v>
      </c>
      <c r="AR116" s="16"/>
      <c r="AS116" s="16" t="str">
        <f t="shared" si="23"/>
        <v>P1</v>
      </c>
      <c r="AT116" s="16" t="str">
        <f t="shared" si="24"/>
        <v>D11</v>
      </c>
      <c r="AU116" t="s">
        <v>1606</v>
      </c>
      <c r="AV116">
        <v>1</v>
      </c>
      <c r="AW116">
        <v>11</v>
      </c>
      <c r="AX116" t="s">
        <v>47</v>
      </c>
      <c r="AZ116" s="16" t="str">
        <f t="shared" si="25"/>
        <v>E16.N1.C1</v>
      </c>
      <c r="BA116" s="16" t="str">
        <f>CONCATENATE("Capa ",BL116, " Nivel 1")</f>
        <v>Capa 1 Nivel 1</v>
      </c>
      <c r="BB116" s="16" t="s">
        <v>1594</v>
      </c>
      <c r="BC116" s="16" t="s">
        <v>1594</v>
      </c>
      <c r="BD116" s="16">
        <v>0.5</v>
      </c>
      <c r="BE116" s="16" t="str">
        <f t="shared" si="26"/>
        <v>E16</v>
      </c>
      <c r="BF116" s="16" t="str">
        <f t="shared" si="27"/>
        <v>N1</v>
      </c>
      <c r="BG116" s="16"/>
      <c r="BH116" s="16"/>
      <c r="BJ116" t="s">
        <v>7</v>
      </c>
      <c r="BK116" s="15">
        <v>1</v>
      </c>
      <c r="BL116">
        <v>1</v>
      </c>
      <c r="BM116">
        <v>0.5</v>
      </c>
    </row>
    <row r="117" spans="38:65" x14ac:dyDescent="0.25">
      <c r="AL117" s="16" t="str">
        <f t="shared" si="20"/>
        <v>E08.P1.D12</v>
      </c>
      <c r="AM117" s="16" t="str">
        <f t="shared" si="21"/>
        <v>Depto 12</v>
      </c>
      <c r="AN117" s="16" t="s">
        <v>890</v>
      </c>
      <c r="AO117" s="16" t="str">
        <f t="shared" si="16"/>
        <v>DEPTO_TIPO</v>
      </c>
      <c r="AP117" s="16">
        <v>1</v>
      </c>
      <c r="AQ117" s="16" t="str">
        <f t="shared" si="22"/>
        <v>E08</v>
      </c>
      <c r="AR117" s="16"/>
      <c r="AS117" s="16" t="str">
        <f t="shared" si="23"/>
        <v>P1</v>
      </c>
      <c r="AT117" s="16" t="str">
        <f t="shared" si="24"/>
        <v>D12</v>
      </c>
      <c r="AU117" t="s">
        <v>1606</v>
      </c>
      <c r="AV117">
        <v>1</v>
      </c>
      <c r="AW117">
        <v>12</v>
      </c>
      <c r="AX117" t="s">
        <v>47</v>
      </c>
      <c r="AZ117" s="16" t="str">
        <f t="shared" si="25"/>
        <v>E16.N1.C2</v>
      </c>
      <c r="BA117" s="16" t="str">
        <f t="shared" ref="BA117:BA121" si="34">CONCATENATE("Capa ",BL117, " Nivel 1")</f>
        <v>Capa 2 Nivel 1</v>
      </c>
      <c r="BB117" s="16" t="s">
        <v>1594</v>
      </c>
      <c r="BC117" s="16" t="s">
        <v>1594</v>
      </c>
      <c r="BD117" s="16">
        <v>0.5</v>
      </c>
      <c r="BE117" s="16" t="str">
        <f t="shared" si="26"/>
        <v>E16</v>
      </c>
      <c r="BF117" s="16" t="str">
        <f t="shared" si="27"/>
        <v>N1</v>
      </c>
      <c r="BG117" s="16"/>
      <c r="BH117" s="16"/>
      <c r="BJ117" t="s">
        <v>7</v>
      </c>
      <c r="BK117" s="15">
        <v>1</v>
      </c>
      <c r="BL117">
        <v>2</v>
      </c>
      <c r="BM117">
        <v>0.5</v>
      </c>
    </row>
    <row r="118" spans="38:65" x14ac:dyDescent="0.25">
      <c r="AL118" s="16" t="str">
        <f t="shared" si="20"/>
        <v>E08.P1.D13</v>
      </c>
      <c r="AM118" s="16" t="str">
        <f t="shared" si="21"/>
        <v>Depto 13</v>
      </c>
      <c r="AN118" s="16" t="s">
        <v>890</v>
      </c>
      <c r="AO118" s="16" t="str">
        <f t="shared" si="16"/>
        <v>DEPTO_MR</v>
      </c>
      <c r="AP118" s="16">
        <v>1</v>
      </c>
      <c r="AQ118" s="16" t="str">
        <f t="shared" si="22"/>
        <v>E08</v>
      </c>
      <c r="AR118" s="16"/>
      <c r="AS118" s="16" t="str">
        <f t="shared" si="23"/>
        <v>P1</v>
      </c>
      <c r="AT118" s="16" t="str">
        <f t="shared" si="24"/>
        <v>D13</v>
      </c>
      <c r="AU118" t="s">
        <v>1606</v>
      </c>
      <c r="AV118">
        <v>1</v>
      </c>
      <c r="AW118">
        <v>13</v>
      </c>
      <c r="AX118" t="s">
        <v>57</v>
      </c>
      <c r="AZ118" s="16" t="str">
        <f t="shared" si="25"/>
        <v>E16.N1.C3</v>
      </c>
      <c r="BA118" s="16" t="str">
        <f t="shared" si="34"/>
        <v>Capa 3 Nivel 1</v>
      </c>
      <c r="BB118" s="16" t="s">
        <v>1594</v>
      </c>
      <c r="BC118" s="16" t="s">
        <v>1594</v>
      </c>
      <c r="BD118" s="16">
        <v>0.5</v>
      </c>
      <c r="BE118" s="16" t="str">
        <f t="shared" si="26"/>
        <v>E16</v>
      </c>
      <c r="BF118" s="16" t="str">
        <f t="shared" si="27"/>
        <v>N1</v>
      </c>
      <c r="BG118" s="16"/>
      <c r="BH118" s="16"/>
      <c r="BJ118" t="s">
        <v>7</v>
      </c>
      <c r="BK118" s="15">
        <v>1</v>
      </c>
      <c r="BL118">
        <v>3</v>
      </c>
      <c r="BM118">
        <v>0.5</v>
      </c>
    </row>
    <row r="119" spans="38:65" x14ac:dyDescent="0.25">
      <c r="AL119" s="16" t="str">
        <f t="shared" si="20"/>
        <v>E08.P1.D14</v>
      </c>
      <c r="AM119" s="16" t="str">
        <f t="shared" si="21"/>
        <v>Depto 14</v>
      </c>
      <c r="AN119" s="16" t="s">
        <v>890</v>
      </c>
      <c r="AO119" s="16" t="str">
        <f t="shared" si="16"/>
        <v>DEPTO_TIPO</v>
      </c>
      <c r="AP119" s="16">
        <v>1</v>
      </c>
      <c r="AQ119" s="16" t="str">
        <f t="shared" si="22"/>
        <v>E08</v>
      </c>
      <c r="AR119" s="16"/>
      <c r="AS119" s="16" t="str">
        <f t="shared" si="23"/>
        <v>P1</v>
      </c>
      <c r="AT119" s="16" t="str">
        <f t="shared" si="24"/>
        <v>D14</v>
      </c>
      <c r="AU119" t="s">
        <v>1606</v>
      </c>
      <c r="AV119">
        <v>1</v>
      </c>
      <c r="AW119">
        <v>14</v>
      </c>
      <c r="AX119" t="s">
        <v>47</v>
      </c>
      <c r="AZ119" s="16" t="str">
        <f t="shared" si="25"/>
        <v>E16.N1.C4</v>
      </c>
      <c r="BA119" s="16" t="str">
        <f t="shared" si="34"/>
        <v>Capa 4 Nivel 1</v>
      </c>
      <c r="BB119" s="16" t="s">
        <v>1594</v>
      </c>
      <c r="BC119" s="16" t="s">
        <v>1594</v>
      </c>
      <c r="BD119" s="16">
        <v>0.5</v>
      </c>
      <c r="BE119" s="16" t="str">
        <f t="shared" si="26"/>
        <v>E16</v>
      </c>
      <c r="BF119" s="16" t="str">
        <f t="shared" si="27"/>
        <v>N1</v>
      </c>
      <c r="BG119" s="16"/>
      <c r="BH119" s="16"/>
      <c r="BJ119" t="s">
        <v>7</v>
      </c>
      <c r="BK119" s="15">
        <v>1</v>
      </c>
      <c r="BL119">
        <v>4</v>
      </c>
      <c r="BM119">
        <v>0.5</v>
      </c>
    </row>
    <row r="120" spans="38:65" x14ac:dyDescent="0.25">
      <c r="AL120" s="16" t="str">
        <f t="shared" si="20"/>
        <v>E08.P2.D21</v>
      </c>
      <c r="AM120" s="16" t="str">
        <f t="shared" si="21"/>
        <v>Depto 21</v>
      </c>
      <c r="AN120" s="16" t="s">
        <v>890</v>
      </c>
      <c r="AO120" s="16" t="str">
        <f t="shared" si="16"/>
        <v>DEPTO_TIPO</v>
      </c>
      <c r="AP120" s="16">
        <v>1</v>
      </c>
      <c r="AQ120" s="16" t="str">
        <f t="shared" si="22"/>
        <v>E08</v>
      </c>
      <c r="AR120" s="16"/>
      <c r="AS120" s="16" t="str">
        <f t="shared" si="23"/>
        <v>P2</v>
      </c>
      <c r="AT120" s="16" t="str">
        <f t="shared" si="24"/>
        <v>D21</v>
      </c>
      <c r="AU120" t="s">
        <v>1606</v>
      </c>
      <c r="AV120">
        <v>2</v>
      </c>
      <c r="AW120">
        <v>21</v>
      </c>
      <c r="AX120" t="s">
        <v>47</v>
      </c>
      <c r="AZ120" s="16" t="str">
        <f t="shared" si="25"/>
        <v>E16.N1.C5</v>
      </c>
      <c r="BA120" s="16" t="str">
        <f t="shared" si="34"/>
        <v>Capa 5 Nivel 1</v>
      </c>
      <c r="BB120" s="16" t="s">
        <v>1594</v>
      </c>
      <c r="BC120" s="16" t="s">
        <v>1594</v>
      </c>
      <c r="BD120" s="16">
        <v>0.5</v>
      </c>
      <c r="BE120" s="16" t="str">
        <f t="shared" si="26"/>
        <v>E16</v>
      </c>
      <c r="BF120" s="16" t="str">
        <f t="shared" si="27"/>
        <v>N1</v>
      </c>
      <c r="BG120" s="16"/>
      <c r="BH120" s="16"/>
      <c r="BJ120" t="s">
        <v>7</v>
      </c>
      <c r="BK120" s="15">
        <v>1</v>
      </c>
      <c r="BL120">
        <v>5</v>
      </c>
      <c r="BM120">
        <v>0.5</v>
      </c>
    </row>
    <row r="121" spans="38:65" x14ac:dyDescent="0.25">
      <c r="AL121" s="16" t="str">
        <f t="shared" si="20"/>
        <v>E08.P2.D22</v>
      </c>
      <c r="AM121" s="16" t="str">
        <f t="shared" si="21"/>
        <v>Depto 22</v>
      </c>
      <c r="AN121" s="16" t="s">
        <v>890</v>
      </c>
      <c r="AO121" s="16" t="str">
        <f t="shared" si="16"/>
        <v>DEPTO_TIPO</v>
      </c>
      <c r="AP121" s="16">
        <v>1</v>
      </c>
      <c r="AQ121" s="16" t="str">
        <f t="shared" si="22"/>
        <v>E08</v>
      </c>
      <c r="AR121" s="16"/>
      <c r="AS121" s="16" t="str">
        <f t="shared" si="23"/>
        <v>P2</v>
      </c>
      <c r="AT121" s="16" t="str">
        <f t="shared" si="24"/>
        <v>D22</v>
      </c>
      <c r="AU121" t="s">
        <v>1606</v>
      </c>
      <c r="AV121">
        <v>2</v>
      </c>
      <c r="AW121">
        <v>22</v>
      </c>
      <c r="AX121" t="s">
        <v>47</v>
      </c>
      <c r="AZ121" s="16" t="str">
        <f t="shared" si="25"/>
        <v>E16.N1.C6</v>
      </c>
      <c r="BA121" s="16" t="str">
        <f t="shared" si="34"/>
        <v>Capa 6 Nivel 1</v>
      </c>
      <c r="BB121" s="16" t="s">
        <v>1594</v>
      </c>
      <c r="BC121" s="16" t="s">
        <v>1594</v>
      </c>
      <c r="BD121" s="16">
        <v>0.5</v>
      </c>
      <c r="BE121" s="16" t="str">
        <f t="shared" si="26"/>
        <v>E16</v>
      </c>
      <c r="BF121" s="16" t="str">
        <f t="shared" si="27"/>
        <v>N1</v>
      </c>
      <c r="BG121" s="16"/>
      <c r="BH121" s="16"/>
      <c r="BJ121" t="s">
        <v>7</v>
      </c>
      <c r="BK121" s="15">
        <v>1</v>
      </c>
      <c r="BL121">
        <v>6</v>
      </c>
      <c r="BM121">
        <v>0.5</v>
      </c>
    </row>
    <row r="122" spans="38:65" x14ac:dyDescent="0.25">
      <c r="AL122" s="16" t="str">
        <f t="shared" si="20"/>
        <v>E08.P2.D23</v>
      </c>
      <c r="AM122" s="16" t="str">
        <f t="shared" si="21"/>
        <v>Depto 23</v>
      </c>
      <c r="AN122" s="16" t="s">
        <v>890</v>
      </c>
      <c r="AO122" s="16" t="str">
        <f t="shared" si="16"/>
        <v>DEPTO_TIPO</v>
      </c>
      <c r="AP122" s="16">
        <v>1</v>
      </c>
      <c r="AQ122" s="16" t="str">
        <f t="shared" si="22"/>
        <v>E08</v>
      </c>
      <c r="AR122" s="16"/>
      <c r="AS122" s="16" t="str">
        <f t="shared" si="23"/>
        <v>P2</v>
      </c>
      <c r="AT122" s="16" t="str">
        <f t="shared" si="24"/>
        <v>D23</v>
      </c>
      <c r="AU122" t="s">
        <v>1606</v>
      </c>
      <c r="AV122">
        <v>2</v>
      </c>
      <c r="AW122">
        <v>23</v>
      </c>
      <c r="AX122" t="s">
        <v>47</v>
      </c>
      <c r="AZ122" s="16" t="str">
        <f t="shared" si="25"/>
        <v>E17.N0.C1</v>
      </c>
      <c r="BA122" s="16" t="str">
        <f>CONCATENATE("Capa ",BL122, " Nivel 0")</f>
        <v>Capa 1 Nivel 0</v>
      </c>
      <c r="BB122" s="16" t="s">
        <v>1594</v>
      </c>
      <c r="BC122" s="16" t="s">
        <v>1594</v>
      </c>
      <c r="BD122" s="16">
        <v>0.5</v>
      </c>
      <c r="BE122" s="16" t="str">
        <f t="shared" si="26"/>
        <v>E17</v>
      </c>
      <c r="BF122" s="16" t="str">
        <f t="shared" si="27"/>
        <v>N0</v>
      </c>
      <c r="BG122" s="16"/>
      <c r="BH122" s="16"/>
      <c r="BJ122" t="s">
        <v>8</v>
      </c>
      <c r="BK122" s="15">
        <v>0</v>
      </c>
      <c r="BL122">
        <v>1</v>
      </c>
      <c r="BM122">
        <v>0.5</v>
      </c>
    </row>
    <row r="123" spans="38:65" x14ac:dyDescent="0.25">
      <c r="AL123" s="16" t="str">
        <f t="shared" si="20"/>
        <v>E08.P2.D24</v>
      </c>
      <c r="AM123" s="16" t="str">
        <f t="shared" si="21"/>
        <v>Depto 24</v>
      </c>
      <c r="AN123" s="16" t="s">
        <v>890</v>
      </c>
      <c r="AO123" s="16" t="str">
        <f t="shared" si="16"/>
        <v>DEPTO_TIPO</v>
      </c>
      <c r="AP123" s="16">
        <v>1</v>
      </c>
      <c r="AQ123" s="16" t="str">
        <f t="shared" si="22"/>
        <v>E08</v>
      </c>
      <c r="AR123" s="16"/>
      <c r="AS123" s="16" t="str">
        <f t="shared" si="23"/>
        <v>P2</v>
      </c>
      <c r="AT123" s="16" t="str">
        <f t="shared" si="24"/>
        <v>D24</v>
      </c>
      <c r="AU123" t="s">
        <v>1606</v>
      </c>
      <c r="AV123">
        <v>2</v>
      </c>
      <c r="AW123">
        <v>24</v>
      </c>
      <c r="AX123" t="s">
        <v>47</v>
      </c>
      <c r="AZ123" s="16" t="str">
        <f t="shared" si="25"/>
        <v>E17.N0.C2</v>
      </c>
      <c r="BA123" s="16" t="str">
        <f t="shared" ref="BA123:BA127" si="35">CONCATENATE("Capa ",BL123, " Nivel 0")</f>
        <v>Capa 2 Nivel 0</v>
      </c>
      <c r="BB123" s="16" t="s">
        <v>1594</v>
      </c>
      <c r="BC123" s="16" t="s">
        <v>1594</v>
      </c>
      <c r="BD123" s="16">
        <v>0.5</v>
      </c>
      <c r="BE123" s="16" t="str">
        <f t="shared" si="26"/>
        <v>E17</v>
      </c>
      <c r="BF123" s="16" t="str">
        <f t="shared" si="27"/>
        <v>N0</v>
      </c>
      <c r="BG123" s="16"/>
      <c r="BH123" s="16"/>
      <c r="BJ123" t="s">
        <v>8</v>
      </c>
      <c r="BK123" s="15">
        <v>0</v>
      </c>
      <c r="BL123">
        <v>2</v>
      </c>
      <c r="BM123">
        <v>0.5</v>
      </c>
    </row>
    <row r="124" spans="38:65" x14ac:dyDescent="0.25">
      <c r="AL124" s="16" t="str">
        <f t="shared" si="20"/>
        <v>E08.P3.D31</v>
      </c>
      <c r="AM124" s="16" t="str">
        <f t="shared" si="21"/>
        <v>Depto 31</v>
      </c>
      <c r="AN124" s="16" t="s">
        <v>890</v>
      </c>
      <c r="AO124" s="16" t="str">
        <f t="shared" si="16"/>
        <v>DEPTO_TIPO</v>
      </c>
      <c r="AP124" s="16">
        <v>1</v>
      </c>
      <c r="AQ124" s="16" t="str">
        <f t="shared" si="22"/>
        <v>E08</v>
      </c>
      <c r="AR124" s="16"/>
      <c r="AS124" s="16" t="str">
        <f t="shared" si="23"/>
        <v>P3</v>
      </c>
      <c r="AT124" s="16" t="str">
        <f t="shared" si="24"/>
        <v>D31</v>
      </c>
      <c r="AU124" t="s">
        <v>1606</v>
      </c>
      <c r="AV124">
        <v>3</v>
      </c>
      <c r="AW124">
        <v>31</v>
      </c>
      <c r="AX124" t="s">
        <v>47</v>
      </c>
      <c r="AZ124" s="16" t="str">
        <f t="shared" si="25"/>
        <v>E17.N0.C3</v>
      </c>
      <c r="BA124" s="16" t="str">
        <f t="shared" si="35"/>
        <v>Capa 3 Nivel 0</v>
      </c>
      <c r="BB124" s="16" t="s">
        <v>1594</v>
      </c>
      <c r="BC124" s="16" t="s">
        <v>1594</v>
      </c>
      <c r="BD124" s="16">
        <v>0.5</v>
      </c>
      <c r="BE124" s="16" t="str">
        <f t="shared" si="26"/>
        <v>E17</v>
      </c>
      <c r="BF124" s="16" t="str">
        <f t="shared" si="27"/>
        <v>N0</v>
      </c>
      <c r="BG124" s="16"/>
      <c r="BH124" s="16"/>
      <c r="BJ124" t="s">
        <v>8</v>
      </c>
      <c r="BK124" s="15">
        <v>0</v>
      </c>
      <c r="BL124">
        <v>3</v>
      </c>
      <c r="BM124">
        <v>0.5</v>
      </c>
    </row>
    <row r="125" spans="38:65" x14ac:dyDescent="0.25">
      <c r="AL125" s="16" t="str">
        <f t="shared" si="20"/>
        <v>E08.P3.D32</v>
      </c>
      <c r="AM125" s="16" t="str">
        <f t="shared" si="21"/>
        <v>Depto 32</v>
      </c>
      <c r="AN125" s="16" t="s">
        <v>890</v>
      </c>
      <c r="AO125" s="16" t="str">
        <f t="shared" si="16"/>
        <v>DEPTO_TIPO</v>
      </c>
      <c r="AP125" s="16">
        <v>1</v>
      </c>
      <c r="AQ125" s="16" t="str">
        <f t="shared" si="22"/>
        <v>E08</v>
      </c>
      <c r="AR125" s="16"/>
      <c r="AS125" s="16" t="str">
        <f t="shared" si="23"/>
        <v>P3</v>
      </c>
      <c r="AT125" s="16" t="str">
        <f t="shared" si="24"/>
        <v>D32</v>
      </c>
      <c r="AU125" t="s">
        <v>1606</v>
      </c>
      <c r="AV125">
        <v>3</v>
      </c>
      <c r="AW125">
        <v>32</v>
      </c>
      <c r="AX125" t="s">
        <v>47</v>
      </c>
      <c r="AZ125" s="16" t="str">
        <f t="shared" si="25"/>
        <v>E17.N0.C4</v>
      </c>
      <c r="BA125" s="16" t="str">
        <f t="shared" si="35"/>
        <v>Capa 4 Nivel 0</v>
      </c>
      <c r="BB125" s="16" t="s">
        <v>1594</v>
      </c>
      <c r="BC125" s="16" t="s">
        <v>1594</v>
      </c>
      <c r="BD125" s="16">
        <v>0.5</v>
      </c>
      <c r="BE125" s="16" t="str">
        <f t="shared" si="26"/>
        <v>E17</v>
      </c>
      <c r="BF125" s="16" t="str">
        <f t="shared" si="27"/>
        <v>N0</v>
      </c>
      <c r="BG125" s="16"/>
      <c r="BH125" s="16"/>
      <c r="BJ125" t="s">
        <v>8</v>
      </c>
      <c r="BK125" s="15">
        <v>0</v>
      </c>
      <c r="BL125">
        <v>4</v>
      </c>
      <c r="BM125">
        <v>0.5</v>
      </c>
    </row>
    <row r="126" spans="38:65" x14ac:dyDescent="0.25">
      <c r="AL126" s="16" t="str">
        <f t="shared" si="20"/>
        <v>E08.P3.D33</v>
      </c>
      <c r="AM126" s="16" t="str">
        <f t="shared" si="21"/>
        <v>Depto 33</v>
      </c>
      <c r="AN126" s="16" t="s">
        <v>890</v>
      </c>
      <c r="AO126" s="16" t="str">
        <f t="shared" si="16"/>
        <v>DEPTO_TIPO</v>
      </c>
      <c r="AP126" s="16">
        <v>1</v>
      </c>
      <c r="AQ126" s="16" t="str">
        <f t="shared" si="22"/>
        <v>E08</v>
      </c>
      <c r="AR126" s="16"/>
      <c r="AS126" s="16" t="str">
        <f t="shared" si="23"/>
        <v>P3</v>
      </c>
      <c r="AT126" s="16" t="str">
        <f t="shared" si="24"/>
        <v>D33</v>
      </c>
      <c r="AU126" t="s">
        <v>1606</v>
      </c>
      <c r="AV126">
        <v>3</v>
      </c>
      <c r="AW126">
        <v>33</v>
      </c>
      <c r="AX126" t="s">
        <v>47</v>
      </c>
      <c r="AZ126" s="16" t="str">
        <f t="shared" si="25"/>
        <v>E17.N0.C5</v>
      </c>
      <c r="BA126" s="16" t="str">
        <f t="shared" si="35"/>
        <v>Capa 5 Nivel 0</v>
      </c>
      <c r="BB126" s="16" t="s">
        <v>1594</v>
      </c>
      <c r="BC126" s="16" t="s">
        <v>1594</v>
      </c>
      <c r="BD126" s="16">
        <v>0.5</v>
      </c>
      <c r="BE126" s="16" t="str">
        <f t="shared" si="26"/>
        <v>E17</v>
      </c>
      <c r="BF126" s="16" t="str">
        <f t="shared" si="27"/>
        <v>N0</v>
      </c>
      <c r="BG126" s="16"/>
      <c r="BH126" s="16"/>
      <c r="BJ126" t="s">
        <v>8</v>
      </c>
      <c r="BK126" s="15">
        <v>0</v>
      </c>
      <c r="BL126">
        <v>5</v>
      </c>
      <c r="BM126">
        <v>0.5</v>
      </c>
    </row>
    <row r="127" spans="38:65" x14ac:dyDescent="0.25">
      <c r="AL127" s="16" t="str">
        <f t="shared" si="20"/>
        <v>E08.P4.D34</v>
      </c>
      <c r="AM127" s="16" t="str">
        <f t="shared" si="21"/>
        <v>Depto 34</v>
      </c>
      <c r="AN127" s="16" t="s">
        <v>890</v>
      </c>
      <c r="AO127" s="16" t="str">
        <f t="shared" si="16"/>
        <v>DEPTO_TIPO</v>
      </c>
      <c r="AP127" s="16">
        <v>1</v>
      </c>
      <c r="AQ127" s="16" t="str">
        <f t="shared" si="22"/>
        <v>E08</v>
      </c>
      <c r="AR127" s="16"/>
      <c r="AS127" s="16" t="str">
        <f t="shared" si="23"/>
        <v>P4</v>
      </c>
      <c r="AT127" s="16" t="str">
        <f t="shared" si="24"/>
        <v>D34</v>
      </c>
      <c r="AU127" t="s">
        <v>1606</v>
      </c>
      <c r="AV127">
        <v>4</v>
      </c>
      <c r="AW127">
        <v>34</v>
      </c>
      <c r="AX127" t="s">
        <v>47</v>
      </c>
      <c r="AZ127" s="16" t="str">
        <f t="shared" si="25"/>
        <v>E17.N0.C6</v>
      </c>
      <c r="BA127" s="16" t="str">
        <f t="shared" si="35"/>
        <v>Capa 6 Nivel 0</v>
      </c>
      <c r="BB127" s="16" t="s">
        <v>1594</v>
      </c>
      <c r="BC127" s="16" t="s">
        <v>1594</v>
      </c>
      <c r="BD127" s="16">
        <v>0.5</v>
      </c>
      <c r="BE127" s="16" t="str">
        <f t="shared" si="26"/>
        <v>E17</v>
      </c>
      <c r="BF127" s="16" t="str">
        <f t="shared" si="27"/>
        <v>N0</v>
      </c>
      <c r="BG127" s="16"/>
      <c r="BH127" s="16"/>
      <c r="BJ127" t="s">
        <v>8</v>
      </c>
      <c r="BK127" s="15">
        <v>0</v>
      </c>
      <c r="BL127">
        <v>6</v>
      </c>
      <c r="BM127">
        <v>0.5</v>
      </c>
    </row>
    <row r="128" spans="38:65" x14ac:dyDescent="0.25">
      <c r="AL128" s="16" t="str">
        <f t="shared" si="20"/>
        <v>E08.P4.D41</v>
      </c>
      <c r="AM128" s="16" t="str">
        <f t="shared" si="21"/>
        <v>Depto 41</v>
      </c>
      <c r="AN128" s="16" t="s">
        <v>890</v>
      </c>
      <c r="AO128" s="16" t="str">
        <f t="shared" si="16"/>
        <v>DEPTO_TIPO</v>
      </c>
      <c r="AP128" s="16">
        <v>1</v>
      </c>
      <c r="AQ128" s="16" t="str">
        <f t="shared" si="22"/>
        <v>E08</v>
      </c>
      <c r="AR128" s="16"/>
      <c r="AS128" s="16" t="str">
        <f t="shared" si="23"/>
        <v>P4</v>
      </c>
      <c r="AT128" s="16" t="str">
        <f t="shared" si="24"/>
        <v>D41</v>
      </c>
      <c r="AU128" t="s">
        <v>1606</v>
      </c>
      <c r="AV128">
        <v>4</v>
      </c>
      <c r="AW128">
        <v>41</v>
      </c>
      <c r="AX128" t="s">
        <v>47</v>
      </c>
      <c r="AZ128" s="16" t="str">
        <f t="shared" si="25"/>
        <v>E17.N1.C1</v>
      </c>
      <c r="BA128" s="16" t="str">
        <f>CONCATENATE("Capa ",BL128, " Nivel 1")</f>
        <v>Capa 1 Nivel 1</v>
      </c>
      <c r="BB128" s="16" t="s">
        <v>1594</v>
      </c>
      <c r="BC128" s="16" t="s">
        <v>1594</v>
      </c>
      <c r="BD128" s="16">
        <v>0.5</v>
      </c>
      <c r="BE128" s="16" t="str">
        <f t="shared" si="26"/>
        <v>E17</v>
      </c>
      <c r="BF128" s="16" t="str">
        <f t="shared" si="27"/>
        <v>N1</v>
      </c>
      <c r="BG128" s="16"/>
      <c r="BH128" s="16"/>
      <c r="BJ128" t="s">
        <v>8</v>
      </c>
      <c r="BK128" s="15">
        <v>1</v>
      </c>
      <c r="BL128">
        <v>1</v>
      </c>
      <c r="BM128">
        <v>0.5</v>
      </c>
    </row>
    <row r="129" spans="38:65" x14ac:dyDescent="0.25">
      <c r="AL129" s="16" t="str">
        <f t="shared" si="20"/>
        <v>E08.P4.D42</v>
      </c>
      <c r="AM129" s="16" t="str">
        <f t="shared" si="21"/>
        <v>Depto 42</v>
      </c>
      <c r="AN129" s="16" t="s">
        <v>890</v>
      </c>
      <c r="AO129" s="16" t="str">
        <f t="shared" si="16"/>
        <v>DEPTO_TIPO</v>
      </c>
      <c r="AP129" s="16">
        <v>1</v>
      </c>
      <c r="AQ129" s="16" t="str">
        <f t="shared" si="22"/>
        <v>E08</v>
      </c>
      <c r="AR129" s="16"/>
      <c r="AS129" s="16" t="str">
        <f t="shared" si="23"/>
        <v>P4</v>
      </c>
      <c r="AT129" s="16" t="str">
        <f t="shared" si="24"/>
        <v>D42</v>
      </c>
      <c r="AU129" t="s">
        <v>1606</v>
      </c>
      <c r="AV129">
        <v>4</v>
      </c>
      <c r="AW129">
        <v>42</v>
      </c>
      <c r="AX129" t="s">
        <v>47</v>
      </c>
      <c r="AZ129" s="16" t="str">
        <f t="shared" si="25"/>
        <v>E17.N1.C2</v>
      </c>
      <c r="BA129" s="16" t="str">
        <f t="shared" ref="BA129:BA133" si="36">CONCATENATE("Capa ",BL129, " Nivel 1")</f>
        <v>Capa 2 Nivel 1</v>
      </c>
      <c r="BB129" s="16" t="s">
        <v>1594</v>
      </c>
      <c r="BC129" s="16" t="s">
        <v>1594</v>
      </c>
      <c r="BD129" s="16">
        <v>0.5</v>
      </c>
      <c r="BE129" s="16" t="str">
        <f t="shared" si="26"/>
        <v>E17</v>
      </c>
      <c r="BF129" s="16" t="str">
        <f t="shared" si="27"/>
        <v>N1</v>
      </c>
      <c r="BG129" s="16"/>
      <c r="BH129" s="16"/>
      <c r="BJ129" t="s">
        <v>8</v>
      </c>
      <c r="BK129" s="15">
        <v>1</v>
      </c>
      <c r="BL129">
        <v>2</v>
      </c>
      <c r="BM129">
        <v>0.5</v>
      </c>
    </row>
    <row r="130" spans="38:65" x14ac:dyDescent="0.25">
      <c r="AL130" s="16" t="str">
        <f t="shared" si="20"/>
        <v>E08.P4.D43</v>
      </c>
      <c r="AM130" s="16" t="str">
        <f t="shared" si="21"/>
        <v>Depto 43</v>
      </c>
      <c r="AN130" s="16" t="s">
        <v>890</v>
      </c>
      <c r="AO130" s="16" t="str">
        <f t="shared" ref="AO130:AO193" si="37">CONCATENATE("DEPTO_", AX130)</f>
        <v>DEPTO_TIPO</v>
      </c>
      <c r="AP130" s="16">
        <v>1</v>
      </c>
      <c r="AQ130" s="16" t="str">
        <f t="shared" si="22"/>
        <v>E08</v>
      </c>
      <c r="AR130" s="16"/>
      <c r="AS130" s="16" t="str">
        <f t="shared" si="23"/>
        <v>P4</v>
      </c>
      <c r="AT130" s="16" t="str">
        <f t="shared" si="24"/>
        <v>D43</v>
      </c>
      <c r="AU130" t="s">
        <v>1606</v>
      </c>
      <c r="AV130">
        <v>4</v>
      </c>
      <c r="AW130">
        <v>43</v>
      </c>
      <c r="AX130" t="s">
        <v>47</v>
      </c>
      <c r="AZ130" s="16" t="str">
        <f t="shared" si="25"/>
        <v>E17.N1.C3</v>
      </c>
      <c r="BA130" s="16" t="str">
        <f t="shared" si="36"/>
        <v>Capa 3 Nivel 1</v>
      </c>
      <c r="BB130" s="16" t="s">
        <v>1594</v>
      </c>
      <c r="BC130" s="16" t="s">
        <v>1594</v>
      </c>
      <c r="BD130" s="16">
        <v>0.5</v>
      </c>
      <c r="BE130" s="16" t="str">
        <f t="shared" si="26"/>
        <v>E17</v>
      </c>
      <c r="BF130" s="16" t="str">
        <f t="shared" si="27"/>
        <v>N1</v>
      </c>
      <c r="BG130" s="16"/>
      <c r="BH130" s="16"/>
      <c r="BJ130" t="s">
        <v>8</v>
      </c>
      <c r="BK130" s="15">
        <v>1</v>
      </c>
      <c r="BL130">
        <v>3</v>
      </c>
      <c r="BM130">
        <v>0.5</v>
      </c>
    </row>
    <row r="131" spans="38:65" x14ac:dyDescent="0.25">
      <c r="AL131" s="16" t="str">
        <f t="shared" ref="AL131:AL194" si="38">CONCATENATE(AU131,".P",AV131,".D",AW131)</f>
        <v>E08.P4.D44</v>
      </c>
      <c r="AM131" s="16" t="str">
        <f t="shared" ref="AM131:AM194" si="39">CONCATENATE("Depto ",AW131)</f>
        <v>Depto 44</v>
      </c>
      <c r="AN131" s="16" t="s">
        <v>890</v>
      </c>
      <c r="AO131" s="16" t="str">
        <f t="shared" si="37"/>
        <v>DEPTO_TIPO</v>
      </c>
      <c r="AP131" s="16">
        <v>1</v>
      </c>
      <c r="AQ131" s="16" t="str">
        <f t="shared" ref="AQ131:AQ194" si="40">AU131</f>
        <v>E08</v>
      </c>
      <c r="AR131" s="16"/>
      <c r="AS131" s="16" t="str">
        <f t="shared" ref="AS131:AS194" si="41">CONCATENATE("P",AV131)</f>
        <v>P4</v>
      </c>
      <c r="AT131" s="16" t="str">
        <f t="shared" ref="AT131:AT194" si="42">CONCATENATE("D",AW131)</f>
        <v>D44</v>
      </c>
      <c r="AU131" t="s">
        <v>1606</v>
      </c>
      <c r="AV131">
        <v>4</v>
      </c>
      <c r="AW131">
        <v>44</v>
      </c>
      <c r="AX131" t="s">
        <v>47</v>
      </c>
      <c r="AZ131" s="16" t="str">
        <f t="shared" ref="AZ131:AZ151" si="43">CONCATENATE(BJ131,".N",BK131,".C",BL131)</f>
        <v>E17.N1.C4</v>
      </c>
      <c r="BA131" s="16" t="str">
        <f t="shared" si="36"/>
        <v>Capa 4 Nivel 1</v>
      </c>
      <c r="BB131" s="16" t="s">
        <v>1594</v>
      </c>
      <c r="BC131" s="16" t="s">
        <v>1594</v>
      </c>
      <c r="BD131" s="16">
        <v>0.5</v>
      </c>
      <c r="BE131" s="16" t="str">
        <f t="shared" ref="BE131:BE151" si="44">BJ131</f>
        <v>E17</v>
      </c>
      <c r="BF131" s="16" t="str">
        <f t="shared" ref="BF131:BF151" si="45">CONCATENATE("N",BK131)</f>
        <v>N1</v>
      </c>
      <c r="BG131" s="16"/>
      <c r="BH131" s="16"/>
      <c r="BJ131" t="s">
        <v>8</v>
      </c>
      <c r="BK131" s="15">
        <v>1</v>
      </c>
      <c r="BL131">
        <v>4</v>
      </c>
      <c r="BM131">
        <v>0.5</v>
      </c>
    </row>
    <row r="132" spans="38:65" x14ac:dyDescent="0.25">
      <c r="AL132" s="16" t="str">
        <f t="shared" si="38"/>
        <v>E09.P1.D11</v>
      </c>
      <c r="AM132" s="16" t="str">
        <f t="shared" si="39"/>
        <v>Depto 11</v>
      </c>
      <c r="AN132" s="16" t="s">
        <v>890</v>
      </c>
      <c r="AO132" s="16" t="str">
        <f t="shared" si="37"/>
        <v>DEPTO_TIPO</v>
      </c>
      <c r="AP132" s="16">
        <v>1</v>
      </c>
      <c r="AQ132" s="16" t="str">
        <f t="shared" si="40"/>
        <v>E09</v>
      </c>
      <c r="AR132" s="16"/>
      <c r="AS132" s="16" t="str">
        <f t="shared" si="41"/>
        <v>P1</v>
      </c>
      <c r="AT132" s="16" t="str">
        <f t="shared" si="42"/>
        <v>D11</v>
      </c>
      <c r="AU132" t="s">
        <v>1607</v>
      </c>
      <c r="AV132">
        <v>1</v>
      </c>
      <c r="AW132">
        <v>11</v>
      </c>
      <c r="AX132" t="s">
        <v>47</v>
      </c>
      <c r="AZ132" s="16" t="str">
        <f t="shared" si="43"/>
        <v>E17.N1.C5</v>
      </c>
      <c r="BA132" s="16" t="str">
        <f t="shared" si="36"/>
        <v>Capa 5 Nivel 1</v>
      </c>
      <c r="BB132" s="16" t="s">
        <v>1594</v>
      </c>
      <c r="BC132" s="16" t="s">
        <v>1594</v>
      </c>
      <c r="BD132" s="16">
        <v>0.5</v>
      </c>
      <c r="BE132" s="16" t="str">
        <f t="shared" si="44"/>
        <v>E17</v>
      </c>
      <c r="BF132" s="16" t="str">
        <f t="shared" si="45"/>
        <v>N1</v>
      </c>
      <c r="BG132" s="16"/>
      <c r="BH132" s="16"/>
      <c r="BJ132" t="s">
        <v>8</v>
      </c>
      <c r="BK132" s="15">
        <v>1</v>
      </c>
      <c r="BL132">
        <v>5</v>
      </c>
      <c r="BM132">
        <v>0.5</v>
      </c>
    </row>
    <row r="133" spans="38:65" x14ac:dyDescent="0.25">
      <c r="AL133" s="16" t="str">
        <f t="shared" si="38"/>
        <v>E09.P1.D12</v>
      </c>
      <c r="AM133" s="16" t="str">
        <f t="shared" si="39"/>
        <v>Depto 12</v>
      </c>
      <c r="AN133" s="16" t="s">
        <v>890</v>
      </c>
      <c r="AO133" s="16" t="str">
        <f t="shared" si="37"/>
        <v>DEPTO_TIPO</v>
      </c>
      <c r="AP133" s="16">
        <v>1</v>
      </c>
      <c r="AQ133" s="16" t="str">
        <f t="shared" si="40"/>
        <v>E09</v>
      </c>
      <c r="AR133" s="16"/>
      <c r="AS133" s="16" t="str">
        <f t="shared" si="41"/>
        <v>P1</v>
      </c>
      <c r="AT133" s="16" t="str">
        <f t="shared" si="42"/>
        <v>D12</v>
      </c>
      <c r="AU133" t="s">
        <v>1607</v>
      </c>
      <c r="AV133">
        <v>1</v>
      </c>
      <c r="AW133">
        <v>12</v>
      </c>
      <c r="AX133" t="s">
        <v>47</v>
      </c>
      <c r="AZ133" s="16" t="str">
        <f t="shared" si="43"/>
        <v>E17.N1.C6</v>
      </c>
      <c r="BA133" s="16" t="str">
        <f t="shared" si="36"/>
        <v>Capa 6 Nivel 1</v>
      </c>
      <c r="BB133" s="16" t="s">
        <v>1594</v>
      </c>
      <c r="BC133" s="16" t="s">
        <v>1594</v>
      </c>
      <c r="BD133" s="16">
        <v>0.5</v>
      </c>
      <c r="BE133" s="16" t="str">
        <f t="shared" si="44"/>
        <v>E17</v>
      </c>
      <c r="BF133" s="16" t="str">
        <f t="shared" si="45"/>
        <v>N1</v>
      </c>
      <c r="BG133" s="16"/>
      <c r="BH133" s="16"/>
      <c r="BJ133" t="s">
        <v>8</v>
      </c>
      <c r="BK133" s="15">
        <v>1</v>
      </c>
      <c r="BL133">
        <v>6</v>
      </c>
      <c r="BM133">
        <v>0.5</v>
      </c>
    </row>
    <row r="134" spans="38:65" x14ac:dyDescent="0.25">
      <c r="AL134" s="16" t="str">
        <f t="shared" si="38"/>
        <v>E09.P1.D13</v>
      </c>
      <c r="AM134" s="16" t="str">
        <f t="shared" si="39"/>
        <v>Depto 13</v>
      </c>
      <c r="AN134" s="16" t="s">
        <v>890</v>
      </c>
      <c r="AO134" s="16" t="str">
        <f t="shared" si="37"/>
        <v>DEPTO_TIPO</v>
      </c>
      <c r="AP134" s="16">
        <v>1</v>
      </c>
      <c r="AQ134" s="16" t="str">
        <f t="shared" si="40"/>
        <v>E09</v>
      </c>
      <c r="AR134" s="16"/>
      <c r="AS134" s="16" t="str">
        <f t="shared" si="41"/>
        <v>P1</v>
      </c>
      <c r="AT134" s="16" t="str">
        <f t="shared" si="42"/>
        <v>D13</v>
      </c>
      <c r="AU134" t="s">
        <v>1607</v>
      </c>
      <c r="AV134">
        <v>1</v>
      </c>
      <c r="AW134">
        <v>13</v>
      </c>
      <c r="AX134" t="s">
        <v>47</v>
      </c>
      <c r="AZ134" s="16" t="str">
        <f t="shared" si="43"/>
        <v>E18.N1.C1</v>
      </c>
      <c r="BA134" s="16" t="str">
        <f t="shared" ref="BA134:BA151" si="46">CONCATENATE("Capa ",BL134)</f>
        <v>Capa 1</v>
      </c>
      <c r="BB134" s="16" t="s">
        <v>1594</v>
      </c>
      <c r="BC134" s="16" t="s">
        <v>1594</v>
      </c>
      <c r="BD134" s="16">
        <v>1</v>
      </c>
      <c r="BE134" s="16" t="str">
        <f t="shared" si="44"/>
        <v>E18</v>
      </c>
      <c r="BF134" s="16" t="str">
        <f t="shared" si="45"/>
        <v>N1</v>
      </c>
      <c r="BG134" s="16"/>
      <c r="BH134" s="16"/>
      <c r="BJ134" t="s">
        <v>9</v>
      </c>
      <c r="BK134" s="15">
        <v>1</v>
      </c>
      <c r="BL134">
        <v>1</v>
      </c>
      <c r="BM134">
        <v>1</v>
      </c>
    </row>
    <row r="135" spans="38:65" x14ac:dyDescent="0.25">
      <c r="AL135" s="16" t="str">
        <f t="shared" si="38"/>
        <v>E09.P1.D14</v>
      </c>
      <c r="AM135" s="16" t="str">
        <f t="shared" si="39"/>
        <v>Depto 14</v>
      </c>
      <c r="AN135" s="16" t="s">
        <v>890</v>
      </c>
      <c r="AO135" s="16" t="str">
        <f t="shared" si="37"/>
        <v>DEPTO_TIPO</v>
      </c>
      <c r="AP135" s="16">
        <v>1</v>
      </c>
      <c r="AQ135" s="16" t="str">
        <f t="shared" si="40"/>
        <v>E09</v>
      </c>
      <c r="AR135" s="16"/>
      <c r="AS135" s="16" t="str">
        <f t="shared" si="41"/>
        <v>P1</v>
      </c>
      <c r="AT135" s="16" t="str">
        <f t="shared" si="42"/>
        <v>D14</v>
      </c>
      <c r="AU135" t="s">
        <v>1607</v>
      </c>
      <c r="AV135">
        <v>1</v>
      </c>
      <c r="AW135">
        <v>14</v>
      </c>
      <c r="AX135" t="s">
        <v>47</v>
      </c>
      <c r="AZ135" s="16" t="str">
        <f t="shared" si="43"/>
        <v>E18.N1.C2</v>
      </c>
      <c r="BA135" s="16" t="str">
        <f t="shared" si="46"/>
        <v>Capa 2</v>
      </c>
      <c r="BB135" s="16" t="s">
        <v>1594</v>
      </c>
      <c r="BC135" s="16" t="s">
        <v>1594</v>
      </c>
      <c r="BD135" s="16">
        <v>1</v>
      </c>
      <c r="BE135" s="16" t="str">
        <f t="shared" si="44"/>
        <v>E18</v>
      </c>
      <c r="BF135" s="16" t="str">
        <f t="shared" si="45"/>
        <v>N1</v>
      </c>
      <c r="BG135" s="16"/>
      <c r="BH135" s="16"/>
      <c r="BJ135" t="s">
        <v>9</v>
      </c>
      <c r="BK135" s="15">
        <v>1</v>
      </c>
      <c r="BL135">
        <v>2</v>
      </c>
      <c r="BM135">
        <v>1</v>
      </c>
    </row>
    <row r="136" spans="38:65" x14ac:dyDescent="0.25">
      <c r="AL136" s="16" t="str">
        <f t="shared" si="38"/>
        <v>E09.P2.D21</v>
      </c>
      <c r="AM136" s="16" t="str">
        <f t="shared" si="39"/>
        <v>Depto 21</v>
      </c>
      <c r="AN136" s="16" t="s">
        <v>890</v>
      </c>
      <c r="AO136" s="16" t="str">
        <f t="shared" si="37"/>
        <v>DEPTO_TIPO</v>
      </c>
      <c r="AP136" s="16">
        <v>1</v>
      </c>
      <c r="AQ136" s="16" t="str">
        <f t="shared" si="40"/>
        <v>E09</v>
      </c>
      <c r="AR136" s="16"/>
      <c r="AS136" s="16" t="str">
        <f t="shared" si="41"/>
        <v>P2</v>
      </c>
      <c r="AT136" s="16" t="str">
        <f t="shared" si="42"/>
        <v>D21</v>
      </c>
      <c r="AU136" t="s">
        <v>1607</v>
      </c>
      <c r="AV136">
        <v>2</v>
      </c>
      <c r="AW136">
        <v>21</v>
      </c>
      <c r="AX136" t="s">
        <v>47</v>
      </c>
      <c r="AZ136" s="16" t="str">
        <f t="shared" si="43"/>
        <v>E18.N1.C3</v>
      </c>
      <c r="BA136" s="16" t="str">
        <f t="shared" si="46"/>
        <v>Capa 3</v>
      </c>
      <c r="BB136" s="16" t="s">
        <v>1594</v>
      </c>
      <c r="BC136" s="16" t="s">
        <v>1594</v>
      </c>
      <c r="BD136" s="16">
        <v>1</v>
      </c>
      <c r="BE136" s="16" t="str">
        <f t="shared" si="44"/>
        <v>E18</v>
      </c>
      <c r="BF136" s="16" t="str">
        <f t="shared" si="45"/>
        <v>N1</v>
      </c>
      <c r="BG136" s="16"/>
      <c r="BH136" s="16"/>
      <c r="BJ136" t="s">
        <v>9</v>
      </c>
      <c r="BK136" s="15">
        <v>1</v>
      </c>
      <c r="BL136">
        <v>3</v>
      </c>
      <c r="BM136">
        <v>1</v>
      </c>
    </row>
    <row r="137" spans="38:65" x14ac:dyDescent="0.25">
      <c r="AL137" s="16" t="str">
        <f t="shared" si="38"/>
        <v>E09.P2.D22</v>
      </c>
      <c r="AM137" s="16" t="str">
        <f t="shared" si="39"/>
        <v>Depto 22</v>
      </c>
      <c r="AN137" s="16" t="s">
        <v>890</v>
      </c>
      <c r="AO137" s="16" t="str">
        <f t="shared" si="37"/>
        <v>DEPTO_TIPO</v>
      </c>
      <c r="AP137" s="16">
        <v>1</v>
      </c>
      <c r="AQ137" s="16" t="str">
        <f t="shared" si="40"/>
        <v>E09</v>
      </c>
      <c r="AR137" s="16"/>
      <c r="AS137" s="16" t="str">
        <f t="shared" si="41"/>
        <v>P2</v>
      </c>
      <c r="AT137" s="16" t="str">
        <f t="shared" si="42"/>
        <v>D22</v>
      </c>
      <c r="AU137" t="s">
        <v>1607</v>
      </c>
      <c r="AV137">
        <v>2</v>
      </c>
      <c r="AW137">
        <v>22</v>
      </c>
      <c r="AX137" t="s">
        <v>47</v>
      </c>
      <c r="AZ137" s="16" t="str">
        <f t="shared" si="43"/>
        <v>E18.N1.C4</v>
      </c>
      <c r="BA137" s="16" t="str">
        <f t="shared" si="46"/>
        <v>Capa 4</v>
      </c>
      <c r="BB137" s="16" t="s">
        <v>1594</v>
      </c>
      <c r="BC137" s="16" t="s">
        <v>1594</v>
      </c>
      <c r="BD137" s="16">
        <v>1</v>
      </c>
      <c r="BE137" s="16" t="str">
        <f t="shared" si="44"/>
        <v>E18</v>
      </c>
      <c r="BF137" s="16" t="str">
        <f t="shared" si="45"/>
        <v>N1</v>
      </c>
      <c r="BG137" s="16"/>
      <c r="BH137" s="16"/>
      <c r="BJ137" t="s">
        <v>9</v>
      </c>
      <c r="BK137" s="15">
        <v>1</v>
      </c>
      <c r="BL137">
        <v>4</v>
      </c>
      <c r="BM137">
        <v>1</v>
      </c>
    </row>
    <row r="138" spans="38:65" x14ac:dyDescent="0.25">
      <c r="AL138" s="16" t="str">
        <f t="shared" si="38"/>
        <v>E09.P2.D23</v>
      </c>
      <c r="AM138" s="16" t="str">
        <f t="shared" si="39"/>
        <v>Depto 23</v>
      </c>
      <c r="AN138" s="16" t="s">
        <v>890</v>
      </c>
      <c r="AO138" s="16" t="str">
        <f t="shared" si="37"/>
        <v>DEPTO_TIPO</v>
      </c>
      <c r="AP138" s="16">
        <v>1</v>
      </c>
      <c r="AQ138" s="16" t="str">
        <f t="shared" si="40"/>
        <v>E09</v>
      </c>
      <c r="AR138" s="16"/>
      <c r="AS138" s="16" t="str">
        <f t="shared" si="41"/>
        <v>P2</v>
      </c>
      <c r="AT138" s="16" t="str">
        <f t="shared" si="42"/>
        <v>D23</v>
      </c>
      <c r="AU138" t="s">
        <v>1607</v>
      </c>
      <c r="AV138">
        <v>2</v>
      </c>
      <c r="AW138">
        <v>23</v>
      </c>
      <c r="AX138" t="s">
        <v>47</v>
      </c>
      <c r="AZ138" s="16" t="str">
        <f t="shared" si="43"/>
        <v>E18.N1.C5</v>
      </c>
      <c r="BA138" s="16" t="str">
        <f t="shared" si="46"/>
        <v>Capa 5</v>
      </c>
      <c r="BB138" s="16" t="s">
        <v>1594</v>
      </c>
      <c r="BC138" s="16" t="s">
        <v>1594</v>
      </c>
      <c r="BD138" s="16">
        <v>1</v>
      </c>
      <c r="BE138" s="16" t="str">
        <f t="shared" si="44"/>
        <v>E18</v>
      </c>
      <c r="BF138" s="16" t="str">
        <f t="shared" si="45"/>
        <v>N1</v>
      </c>
      <c r="BG138" s="16"/>
      <c r="BH138" s="16"/>
      <c r="BJ138" t="s">
        <v>9</v>
      </c>
      <c r="BK138" s="15">
        <v>1</v>
      </c>
      <c r="BL138">
        <v>5</v>
      </c>
      <c r="BM138">
        <v>1</v>
      </c>
    </row>
    <row r="139" spans="38:65" x14ac:dyDescent="0.25">
      <c r="AL139" s="16" t="str">
        <f t="shared" si="38"/>
        <v>E09.P2.D24</v>
      </c>
      <c r="AM139" s="16" t="str">
        <f t="shared" si="39"/>
        <v>Depto 24</v>
      </c>
      <c r="AN139" s="16" t="s">
        <v>890</v>
      </c>
      <c r="AO139" s="16" t="str">
        <f t="shared" si="37"/>
        <v>DEPTO_TIPO</v>
      </c>
      <c r="AP139" s="16">
        <v>1</v>
      </c>
      <c r="AQ139" s="16" t="str">
        <f t="shared" si="40"/>
        <v>E09</v>
      </c>
      <c r="AR139" s="16"/>
      <c r="AS139" s="16" t="str">
        <f t="shared" si="41"/>
        <v>P2</v>
      </c>
      <c r="AT139" s="16" t="str">
        <f t="shared" si="42"/>
        <v>D24</v>
      </c>
      <c r="AU139" t="s">
        <v>1607</v>
      </c>
      <c r="AV139">
        <v>2</v>
      </c>
      <c r="AW139">
        <v>24</v>
      </c>
      <c r="AX139" t="s">
        <v>47</v>
      </c>
      <c r="AZ139" s="16" t="str">
        <f t="shared" si="43"/>
        <v>E18.N1.C6</v>
      </c>
      <c r="BA139" s="16" t="str">
        <f t="shared" si="46"/>
        <v>Capa 6</v>
      </c>
      <c r="BB139" s="16" t="s">
        <v>1594</v>
      </c>
      <c r="BC139" s="16" t="s">
        <v>1594</v>
      </c>
      <c r="BD139" s="16">
        <v>1</v>
      </c>
      <c r="BE139" s="16" t="str">
        <f t="shared" si="44"/>
        <v>E18</v>
      </c>
      <c r="BF139" s="16" t="str">
        <f t="shared" si="45"/>
        <v>N1</v>
      </c>
      <c r="BG139" s="16"/>
      <c r="BH139" s="16"/>
      <c r="BJ139" t="s">
        <v>9</v>
      </c>
      <c r="BK139" s="15">
        <v>1</v>
      </c>
      <c r="BL139">
        <v>6</v>
      </c>
      <c r="BM139">
        <v>1</v>
      </c>
    </row>
    <row r="140" spans="38:65" x14ac:dyDescent="0.25">
      <c r="AL140" s="16" t="str">
        <f t="shared" si="38"/>
        <v>E09.P3.D31</v>
      </c>
      <c r="AM140" s="16" t="str">
        <f t="shared" si="39"/>
        <v>Depto 31</v>
      </c>
      <c r="AN140" s="16" t="s">
        <v>890</v>
      </c>
      <c r="AO140" s="16" t="str">
        <f t="shared" si="37"/>
        <v>DEPTO_TIPO</v>
      </c>
      <c r="AP140" s="16">
        <v>1</v>
      </c>
      <c r="AQ140" s="16" t="str">
        <f t="shared" si="40"/>
        <v>E09</v>
      </c>
      <c r="AR140" s="16"/>
      <c r="AS140" s="16" t="str">
        <f t="shared" si="41"/>
        <v>P3</v>
      </c>
      <c r="AT140" s="16" t="str">
        <f t="shared" si="42"/>
        <v>D31</v>
      </c>
      <c r="AU140" t="s">
        <v>1607</v>
      </c>
      <c r="AV140">
        <v>3</v>
      </c>
      <c r="AW140">
        <v>31</v>
      </c>
      <c r="AX140" t="s">
        <v>47</v>
      </c>
      <c r="AZ140" s="16" t="str">
        <f t="shared" si="43"/>
        <v>E19.N1.C1</v>
      </c>
      <c r="BA140" s="16" t="str">
        <f t="shared" si="46"/>
        <v>Capa 1</v>
      </c>
      <c r="BB140" s="16" t="s">
        <v>1594</v>
      </c>
      <c r="BC140" s="16" t="s">
        <v>1594</v>
      </c>
      <c r="BD140" s="16">
        <v>1</v>
      </c>
      <c r="BE140" s="16" t="str">
        <f t="shared" si="44"/>
        <v>E19</v>
      </c>
      <c r="BF140" s="16" t="str">
        <f t="shared" si="45"/>
        <v>N1</v>
      </c>
      <c r="BG140" s="16"/>
      <c r="BH140" s="16"/>
      <c r="BJ140" t="s">
        <v>10</v>
      </c>
      <c r="BK140" s="15">
        <v>1</v>
      </c>
      <c r="BL140">
        <v>1</v>
      </c>
      <c r="BM140">
        <v>1</v>
      </c>
    </row>
    <row r="141" spans="38:65" x14ac:dyDescent="0.25">
      <c r="AL141" s="16" t="str">
        <f t="shared" si="38"/>
        <v>E09.P3.D32</v>
      </c>
      <c r="AM141" s="16" t="str">
        <f t="shared" si="39"/>
        <v>Depto 32</v>
      </c>
      <c r="AN141" s="16" t="s">
        <v>890</v>
      </c>
      <c r="AO141" s="16" t="str">
        <f t="shared" si="37"/>
        <v>DEPTO_TIPO</v>
      </c>
      <c r="AP141" s="16">
        <v>1</v>
      </c>
      <c r="AQ141" s="16" t="str">
        <f t="shared" si="40"/>
        <v>E09</v>
      </c>
      <c r="AR141" s="16"/>
      <c r="AS141" s="16" t="str">
        <f t="shared" si="41"/>
        <v>P3</v>
      </c>
      <c r="AT141" s="16" t="str">
        <f t="shared" si="42"/>
        <v>D32</v>
      </c>
      <c r="AU141" t="s">
        <v>1607</v>
      </c>
      <c r="AV141">
        <v>3</v>
      </c>
      <c r="AW141">
        <v>32</v>
      </c>
      <c r="AX141" t="s">
        <v>47</v>
      </c>
      <c r="AZ141" s="16" t="str">
        <f t="shared" si="43"/>
        <v>E19.N1.C2</v>
      </c>
      <c r="BA141" s="16" t="str">
        <f t="shared" si="46"/>
        <v>Capa 2</v>
      </c>
      <c r="BB141" s="16" t="s">
        <v>1594</v>
      </c>
      <c r="BC141" s="16" t="s">
        <v>1594</v>
      </c>
      <c r="BD141" s="16">
        <v>1</v>
      </c>
      <c r="BE141" s="16" t="str">
        <f t="shared" si="44"/>
        <v>E19</v>
      </c>
      <c r="BF141" s="16" t="str">
        <f t="shared" si="45"/>
        <v>N1</v>
      </c>
      <c r="BG141" s="16"/>
      <c r="BH141" s="16"/>
      <c r="BJ141" t="s">
        <v>10</v>
      </c>
      <c r="BK141" s="15">
        <v>1</v>
      </c>
      <c r="BL141">
        <v>2</v>
      </c>
      <c r="BM141">
        <v>1</v>
      </c>
    </row>
    <row r="142" spans="38:65" x14ac:dyDescent="0.25">
      <c r="AL142" s="16" t="str">
        <f t="shared" si="38"/>
        <v>E09.P3.D33</v>
      </c>
      <c r="AM142" s="16" t="str">
        <f t="shared" si="39"/>
        <v>Depto 33</v>
      </c>
      <c r="AN142" s="16" t="s">
        <v>890</v>
      </c>
      <c r="AO142" s="16" t="str">
        <f t="shared" si="37"/>
        <v>DEPTO_TIPO</v>
      </c>
      <c r="AP142" s="16">
        <v>1</v>
      </c>
      <c r="AQ142" s="16" t="str">
        <f t="shared" si="40"/>
        <v>E09</v>
      </c>
      <c r="AR142" s="16"/>
      <c r="AS142" s="16" t="str">
        <f t="shared" si="41"/>
        <v>P3</v>
      </c>
      <c r="AT142" s="16" t="str">
        <f t="shared" si="42"/>
        <v>D33</v>
      </c>
      <c r="AU142" t="s">
        <v>1607</v>
      </c>
      <c r="AV142">
        <v>3</v>
      </c>
      <c r="AW142">
        <v>33</v>
      </c>
      <c r="AX142" t="s">
        <v>47</v>
      </c>
      <c r="AZ142" s="16" t="str">
        <f t="shared" si="43"/>
        <v>E19.N1.C3</v>
      </c>
      <c r="BA142" s="16" t="str">
        <f t="shared" si="46"/>
        <v>Capa 3</v>
      </c>
      <c r="BB142" s="16" t="s">
        <v>1594</v>
      </c>
      <c r="BC142" s="16" t="s">
        <v>1594</v>
      </c>
      <c r="BD142" s="16">
        <v>1</v>
      </c>
      <c r="BE142" s="16" t="str">
        <f t="shared" si="44"/>
        <v>E19</v>
      </c>
      <c r="BF142" s="16" t="str">
        <f t="shared" si="45"/>
        <v>N1</v>
      </c>
      <c r="BG142" s="16"/>
      <c r="BH142" s="16"/>
      <c r="BJ142" t="s">
        <v>10</v>
      </c>
      <c r="BK142" s="15">
        <v>1</v>
      </c>
      <c r="BL142">
        <v>3</v>
      </c>
      <c r="BM142">
        <v>1</v>
      </c>
    </row>
    <row r="143" spans="38:65" x14ac:dyDescent="0.25">
      <c r="AL143" s="16" t="str">
        <f t="shared" si="38"/>
        <v>E09.P4.D34</v>
      </c>
      <c r="AM143" s="16" t="str">
        <f t="shared" si="39"/>
        <v>Depto 34</v>
      </c>
      <c r="AN143" s="16" t="s">
        <v>890</v>
      </c>
      <c r="AO143" s="16" t="str">
        <f t="shared" si="37"/>
        <v>DEPTO_TIPO</v>
      </c>
      <c r="AP143" s="16">
        <v>1</v>
      </c>
      <c r="AQ143" s="16" t="str">
        <f t="shared" si="40"/>
        <v>E09</v>
      </c>
      <c r="AR143" s="16"/>
      <c r="AS143" s="16" t="str">
        <f t="shared" si="41"/>
        <v>P4</v>
      </c>
      <c r="AT143" s="16" t="str">
        <f t="shared" si="42"/>
        <v>D34</v>
      </c>
      <c r="AU143" t="s">
        <v>1607</v>
      </c>
      <c r="AV143">
        <v>4</v>
      </c>
      <c r="AW143">
        <v>34</v>
      </c>
      <c r="AX143" t="s">
        <v>47</v>
      </c>
      <c r="AZ143" s="16" t="str">
        <f t="shared" si="43"/>
        <v>E19.N1.C4</v>
      </c>
      <c r="BA143" s="16" t="str">
        <f t="shared" si="46"/>
        <v>Capa 4</v>
      </c>
      <c r="BB143" s="16" t="s">
        <v>1594</v>
      </c>
      <c r="BC143" s="16" t="s">
        <v>1594</v>
      </c>
      <c r="BD143" s="16">
        <v>1</v>
      </c>
      <c r="BE143" s="16" t="str">
        <f t="shared" si="44"/>
        <v>E19</v>
      </c>
      <c r="BF143" s="16" t="str">
        <f t="shared" si="45"/>
        <v>N1</v>
      </c>
      <c r="BG143" s="16"/>
      <c r="BH143" s="16"/>
      <c r="BJ143" t="s">
        <v>10</v>
      </c>
      <c r="BK143" s="15">
        <v>1</v>
      </c>
      <c r="BL143">
        <v>4</v>
      </c>
      <c r="BM143">
        <v>1</v>
      </c>
    </row>
    <row r="144" spans="38:65" x14ac:dyDescent="0.25">
      <c r="AL144" s="16" t="str">
        <f t="shared" si="38"/>
        <v>E09.P4.D41</v>
      </c>
      <c r="AM144" s="16" t="str">
        <f t="shared" si="39"/>
        <v>Depto 41</v>
      </c>
      <c r="AN144" s="16" t="s">
        <v>890</v>
      </c>
      <c r="AO144" s="16" t="str">
        <f t="shared" si="37"/>
        <v>DEPTO_TIPO</v>
      </c>
      <c r="AP144" s="16">
        <v>1</v>
      </c>
      <c r="AQ144" s="16" t="str">
        <f t="shared" si="40"/>
        <v>E09</v>
      </c>
      <c r="AR144" s="16"/>
      <c r="AS144" s="16" t="str">
        <f t="shared" si="41"/>
        <v>P4</v>
      </c>
      <c r="AT144" s="16" t="str">
        <f t="shared" si="42"/>
        <v>D41</v>
      </c>
      <c r="AU144" t="s">
        <v>1607</v>
      </c>
      <c r="AV144">
        <v>4</v>
      </c>
      <c r="AW144">
        <v>41</v>
      </c>
      <c r="AX144" t="s">
        <v>47</v>
      </c>
      <c r="AZ144" s="16" t="str">
        <f t="shared" si="43"/>
        <v>E19.N1.C5</v>
      </c>
      <c r="BA144" s="16" t="str">
        <f t="shared" si="46"/>
        <v>Capa 5</v>
      </c>
      <c r="BB144" s="16" t="s">
        <v>1594</v>
      </c>
      <c r="BC144" s="16" t="s">
        <v>1594</v>
      </c>
      <c r="BD144" s="16">
        <v>1</v>
      </c>
      <c r="BE144" s="16" t="str">
        <f t="shared" si="44"/>
        <v>E19</v>
      </c>
      <c r="BF144" s="16" t="str">
        <f t="shared" si="45"/>
        <v>N1</v>
      </c>
      <c r="BG144" s="16"/>
      <c r="BH144" s="16"/>
      <c r="BJ144" t="s">
        <v>10</v>
      </c>
      <c r="BK144" s="15">
        <v>1</v>
      </c>
      <c r="BL144">
        <v>5</v>
      </c>
      <c r="BM144">
        <v>1</v>
      </c>
    </row>
    <row r="145" spans="38:65" x14ac:dyDescent="0.25">
      <c r="AL145" s="16" t="str">
        <f t="shared" si="38"/>
        <v>E09.P4.D42</v>
      </c>
      <c r="AM145" s="16" t="str">
        <f t="shared" si="39"/>
        <v>Depto 42</v>
      </c>
      <c r="AN145" s="16" t="s">
        <v>890</v>
      </c>
      <c r="AO145" s="16" t="str">
        <f t="shared" si="37"/>
        <v>DEPTO_TIPO</v>
      </c>
      <c r="AP145" s="16">
        <v>1</v>
      </c>
      <c r="AQ145" s="16" t="str">
        <f t="shared" si="40"/>
        <v>E09</v>
      </c>
      <c r="AR145" s="16"/>
      <c r="AS145" s="16" t="str">
        <f t="shared" si="41"/>
        <v>P4</v>
      </c>
      <c r="AT145" s="16" t="str">
        <f t="shared" si="42"/>
        <v>D42</v>
      </c>
      <c r="AU145" t="s">
        <v>1607</v>
      </c>
      <c r="AV145">
        <v>4</v>
      </c>
      <c r="AW145">
        <v>42</v>
      </c>
      <c r="AX145" t="s">
        <v>47</v>
      </c>
      <c r="AZ145" s="16" t="str">
        <f t="shared" si="43"/>
        <v>E19.N1.C6</v>
      </c>
      <c r="BA145" s="16" t="str">
        <f t="shared" si="46"/>
        <v>Capa 6</v>
      </c>
      <c r="BB145" s="16" t="s">
        <v>1594</v>
      </c>
      <c r="BC145" s="16" t="s">
        <v>1594</v>
      </c>
      <c r="BD145" s="16">
        <v>1</v>
      </c>
      <c r="BE145" s="16" t="str">
        <f t="shared" si="44"/>
        <v>E19</v>
      </c>
      <c r="BF145" s="16" t="str">
        <f t="shared" si="45"/>
        <v>N1</v>
      </c>
      <c r="BG145" s="16"/>
      <c r="BH145" s="16"/>
      <c r="BJ145" t="s">
        <v>10</v>
      </c>
      <c r="BK145" s="15">
        <v>1</v>
      </c>
      <c r="BL145">
        <v>6</v>
      </c>
      <c r="BM145">
        <v>1</v>
      </c>
    </row>
    <row r="146" spans="38:65" x14ac:dyDescent="0.25">
      <c r="AL146" s="16" t="str">
        <f t="shared" si="38"/>
        <v>E09.P4.D43</v>
      </c>
      <c r="AM146" s="16" t="str">
        <f t="shared" si="39"/>
        <v>Depto 43</v>
      </c>
      <c r="AN146" s="16" t="s">
        <v>890</v>
      </c>
      <c r="AO146" s="16" t="str">
        <f t="shared" si="37"/>
        <v>DEPTO_TIPO</v>
      </c>
      <c r="AP146" s="16">
        <v>1</v>
      </c>
      <c r="AQ146" s="16" t="str">
        <f t="shared" si="40"/>
        <v>E09</v>
      </c>
      <c r="AR146" s="16"/>
      <c r="AS146" s="16" t="str">
        <f t="shared" si="41"/>
        <v>P4</v>
      </c>
      <c r="AT146" s="16" t="str">
        <f t="shared" si="42"/>
        <v>D43</v>
      </c>
      <c r="AU146" t="s">
        <v>1607</v>
      </c>
      <c r="AV146">
        <v>4</v>
      </c>
      <c r="AW146">
        <v>43</v>
      </c>
      <c r="AX146" t="s">
        <v>47</v>
      </c>
      <c r="AZ146" s="16" t="str">
        <f t="shared" si="43"/>
        <v>E20.N1.C1</v>
      </c>
      <c r="BA146" s="16" t="str">
        <f t="shared" si="46"/>
        <v>Capa 1</v>
      </c>
      <c r="BB146" s="16" t="s">
        <v>1594</v>
      </c>
      <c r="BC146" s="16" t="s">
        <v>1594</v>
      </c>
      <c r="BD146" s="16">
        <v>1</v>
      </c>
      <c r="BE146" s="16" t="str">
        <f t="shared" si="44"/>
        <v>E20</v>
      </c>
      <c r="BF146" s="16" t="str">
        <f t="shared" si="45"/>
        <v>N1</v>
      </c>
      <c r="BG146" s="16"/>
      <c r="BH146" s="16"/>
      <c r="BJ146" t="s">
        <v>11</v>
      </c>
      <c r="BK146" s="15">
        <v>1</v>
      </c>
      <c r="BL146">
        <v>1</v>
      </c>
      <c r="BM146">
        <v>1</v>
      </c>
    </row>
    <row r="147" spans="38:65" x14ac:dyDescent="0.25">
      <c r="AL147" s="16" t="str">
        <f t="shared" si="38"/>
        <v>E09.P4.D44</v>
      </c>
      <c r="AM147" s="16" t="str">
        <f t="shared" si="39"/>
        <v>Depto 44</v>
      </c>
      <c r="AN147" s="16" t="s">
        <v>890</v>
      </c>
      <c r="AO147" s="16" t="str">
        <f t="shared" si="37"/>
        <v>DEPTO_TIPO</v>
      </c>
      <c r="AP147" s="16">
        <v>1</v>
      </c>
      <c r="AQ147" s="16" t="str">
        <f t="shared" si="40"/>
        <v>E09</v>
      </c>
      <c r="AR147" s="16"/>
      <c r="AS147" s="16" t="str">
        <f t="shared" si="41"/>
        <v>P4</v>
      </c>
      <c r="AT147" s="16" t="str">
        <f t="shared" si="42"/>
        <v>D44</v>
      </c>
      <c r="AU147" t="s">
        <v>1607</v>
      </c>
      <c r="AV147">
        <v>4</v>
      </c>
      <c r="AW147">
        <v>44</v>
      </c>
      <c r="AX147" t="s">
        <v>47</v>
      </c>
      <c r="AZ147" s="16" t="str">
        <f t="shared" si="43"/>
        <v>E20.N1.C2</v>
      </c>
      <c r="BA147" s="16" t="str">
        <f t="shared" si="46"/>
        <v>Capa 2</v>
      </c>
      <c r="BB147" s="16" t="s">
        <v>1594</v>
      </c>
      <c r="BC147" s="16" t="s">
        <v>1594</v>
      </c>
      <c r="BD147" s="16">
        <v>1</v>
      </c>
      <c r="BE147" s="16" t="str">
        <f t="shared" si="44"/>
        <v>E20</v>
      </c>
      <c r="BF147" s="16" t="str">
        <f t="shared" si="45"/>
        <v>N1</v>
      </c>
      <c r="BG147" s="16"/>
      <c r="BH147" s="16"/>
      <c r="BJ147" t="s">
        <v>11</v>
      </c>
      <c r="BK147" s="15">
        <v>1</v>
      </c>
      <c r="BL147">
        <v>2</v>
      </c>
      <c r="BM147">
        <v>1</v>
      </c>
    </row>
    <row r="148" spans="38:65" x14ac:dyDescent="0.25">
      <c r="AL148" s="16" t="str">
        <f t="shared" si="38"/>
        <v>E10.P1.D11</v>
      </c>
      <c r="AM148" s="16" t="str">
        <f t="shared" si="39"/>
        <v>Depto 11</v>
      </c>
      <c r="AN148" s="16" t="s">
        <v>890</v>
      </c>
      <c r="AO148" s="16" t="str">
        <f t="shared" si="37"/>
        <v>DEPTO_TIPO</v>
      </c>
      <c r="AP148" s="16">
        <v>1</v>
      </c>
      <c r="AQ148" s="16" t="str">
        <f t="shared" si="40"/>
        <v>E10</v>
      </c>
      <c r="AR148" s="16"/>
      <c r="AS148" s="16" t="str">
        <f t="shared" si="41"/>
        <v>P1</v>
      </c>
      <c r="AT148" s="16" t="str">
        <f t="shared" si="42"/>
        <v>D11</v>
      </c>
      <c r="AU148" t="s">
        <v>1</v>
      </c>
      <c r="AV148">
        <v>1</v>
      </c>
      <c r="AW148">
        <v>11</v>
      </c>
      <c r="AX148" t="s">
        <v>47</v>
      </c>
      <c r="AZ148" s="16" t="str">
        <f t="shared" si="43"/>
        <v>E20.N1.C3</v>
      </c>
      <c r="BA148" s="16" t="str">
        <f t="shared" si="46"/>
        <v>Capa 3</v>
      </c>
      <c r="BB148" s="16" t="s">
        <v>1594</v>
      </c>
      <c r="BC148" s="16" t="s">
        <v>1594</v>
      </c>
      <c r="BD148" s="16">
        <v>1</v>
      </c>
      <c r="BE148" s="16" t="str">
        <f t="shared" si="44"/>
        <v>E20</v>
      </c>
      <c r="BF148" s="16" t="str">
        <f t="shared" si="45"/>
        <v>N1</v>
      </c>
      <c r="BG148" s="16"/>
      <c r="BH148" s="16"/>
      <c r="BJ148" t="s">
        <v>11</v>
      </c>
      <c r="BK148" s="15">
        <v>1</v>
      </c>
      <c r="BL148">
        <v>3</v>
      </c>
      <c r="BM148">
        <v>1</v>
      </c>
    </row>
    <row r="149" spans="38:65" x14ac:dyDescent="0.25">
      <c r="AL149" s="16" t="str">
        <f t="shared" si="38"/>
        <v>E10.P1.D12</v>
      </c>
      <c r="AM149" s="16" t="str">
        <f t="shared" si="39"/>
        <v>Depto 12</v>
      </c>
      <c r="AN149" s="16" t="s">
        <v>890</v>
      </c>
      <c r="AO149" s="16" t="str">
        <f t="shared" si="37"/>
        <v>DEPTO_TIPO</v>
      </c>
      <c r="AP149" s="16">
        <v>1</v>
      </c>
      <c r="AQ149" s="16" t="str">
        <f t="shared" si="40"/>
        <v>E10</v>
      </c>
      <c r="AR149" s="16"/>
      <c r="AS149" s="16" t="str">
        <f t="shared" si="41"/>
        <v>P1</v>
      </c>
      <c r="AT149" s="16" t="str">
        <f t="shared" si="42"/>
        <v>D12</v>
      </c>
      <c r="AU149" t="s">
        <v>1</v>
      </c>
      <c r="AV149">
        <v>1</v>
      </c>
      <c r="AW149">
        <v>12</v>
      </c>
      <c r="AX149" t="s">
        <v>47</v>
      </c>
      <c r="AZ149" s="16" t="str">
        <f t="shared" si="43"/>
        <v>E20.N1.C4</v>
      </c>
      <c r="BA149" s="16" t="str">
        <f t="shared" si="46"/>
        <v>Capa 4</v>
      </c>
      <c r="BB149" s="16" t="s">
        <v>1594</v>
      </c>
      <c r="BC149" s="16" t="s">
        <v>1594</v>
      </c>
      <c r="BD149" s="16">
        <v>1</v>
      </c>
      <c r="BE149" s="16" t="str">
        <f t="shared" si="44"/>
        <v>E20</v>
      </c>
      <c r="BF149" s="16" t="str">
        <f t="shared" si="45"/>
        <v>N1</v>
      </c>
      <c r="BG149" s="16"/>
      <c r="BH149" s="16"/>
      <c r="BJ149" t="s">
        <v>11</v>
      </c>
      <c r="BK149" s="15">
        <v>1</v>
      </c>
      <c r="BL149">
        <v>4</v>
      </c>
      <c r="BM149">
        <v>1</v>
      </c>
    </row>
    <row r="150" spans="38:65" x14ac:dyDescent="0.25">
      <c r="AL150" s="16" t="str">
        <f t="shared" si="38"/>
        <v>E10.P1.D13</v>
      </c>
      <c r="AM150" s="16" t="str">
        <f t="shared" si="39"/>
        <v>Depto 13</v>
      </c>
      <c r="AN150" s="16" t="s">
        <v>890</v>
      </c>
      <c r="AO150" s="16" t="str">
        <f t="shared" si="37"/>
        <v>DEPTO_MR</v>
      </c>
      <c r="AP150" s="16">
        <v>1</v>
      </c>
      <c r="AQ150" s="16" t="str">
        <f t="shared" si="40"/>
        <v>E10</v>
      </c>
      <c r="AR150" s="16"/>
      <c r="AS150" s="16" t="str">
        <f t="shared" si="41"/>
        <v>P1</v>
      </c>
      <c r="AT150" s="16" t="str">
        <f t="shared" si="42"/>
        <v>D13</v>
      </c>
      <c r="AU150" t="s">
        <v>1</v>
      </c>
      <c r="AV150">
        <v>1</v>
      </c>
      <c r="AW150">
        <v>13</v>
      </c>
      <c r="AX150" t="s">
        <v>57</v>
      </c>
      <c r="AZ150" s="16" t="str">
        <f t="shared" si="43"/>
        <v>E20.N1.C5</v>
      </c>
      <c r="BA150" s="16" t="str">
        <f t="shared" si="46"/>
        <v>Capa 5</v>
      </c>
      <c r="BB150" s="16" t="s">
        <v>1594</v>
      </c>
      <c r="BC150" s="16" t="s">
        <v>1594</v>
      </c>
      <c r="BD150" s="16">
        <v>1</v>
      </c>
      <c r="BE150" s="16" t="str">
        <f t="shared" si="44"/>
        <v>E20</v>
      </c>
      <c r="BF150" s="16" t="str">
        <f t="shared" si="45"/>
        <v>N1</v>
      </c>
      <c r="BG150" s="16"/>
      <c r="BH150" s="16"/>
      <c r="BJ150" t="s">
        <v>11</v>
      </c>
      <c r="BK150" s="15">
        <v>1</v>
      </c>
      <c r="BL150">
        <v>5</v>
      </c>
      <c r="BM150">
        <v>1</v>
      </c>
    </row>
    <row r="151" spans="38:65" x14ac:dyDescent="0.25">
      <c r="AL151" s="16" t="str">
        <f t="shared" si="38"/>
        <v>E10.P1.D14</v>
      </c>
      <c r="AM151" s="16" t="str">
        <f t="shared" si="39"/>
        <v>Depto 14</v>
      </c>
      <c r="AN151" s="16" t="s">
        <v>890</v>
      </c>
      <c r="AO151" s="16" t="str">
        <f t="shared" si="37"/>
        <v>DEPTO_TIPO</v>
      </c>
      <c r="AP151" s="16">
        <v>1</v>
      </c>
      <c r="AQ151" s="16" t="str">
        <f t="shared" si="40"/>
        <v>E10</v>
      </c>
      <c r="AR151" s="16"/>
      <c r="AS151" s="16" t="str">
        <f t="shared" si="41"/>
        <v>P1</v>
      </c>
      <c r="AT151" s="16" t="str">
        <f t="shared" si="42"/>
        <v>D14</v>
      </c>
      <c r="AU151" t="s">
        <v>1</v>
      </c>
      <c r="AV151">
        <v>1</v>
      </c>
      <c r="AW151">
        <v>14</v>
      </c>
      <c r="AX151" t="s">
        <v>47</v>
      </c>
      <c r="AZ151" s="16" t="str">
        <f t="shared" si="43"/>
        <v>E20.N1.C6</v>
      </c>
      <c r="BA151" s="16" t="str">
        <f t="shared" si="46"/>
        <v>Capa 6</v>
      </c>
      <c r="BB151" s="16" t="s">
        <v>1594</v>
      </c>
      <c r="BC151" s="16" t="s">
        <v>1594</v>
      </c>
      <c r="BD151" s="16">
        <v>1</v>
      </c>
      <c r="BE151" s="16" t="str">
        <f t="shared" si="44"/>
        <v>E20</v>
      </c>
      <c r="BF151" s="16" t="str">
        <f t="shared" si="45"/>
        <v>N1</v>
      </c>
      <c r="BG151" s="16"/>
      <c r="BH151" s="16"/>
      <c r="BJ151" t="s">
        <v>11</v>
      </c>
      <c r="BK151" s="15">
        <v>1</v>
      </c>
      <c r="BL151">
        <v>6</v>
      </c>
      <c r="BM151">
        <v>1</v>
      </c>
    </row>
    <row r="152" spans="38:65" x14ac:dyDescent="0.25">
      <c r="AL152" s="16" t="str">
        <f t="shared" si="38"/>
        <v>E10.P2.D21</v>
      </c>
      <c r="AM152" s="16" t="str">
        <f t="shared" si="39"/>
        <v>Depto 21</v>
      </c>
      <c r="AN152" s="16" t="s">
        <v>890</v>
      </c>
      <c r="AO152" s="16" t="str">
        <f t="shared" si="37"/>
        <v>DEPTO_TIPO</v>
      </c>
      <c r="AP152" s="16">
        <v>1</v>
      </c>
      <c r="AQ152" s="16" t="str">
        <f t="shared" si="40"/>
        <v>E10</v>
      </c>
      <c r="AR152" s="16"/>
      <c r="AS152" s="16" t="str">
        <f t="shared" si="41"/>
        <v>P2</v>
      </c>
      <c r="AT152" s="16" t="str">
        <f t="shared" si="42"/>
        <v>D21</v>
      </c>
      <c r="AU152" t="s">
        <v>1</v>
      </c>
      <c r="AV152">
        <v>2</v>
      </c>
      <c r="AW152">
        <v>21</v>
      </c>
      <c r="AX152" t="s">
        <v>47</v>
      </c>
    </row>
    <row r="153" spans="38:65" x14ac:dyDescent="0.25">
      <c r="AL153" s="16" t="str">
        <f t="shared" si="38"/>
        <v>E10.P2.D22</v>
      </c>
      <c r="AM153" s="16" t="str">
        <f t="shared" si="39"/>
        <v>Depto 22</v>
      </c>
      <c r="AN153" s="16" t="s">
        <v>890</v>
      </c>
      <c r="AO153" s="16" t="str">
        <f t="shared" si="37"/>
        <v>DEPTO_TIPO</v>
      </c>
      <c r="AP153" s="16">
        <v>1</v>
      </c>
      <c r="AQ153" s="16" t="str">
        <f t="shared" si="40"/>
        <v>E10</v>
      </c>
      <c r="AR153" s="16"/>
      <c r="AS153" s="16" t="str">
        <f t="shared" si="41"/>
        <v>P2</v>
      </c>
      <c r="AT153" s="16" t="str">
        <f t="shared" si="42"/>
        <v>D22</v>
      </c>
      <c r="AU153" t="s">
        <v>1</v>
      </c>
      <c r="AV153">
        <v>2</v>
      </c>
      <c r="AW153">
        <v>22</v>
      </c>
      <c r="AX153" t="s">
        <v>47</v>
      </c>
    </row>
    <row r="154" spans="38:65" x14ac:dyDescent="0.25">
      <c r="AL154" s="16" t="str">
        <f t="shared" si="38"/>
        <v>E10.P2.D23</v>
      </c>
      <c r="AM154" s="16" t="str">
        <f t="shared" si="39"/>
        <v>Depto 23</v>
      </c>
      <c r="AN154" s="16" t="s">
        <v>890</v>
      </c>
      <c r="AO154" s="16" t="str">
        <f t="shared" si="37"/>
        <v>DEPTO_TIPO</v>
      </c>
      <c r="AP154" s="16">
        <v>1</v>
      </c>
      <c r="AQ154" s="16" t="str">
        <f t="shared" si="40"/>
        <v>E10</v>
      </c>
      <c r="AR154" s="16"/>
      <c r="AS154" s="16" t="str">
        <f t="shared" si="41"/>
        <v>P2</v>
      </c>
      <c r="AT154" s="16" t="str">
        <f t="shared" si="42"/>
        <v>D23</v>
      </c>
      <c r="AU154" t="s">
        <v>1</v>
      </c>
      <c r="AV154">
        <v>2</v>
      </c>
      <c r="AW154">
        <v>23</v>
      </c>
      <c r="AX154" t="s">
        <v>47</v>
      </c>
    </row>
    <row r="155" spans="38:65" x14ac:dyDescent="0.25">
      <c r="AL155" s="16" t="str">
        <f t="shared" si="38"/>
        <v>E10.P2.D24</v>
      </c>
      <c r="AM155" s="16" t="str">
        <f t="shared" si="39"/>
        <v>Depto 24</v>
      </c>
      <c r="AN155" s="16" t="s">
        <v>890</v>
      </c>
      <c r="AO155" s="16" t="str">
        <f t="shared" si="37"/>
        <v>DEPTO_TIPO</v>
      </c>
      <c r="AP155" s="16">
        <v>1</v>
      </c>
      <c r="AQ155" s="16" t="str">
        <f t="shared" si="40"/>
        <v>E10</v>
      </c>
      <c r="AR155" s="16"/>
      <c r="AS155" s="16" t="str">
        <f t="shared" si="41"/>
        <v>P2</v>
      </c>
      <c r="AT155" s="16" t="str">
        <f t="shared" si="42"/>
        <v>D24</v>
      </c>
      <c r="AU155" t="s">
        <v>1</v>
      </c>
      <c r="AV155">
        <v>2</v>
      </c>
      <c r="AW155">
        <v>24</v>
      </c>
      <c r="AX155" t="s">
        <v>47</v>
      </c>
    </row>
    <row r="156" spans="38:65" x14ac:dyDescent="0.25">
      <c r="AL156" s="16" t="str">
        <f t="shared" si="38"/>
        <v>E10.P3.D31</v>
      </c>
      <c r="AM156" s="16" t="str">
        <f t="shared" si="39"/>
        <v>Depto 31</v>
      </c>
      <c r="AN156" s="16" t="s">
        <v>890</v>
      </c>
      <c r="AO156" s="16" t="str">
        <f t="shared" si="37"/>
        <v>DEPTO_TIPO</v>
      </c>
      <c r="AP156" s="16">
        <v>1</v>
      </c>
      <c r="AQ156" s="16" t="str">
        <f t="shared" si="40"/>
        <v>E10</v>
      </c>
      <c r="AR156" s="16"/>
      <c r="AS156" s="16" t="str">
        <f t="shared" si="41"/>
        <v>P3</v>
      </c>
      <c r="AT156" s="16" t="str">
        <f t="shared" si="42"/>
        <v>D31</v>
      </c>
      <c r="AU156" t="s">
        <v>1</v>
      </c>
      <c r="AV156">
        <v>3</v>
      </c>
      <c r="AW156">
        <v>31</v>
      </c>
      <c r="AX156" t="s">
        <v>47</v>
      </c>
    </row>
    <row r="157" spans="38:65" x14ac:dyDescent="0.25">
      <c r="AL157" s="16" t="str">
        <f t="shared" si="38"/>
        <v>E10.P3.D32</v>
      </c>
      <c r="AM157" s="16" t="str">
        <f t="shared" si="39"/>
        <v>Depto 32</v>
      </c>
      <c r="AN157" s="16" t="s">
        <v>890</v>
      </c>
      <c r="AO157" s="16" t="str">
        <f t="shared" si="37"/>
        <v>DEPTO_TIPO</v>
      </c>
      <c r="AP157" s="16">
        <v>1</v>
      </c>
      <c r="AQ157" s="16" t="str">
        <f t="shared" si="40"/>
        <v>E10</v>
      </c>
      <c r="AR157" s="16"/>
      <c r="AS157" s="16" t="str">
        <f t="shared" si="41"/>
        <v>P3</v>
      </c>
      <c r="AT157" s="16" t="str">
        <f t="shared" si="42"/>
        <v>D32</v>
      </c>
      <c r="AU157" t="s">
        <v>1</v>
      </c>
      <c r="AV157">
        <v>3</v>
      </c>
      <c r="AW157">
        <v>32</v>
      </c>
      <c r="AX157" t="s">
        <v>47</v>
      </c>
    </row>
    <row r="158" spans="38:65" x14ac:dyDescent="0.25">
      <c r="AL158" s="16" t="str">
        <f t="shared" si="38"/>
        <v>E10.P3.D33</v>
      </c>
      <c r="AM158" s="16" t="str">
        <f t="shared" si="39"/>
        <v>Depto 33</v>
      </c>
      <c r="AN158" s="16" t="s">
        <v>890</v>
      </c>
      <c r="AO158" s="16" t="str">
        <f t="shared" si="37"/>
        <v>DEPTO_TIPO</v>
      </c>
      <c r="AP158" s="16">
        <v>1</v>
      </c>
      <c r="AQ158" s="16" t="str">
        <f t="shared" si="40"/>
        <v>E10</v>
      </c>
      <c r="AR158" s="16"/>
      <c r="AS158" s="16" t="str">
        <f t="shared" si="41"/>
        <v>P3</v>
      </c>
      <c r="AT158" s="16" t="str">
        <f t="shared" si="42"/>
        <v>D33</v>
      </c>
      <c r="AU158" t="s">
        <v>1</v>
      </c>
      <c r="AV158">
        <v>3</v>
      </c>
      <c r="AW158">
        <v>33</v>
      </c>
      <c r="AX158" t="s">
        <v>47</v>
      </c>
    </row>
    <row r="159" spans="38:65" x14ac:dyDescent="0.25">
      <c r="AL159" s="16" t="str">
        <f t="shared" si="38"/>
        <v>E10.P4.D34</v>
      </c>
      <c r="AM159" s="16" t="str">
        <f t="shared" si="39"/>
        <v>Depto 34</v>
      </c>
      <c r="AN159" s="16" t="s">
        <v>890</v>
      </c>
      <c r="AO159" s="16" t="str">
        <f t="shared" si="37"/>
        <v>DEPTO_TIPO</v>
      </c>
      <c r="AP159" s="16">
        <v>1</v>
      </c>
      <c r="AQ159" s="16" t="str">
        <f t="shared" si="40"/>
        <v>E10</v>
      </c>
      <c r="AR159" s="16"/>
      <c r="AS159" s="16" t="str">
        <f t="shared" si="41"/>
        <v>P4</v>
      </c>
      <c r="AT159" s="16" t="str">
        <f t="shared" si="42"/>
        <v>D34</v>
      </c>
      <c r="AU159" t="s">
        <v>1</v>
      </c>
      <c r="AV159">
        <v>4</v>
      </c>
      <c r="AW159">
        <v>34</v>
      </c>
      <c r="AX159" t="s">
        <v>47</v>
      </c>
    </row>
    <row r="160" spans="38:65" x14ac:dyDescent="0.25">
      <c r="AL160" s="16" t="str">
        <f t="shared" si="38"/>
        <v>E10.P4.D41</v>
      </c>
      <c r="AM160" s="16" t="str">
        <f t="shared" si="39"/>
        <v>Depto 41</v>
      </c>
      <c r="AN160" s="16" t="s">
        <v>890</v>
      </c>
      <c r="AO160" s="16" t="str">
        <f t="shared" si="37"/>
        <v>DEPTO_TIPO</v>
      </c>
      <c r="AP160" s="16">
        <v>1</v>
      </c>
      <c r="AQ160" s="16" t="str">
        <f t="shared" si="40"/>
        <v>E10</v>
      </c>
      <c r="AR160" s="16"/>
      <c r="AS160" s="16" t="str">
        <f t="shared" si="41"/>
        <v>P4</v>
      </c>
      <c r="AT160" s="16" t="str">
        <f t="shared" si="42"/>
        <v>D41</v>
      </c>
      <c r="AU160" t="s">
        <v>1</v>
      </c>
      <c r="AV160">
        <v>4</v>
      </c>
      <c r="AW160">
        <v>41</v>
      </c>
      <c r="AX160" t="s">
        <v>47</v>
      </c>
    </row>
    <row r="161" spans="38:50" x14ac:dyDescent="0.25">
      <c r="AL161" s="16" t="str">
        <f t="shared" si="38"/>
        <v>E10.P4.D42</v>
      </c>
      <c r="AM161" s="16" t="str">
        <f t="shared" si="39"/>
        <v>Depto 42</v>
      </c>
      <c r="AN161" s="16" t="s">
        <v>890</v>
      </c>
      <c r="AO161" s="16" t="str">
        <f t="shared" si="37"/>
        <v>DEPTO_TIPO</v>
      </c>
      <c r="AP161" s="16">
        <v>1</v>
      </c>
      <c r="AQ161" s="16" t="str">
        <f t="shared" si="40"/>
        <v>E10</v>
      </c>
      <c r="AR161" s="16"/>
      <c r="AS161" s="16" t="str">
        <f t="shared" si="41"/>
        <v>P4</v>
      </c>
      <c r="AT161" s="16" t="str">
        <f t="shared" si="42"/>
        <v>D42</v>
      </c>
      <c r="AU161" t="s">
        <v>1</v>
      </c>
      <c r="AV161">
        <v>4</v>
      </c>
      <c r="AW161">
        <v>42</v>
      </c>
      <c r="AX161" t="s">
        <v>47</v>
      </c>
    </row>
    <row r="162" spans="38:50" x14ac:dyDescent="0.25">
      <c r="AL162" s="16" t="str">
        <f t="shared" si="38"/>
        <v>E10.P4.D43</v>
      </c>
      <c r="AM162" s="16" t="str">
        <f t="shared" si="39"/>
        <v>Depto 43</v>
      </c>
      <c r="AN162" s="16" t="s">
        <v>890</v>
      </c>
      <c r="AO162" s="16" t="str">
        <f t="shared" si="37"/>
        <v>DEPTO_TIPO</v>
      </c>
      <c r="AP162" s="16">
        <v>1</v>
      </c>
      <c r="AQ162" s="16" t="str">
        <f t="shared" si="40"/>
        <v>E10</v>
      </c>
      <c r="AR162" s="16"/>
      <c r="AS162" s="16" t="str">
        <f t="shared" si="41"/>
        <v>P4</v>
      </c>
      <c r="AT162" s="16" t="str">
        <f t="shared" si="42"/>
        <v>D43</v>
      </c>
      <c r="AU162" t="s">
        <v>1</v>
      </c>
      <c r="AV162">
        <v>4</v>
      </c>
      <c r="AW162">
        <v>43</v>
      </c>
      <c r="AX162" t="s">
        <v>47</v>
      </c>
    </row>
    <row r="163" spans="38:50" x14ac:dyDescent="0.25">
      <c r="AL163" s="16" t="str">
        <f t="shared" si="38"/>
        <v>E10.P4.D44</v>
      </c>
      <c r="AM163" s="16" t="str">
        <f t="shared" si="39"/>
        <v>Depto 44</v>
      </c>
      <c r="AN163" s="16" t="s">
        <v>890</v>
      </c>
      <c r="AO163" s="16" t="str">
        <f t="shared" si="37"/>
        <v>DEPTO_TIPO</v>
      </c>
      <c r="AP163" s="16">
        <v>1</v>
      </c>
      <c r="AQ163" s="16" t="str">
        <f t="shared" si="40"/>
        <v>E10</v>
      </c>
      <c r="AR163" s="16"/>
      <c r="AS163" s="16" t="str">
        <f t="shared" si="41"/>
        <v>P4</v>
      </c>
      <c r="AT163" s="16" t="str">
        <f t="shared" si="42"/>
        <v>D44</v>
      </c>
      <c r="AU163" t="s">
        <v>1</v>
      </c>
      <c r="AV163">
        <v>4</v>
      </c>
      <c r="AW163">
        <v>44</v>
      </c>
      <c r="AX163" t="s">
        <v>47</v>
      </c>
    </row>
    <row r="164" spans="38:50" x14ac:dyDescent="0.25">
      <c r="AL164" s="16" t="str">
        <f t="shared" si="38"/>
        <v>E11.P1.D11</v>
      </c>
      <c r="AM164" s="16" t="str">
        <f t="shared" si="39"/>
        <v>Depto 11</v>
      </c>
      <c r="AN164" s="16" t="s">
        <v>890</v>
      </c>
      <c r="AO164" s="16" t="str">
        <f t="shared" si="37"/>
        <v>DEPTO_TIPO</v>
      </c>
      <c r="AP164" s="16">
        <v>1</v>
      </c>
      <c r="AQ164" s="16" t="str">
        <f t="shared" si="40"/>
        <v>E11</v>
      </c>
      <c r="AR164" s="16"/>
      <c r="AS164" s="16" t="str">
        <f t="shared" si="41"/>
        <v>P1</v>
      </c>
      <c r="AT164" s="16" t="str">
        <f t="shared" si="42"/>
        <v>D11</v>
      </c>
      <c r="AU164" t="s">
        <v>2</v>
      </c>
      <c r="AV164">
        <v>1</v>
      </c>
      <c r="AW164">
        <v>11</v>
      </c>
      <c r="AX164" t="s">
        <v>47</v>
      </c>
    </row>
    <row r="165" spans="38:50" x14ac:dyDescent="0.25">
      <c r="AL165" s="16" t="str">
        <f t="shared" si="38"/>
        <v>E11.P1.D12</v>
      </c>
      <c r="AM165" s="16" t="str">
        <f t="shared" si="39"/>
        <v>Depto 12</v>
      </c>
      <c r="AN165" s="16" t="s">
        <v>890</v>
      </c>
      <c r="AO165" s="16" t="str">
        <f t="shared" si="37"/>
        <v>DEPTO_TIPO</v>
      </c>
      <c r="AP165" s="16">
        <v>1</v>
      </c>
      <c r="AQ165" s="16" t="str">
        <f t="shared" si="40"/>
        <v>E11</v>
      </c>
      <c r="AR165" s="16"/>
      <c r="AS165" s="16" t="str">
        <f t="shared" si="41"/>
        <v>P1</v>
      </c>
      <c r="AT165" s="16" t="str">
        <f t="shared" si="42"/>
        <v>D12</v>
      </c>
      <c r="AU165" t="s">
        <v>2</v>
      </c>
      <c r="AV165">
        <v>1</v>
      </c>
      <c r="AW165">
        <v>12</v>
      </c>
      <c r="AX165" t="s">
        <v>47</v>
      </c>
    </row>
    <row r="166" spans="38:50" x14ac:dyDescent="0.25">
      <c r="AL166" s="16" t="str">
        <f t="shared" si="38"/>
        <v>E11.P1.D13</v>
      </c>
      <c r="AM166" s="16" t="str">
        <f t="shared" si="39"/>
        <v>Depto 13</v>
      </c>
      <c r="AN166" s="16" t="s">
        <v>890</v>
      </c>
      <c r="AO166" s="16" t="str">
        <f t="shared" si="37"/>
        <v>DEPTO_TIPO</v>
      </c>
      <c r="AP166" s="16">
        <v>1</v>
      </c>
      <c r="AQ166" s="16" t="str">
        <f t="shared" si="40"/>
        <v>E11</v>
      </c>
      <c r="AR166" s="16"/>
      <c r="AS166" s="16" t="str">
        <f t="shared" si="41"/>
        <v>P1</v>
      </c>
      <c r="AT166" s="16" t="str">
        <f t="shared" si="42"/>
        <v>D13</v>
      </c>
      <c r="AU166" t="s">
        <v>2</v>
      </c>
      <c r="AV166">
        <v>1</v>
      </c>
      <c r="AW166">
        <v>13</v>
      </c>
      <c r="AX166" t="s">
        <v>47</v>
      </c>
    </row>
    <row r="167" spans="38:50" x14ac:dyDescent="0.25">
      <c r="AL167" s="16" t="str">
        <f t="shared" si="38"/>
        <v>E11.P1.D14</v>
      </c>
      <c r="AM167" s="16" t="str">
        <f t="shared" si="39"/>
        <v>Depto 14</v>
      </c>
      <c r="AN167" s="16" t="s">
        <v>890</v>
      </c>
      <c r="AO167" s="16" t="str">
        <f t="shared" si="37"/>
        <v>DEPTO_TIPO</v>
      </c>
      <c r="AP167" s="16">
        <v>1</v>
      </c>
      <c r="AQ167" s="16" t="str">
        <f t="shared" si="40"/>
        <v>E11</v>
      </c>
      <c r="AR167" s="16"/>
      <c r="AS167" s="16" t="str">
        <f t="shared" si="41"/>
        <v>P1</v>
      </c>
      <c r="AT167" s="16" t="str">
        <f t="shared" si="42"/>
        <v>D14</v>
      </c>
      <c r="AU167" t="s">
        <v>2</v>
      </c>
      <c r="AV167">
        <v>1</v>
      </c>
      <c r="AW167">
        <v>14</v>
      </c>
      <c r="AX167" t="s">
        <v>47</v>
      </c>
    </row>
    <row r="168" spans="38:50" x14ac:dyDescent="0.25">
      <c r="AL168" s="16" t="str">
        <f t="shared" si="38"/>
        <v>E11.P2.D21</v>
      </c>
      <c r="AM168" s="16" t="str">
        <f t="shared" si="39"/>
        <v>Depto 21</v>
      </c>
      <c r="AN168" s="16" t="s">
        <v>890</v>
      </c>
      <c r="AO168" s="16" t="str">
        <f t="shared" si="37"/>
        <v>DEPTO_TIPO</v>
      </c>
      <c r="AP168" s="16">
        <v>1</v>
      </c>
      <c r="AQ168" s="16" t="str">
        <f t="shared" si="40"/>
        <v>E11</v>
      </c>
      <c r="AR168" s="16"/>
      <c r="AS168" s="16" t="str">
        <f t="shared" si="41"/>
        <v>P2</v>
      </c>
      <c r="AT168" s="16" t="str">
        <f t="shared" si="42"/>
        <v>D21</v>
      </c>
      <c r="AU168" t="s">
        <v>2</v>
      </c>
      <c r="AV168">
        <v>2</v>
      </c>
      <c r="AW168">
        <v>21</v>
      </c>
      <c r="AX168" t="s">
        <v>47</v>
      </c>
    </row>
    <row r="169" spans="38:50" x14ac:dyDescent="0.25">
      <c r="AL169" s="16" t="str">
        <f t="shared" si="38"/>
        <v>E11.P2.D22</v>
      </c>
      <c r="AM169" s="16" t="str">
        <f t="shared" si="39"/>
        <v>Depto 22</v>
      </c>
      <c r="AN169" s="16" t="s">
        <v>890</v>
      </c>
      <c r="AO169" s="16" t="str">
        <f t="shared" si="37"/>
        <v>DEPTO_TIPO</v>
      </c>
      <c r="AP169" s="16">
        <v>1</v>
      </c>
      <c r="AQ169" s="16" t="str">
        <f t="shared" si="40"/>
        <v>E11</v>
      </c>
      <c r="AR169" s="16"/>
      <c r="AS169" s="16" t="str">
        <f t="shared" si="41"/>
        <v>P2</v>
      </c>
      <c r="AT169" s="16" t="str">
        <f t="shared" si="42"/>
        <v>D22</v>
      </c>
      <c r="AU169" t="s">
        <v>2</v>
      </c>
      <c r="AV169">
        <v>2</v>
      </c>
      <c r="AW169">
        <v>22</v>
      </c>
      <c r="AX169" t="s">
        <v>47</v>
      </c>
    </row>
    <row r="170" spans="38:50" x14ac:dyDescent="0.25">
      <c r="AL170" s="16" t="str">
        <f t="shared" si="38"/>
        <v>E11.P2.D23</v>
      </c>
      <c r="AM170" s="16" t="str">
        <f t="shared" si="39"/>
        <v>Depto 23</v>
      </c>
      <c r="AN170" s="16" t="s">
        <v>890</v>
      </c>
      <c r="AO170" s="16" t="str">
        <f t="shared" si="37"/>
        <v>DEPTO_TIPO</v>
      </c>
      <c r="AP170" s="16">
        <v>1</v>
      </c>
      <c r="AQ170" s="16" t="str">
        <f t="shared" si="40"/>
        <v>E11</v>
      </c>
      <c r="AR170" s="16"/>
      <c r="AS170" s="16" t="str">
        <f t="shared" si="41"/>
        <v>P2</v>
      </c>
      <c r="AT170" s="16" t="str">
        <f t="shared" si="42"/>
        <v>D23</v>
      </c>
      <c r="AU170" t="s">
        <v>2</v>
      </c>
      <c r="AV170">
        <v>2</v>
      </c>
      <c r="AW170">
        <v>23</v>
      </c>
      <c r="AX170" t="s">
        <v>47</v>
      </c>
    </row>
    <row r="171" spans="38:50" x14ac:dyDescent="0.25">
      <c r="AL171" s="16" t="str">
        <f t="shared" si="38"/>
        <v>E11.P2.D24</v>
      </c>
      <c r="AM171" s="16" t="str">
        <f t="shared" si="39"/>
        <v>Depto 24</v>
      </c>
      <c r="AN171" s="16" t="s">
        <v>890</v>
      </c>
      <c r="AO171" s="16" t="str">
        <f t="shared" si="37"/>
        <v>DEPTO_TIPO</v>
      </c>
      <c r="AP171" s="16">
        <v>1</v>
      </c>
      <c r="AQ171" s="16" t="str">
        <f t="shared" si="40"/>
        <v>E11</v>
      </c>
      <c r="AR171" s="16"/>
      <c r="AS171" s="16" t="str">
        <f t="shared" si="41"/>
        <v>P2</v>
      </c>
      <c r="AT171" s="16" t="str">
        <f t="shared" si="42"/>
        <v>D24</v>
      </c>
      <c r="AU171" t="s">
        <v>2</v>
      </c>
      <c r="AV171">
        <v>2</v>
      </c>
      <c r="AW171">
        <v>24</v>
      </c>
      <c r="AX171" t="s">
        <v>47</v>
      </c>
    </row>
    <row r="172" spans="38:50" x14ac:dyDescent="0.25">
      <c r="AL172" s="16" t="str">
        <f t="shared" si="38"/>
        <v>E11.P3.D31</v>
      </c>
      <c r="AM172" s="16" t="str">
        <f t="shared" si="39"/>
        <v>Depto 31</v>
      </c>
      <c r="AN172" s="16" t="s">
        <v>890</v>
      </c>
      <c r="AO172" s="16" t="str">
        <f t="shared" si="37"/>
        <v>DEPTO_TIPO</v>
      </c>
      <c r="AP172" s="16">
        <v>1</v>
      </c>
      <c r="AQ172" s="16" t="str">
        <f t="shared" si="40"/>
        <v>E11</v>
      </c>
      <c r="AR172" s="16"/>
      <c r="AS172" s="16" t="str">
        <f t="shared" si="41"/>
        <v>P3</v>
      </c>
      <c r="AT172" s="16" t="str">
        <f t="shared" si="42"/>
        <v>D31</v>
      </c>
      <c r="AU172" t="s">
        <v>2</v>
      </c>
      <c r="AV172">
        <v>3</v>
      </c>
      <c r="AW172">
        <v>31</v>
      </c>
      <c r="AX172" t="s">
        <v>47</v>
      </c>
    </row>
    <row r="173" spans="38:50" x14ac:dyDescent="0.25">
      <c r="AL173" s="16" t="str">
        <f t="shared" si="38"/>
        <v>E11.P3.D32</v>
      </c>
      <c r="AM173" s="16" t="str">
        <f t="shared" si="39"/>
        <v>Depto 32</v>
      </c>
      <c r="AN173" s="16" t="s">
        <v>890</v>
      </c>
      <c r="AO173" s="16" t="str">
        <f t="shared" si="37"/>
        <v>DEPTO_TIPO</v>
      </c>
      <c r="AP173" s="16">
        <v>1</v>
      </c>
      <c r="AQ173" s="16" t="str">
        <f t="shared" si="40"/>
        <v>E11</v>
      </c>
      <c r="AR173" s="16"/>
      <c r="AS173" s="16" t="str">
        <f t="shared" si="41"/>
        <v>P3</v>
      </c>
      <c r="AT173" s="16" t="str">
        <f t="shared" si="42"/>
        <v>D32</v>
      </c>
      <c r="AU173" t="s">
        <v>2</v>
      </c>
      <c r="AV173">
        <v>3</v>
      </c>
      <c r="AW173">
        <v>32</v>
      </c>
      <c r="AX173" t="s">
        <v>47</v>
      </c>
    </row>
    <row r="174" spans="38:50" x14ac:dyDescent="0.25">
      <c r="AL174" s="16" t="str">
        <f t="shared" si="38"/>
        <v>E11.P3.D33</v>
      </c>
      <c r="AM174" s="16" t="str">
        <f t="shared" si="39"/>
        <v>Depto 33</v>
      </c>
      <c r="AN174" s="16" t="s">
        <v>890</v>
      </c>
      <c r="AO174" s="16" t="str">
        <f t="shared" si="37"/>
        <v>DEPTO_TIPO</v>
      </c>
      <c r="AP174" s="16">
        <v>1</v>
      </c>
      <c r="AQ174" s="16" t="str">
        <f t="shared" si="40"/>
        <v>E11</v>
      </c>
      <c r="AR174" s="16"/>
      <c r="AS174" s="16" t="str">
        <f t="shared" si="41"/>
        <v>P3</v>
      </c>
      <c r="AT174" s="16" t="str">
        <f t="shared" si="42"/>
        <v>D33</v>
      </c>
      <c r="AU174" t="s">
        <v>2</v>
      </c>
      <c r="AV174">
        <v>3</v>
      </c>
      <c r="AW174">
        <v>33</v>
      </c>
      <c r="AX174" t="s">
        <v>47</v>
      </c>
    </row>
    <row r="175" spans="38:50" x14ac:dyDescent="0.25">
      <c r="AL175" s="16" t="str">
        <f t="shared" si="38"/>
        <v>E11.P4.D34</v>
      </c>
      <c r="AM175" s="16" t="str">
        <f t="shared" si="39"/>
        <v>Depto 34</v>
      </c>
      <c r="AN175" s="16" t="s">
        <v>890</v>
      </c>
      <c r="AO175" s="16" t="str">
        <f t="shared" si="37"/>
        <v>DEPTO_TIPO</v>
      </c>
      <c r="AP175" s="16">
        <v>1</v>
      </c>
      <c r="AQ175" s="16" t="str">
        <f t="shared" si="40"/>
        <v>E11</v>
      </c>
      <c r="AR175" s="16"/>
      <c r="AS175" s="16" t="str">
        <f t="shared" si="41"/>
        <v>P4</v>
      </c>
      <c r="AT175" s="16" t="str">
        <f t="shared" si="42"/>
        <v>D34</v>
      </c>
      <c r="AU175" t="s">
        <v>2</v>
      </c>
      <c r="AV175">
        <v>4</v>
      </c>
      <c r="AW175">
        <v>34</v>
      </c>
      <c r="AX175" t="s">
        <v>47</v>
      </c>
    </row>
    <row r="176" spans="38:50" x14ac:dyDescent="0.25">
      <c r="AL176" s="16" t="str">
        <f t="shared" si="38"/>
        <v>E11.P4.D41</v>
      </c>
      <c r="AM176" s="16" t="str">
        <f t="shared" si="39"/>
        <v>Depto 41</v>
      </c>
      <c r="AN176" s="16" t="s">
        <v>890</v>
      </c>
      <c r="AO176" s="16" t="str">
        <f t="shared" si="37"/>
        <v>DEPTO_TIPO</v>
      </c>
      <c r="AP176" s="16">
        <v>1</v>
      </c>
      <c r="AQ176" s="16" t="str">
        <f t="shared" si="40"/>
        <v>E11</v>
      </c>
      <c r="AR176" s="16"/>
      <c r="AS176" s="16" t="str">
        <f t="shared" si="41"/>
        <v>P4</v>
      </c>
      <c r="AT176" s="16" t="str">
        <f t="shared" si="42"/>
        <v>D41</v>
      </c>
      <c r="AU176" t="s">
        <v>2</v>
      </c>
      <c r="AV176">
        <v>4</v>
      </c>
      <c r="AW176">
        <v>41</v>
      </c>
      <c r="AX176" t="s">
        <v>47</v>
      </c>
    </row>
    <row r="177" spans="38:50" x14ac:dyDescent="0.25">
      <c r="AL177" s="16" t="str">
        <f t="shared" si="38"/>
        <v>E11.P4.D42</v>
      </c>
      <c r="AM177" s="16" t="str">
        <f t="shared" si="39"/>
        <v>Depto 42</v>
      </c>
      <c r="AN177" s="16" t="s">
        <v>890</v>
      </c>
      <c r="AO177" s="16" t="str">
        <f t="shared" si="37"/>
        <v>DEPTO_TIPO</v>
      </c>
      <c r="AP177" s="16">
        <v>1</v>
      </c>
      <c r="AQ177" s="16" t="str">
        <f t="shared" si="40"/>
        <v>E11</v>
      </c>
      <c r="AR177" s="16"/>
      <c r="AS177" s="16" t="str">
        <f t="shared" si="41"/>
        <v>P4</v>
      </c>
      <c r="AT177" s="16" t="str">
        <f t="shared" si="42"/>
        <v>D42</v>
      </c>
      <c r="AU177" t="s">
        <v>2</v>
      </c>
      <c r="AV177">
        <v>4</v>
      </c>
      <c r="AW177">
        <v>42</v>
      </c>
      <c r="AX177" t="s">
        <v>47</v>
      </c>
    </row>
    <row r="178" spans="38:50" x14ac:dyDescent="0.25">
      <c r="AL178" s="16" t="str">
        <f t="shared" si="38"/>
        <v>E11.P4.D43</v>
      </c>
      <c r="AM178" s="16" t="str">
        <f t="shared" si="39"/>
        <v>Depto 43</v>
      </c>
      <c r="AN178" s="16" t="s">
        <v>890</v>
      </c>
      <c r="AO178" s="16" t="str">
        <f t="shared" si="37"/>
        <v>DEPTO_TIPO</v>
      </c>
      <c r="AP178" s="16">
        <v>1</v>
      </c>
      <c r="AQ178" s="16" t="str">
        <f t="shared" si="40"/>
        <v>E11</v>
      </c>
      <c r="AR178" s="16"/>
      <c r="AS178" s="16" t="str">
        <f t="shared" si="41"/>
        <v>P4</v>
      </c>
      <c r="AT178" s="16" t="str">
        <f t="shared" si="42"/>
        <v>D43</v>
      </c>
      <c r="AU178" t="s">
        <v>2</v>
      </c>
      <c r="AV178">
        <v>4</v>
      </c>
      <c r="AW178">
        <v>43</v>
      </c>
      <c r="AX178" t="s">
        <v>47</v>
      </c>
    </row>
    <row r="179" spans="38:50" x14ac:dyDescent="0.25">
      <c r="AL179" s="16" t="str">
        <f t="shared" si="38"/>
        <v>E11.P4.D44</v>
      </c>
      <c r="AM179" s="16" t="str">
        <f t="shared" si="39"/>
        <v>Depto 44</v>
      </c>
      <c r="AN179" s="16" t="s">
        <v>890</v>
      </c>
      <c r="AO179" s="16" t="str">
        <f t="shared" si="37"/>
        <v>DEPTO_TIPO</v>
      </c>
      <c r="AP179" s="16">
        <v>1</v>
      </c>
      <c r="AQ179" s="16" t="str">
        <f t="shared" si="40"/>
        <v>E11</v>
      </c>
      <c r="AR179" s="16"/>
      <c r="AS179" s="16" t="str">
        <f t="shared" si="41"/>
        <v>P4</v>
      </c>
      <c r="AT179" s="16" t="str">
        <f t="shared" si="42"/>
        <v>D44</v>
      </c>
      <c r="AU179" t="s">
        <v>2</v>
      </c>
      <c r="AV179">
        <v>4</v>
      </c>
      <c r="AW179">
        <v>44</v>
      </c>
      <c r="AX179" t="s">
        <v>47</v>
      </c>
    </row>
    <row r="180" spans="38:50" x14ac:dyDescent="0.25">
      <c r="AL180" s="16" t="str">
        <f t="shared" si="38"/>
        <v>E12.P1.D11</v>
      </c>
      <c r="AM180" s="16" t="str">
        <f t="shared" si="39"/>
        <v>Depto 11</v>
      </c>
      <c r="AN180" s="16" t="s">
        <v>890</v>
      </c>
      <c r="AO180" s="16" t="str">
        <f t="shared" si="37"/>
        <v>DEPTO_TIPO</v>
      </c>
      <c r="AP180" s="16">
        <v>1</v>
      </c>
      <c r="AQ180" s="16" t="str">
        <f t="shared" si="40"/>
        <v>E12</v>
      </c>
      <c r="AR180" s="16"/>
      <c r="AS180" s="16" t="str">
        <f t="shared" si="41"/>
        <v>P1</v>
      </c>
      <c r="AT180" s="16" t="str">
        <f t="shared" si="42"/>
        <v>D11</v>
      </c>
      <c r="AU180" t="s">
        <v>3</v>
      </c>
      <c r="AV180">
        <v>1</v>
      </c>
      <c r="AW180">
        <v>11</v>
      </c>
      <c r="AX180" t="s">
        <v>47</v>
      </c>
    </row>
    <row r="181" spans="38:50" x14ac:dyDescent="0.25">
      <c r="AL181" s="16" t="str">
        <f t="shared" si="38"/>
        <v>E12.P1.D12</v>
      </c>
      <c r="AM181" s="16" t="str">
        <f t="shared" si="39"/>
        <v>Depto 12</v>
      </c>
      <c r="AN181" s="16" t="s">
        <v>890</v>
      </c>
      <c r="AO181" s="16" t="str">
        <f t="shared" si="37"/>
        <v>DEPTO_TIPO</v>
      </c>
      <c r="AP181" s="16">
        <v>1</v>
      </c>
      <c r="AQ181" s="16" t="str">
        <f t="shared" si="40"/>
        <v>E12</v>
      </c>
      <c r="AR181" s="16"/>
      <c r="AS181" s="16" t="str">
        <f t="shared" si="41"/>
        <v>P1</v>
      </c>
      <c r="AT181" s="16" t="str">
        <f t="shared" si="42"/>
        <v>D12</v>
      </c>
      <c r="AU181" t="s">
        <v>3</v>
      </c>
      <c r="AV181">
        <v>1</v>
      </c>
      <c r="AW181">
        <v>12</v>
      </c>
      <c r="AX181" t="s">
        <v>47</v>
      </c>
    </row>
    <row r="182" spans="38:50" x14ac:dyDescent="0.25">
      <c r="AL182" s="16" t="str">
        <f t="shared" si="38"/>
        <v>E12.P1.D13</v>
      </c>
      <c r="AM182" s="16" t="str">
        <f t="shared" si="39"/>
        <v>Depto 13</v>
      </c>
      <c r="AN182" s="16" t="s">
        <v>890</v>
      </c>
      <c r="AO182" s="16" t="str">
        <f t="shared" si="37"/>
        <v>DEPTO_TIPO</v>
      </c>
      <c r="AP182" s="16">
        <v>1</v>
      </c>
      <c r="AQ182" s="16" t="str">
        <f t="shared" si="40"/>
        <v>E12</v>
      </c>
      <c r="AR182" s="16"/>
      <c r="AS182" s="16" t="str">
        <f t="shared" si="41"/>
        <v>P1</v>
      </c>
      <c r="AT182" s="16" t="str">
        <f t="shared" si="42"/>
        <v>D13</v>
      </c>
      <c r="AU182" t="s">
        <v>3</v>
      </c>
      <c r="AV182">
        <v>1</v>
      </c>
      <c r="AW182">
        <v>13</v>
      </c>
      <c r="AX182" t="s">
        <v>47</v>
      </c>
    </row>
    <row r="183" spans="38:50" x14ac:dyDescent="0.25">
      <c r="AL183" s="16" t="str">
        <f t="shared" si="38"/>
        <v>E12.P1.D14</v>
      </c>
      <c r="AM183" s="16" t="str">
        <f t="shared" si="39"/>
        <v>Depto 14</v>
      </c>
      <c r="AN183" s="16" t="s">
        <v>890</v>
      </c>
      <c r="AO183" s="16" t="str">
        <f t="shared" si="37"/>
        <v>DEPTO_TIPO</v>
      </c>
      <c r="AP183" s="16">
        <v>1</v>
      </c>
      <c r="AQ183" s="16" t="str">
        <f t="shared" si="40"/>
        <v>E12</v>
      </c>
      <c r="AR183" s="16"/>
      <c r="AS183" s="16" t="str">
        <f t="shared" si="41"/>
        <v>P1</v>
      </c>
      <c r="AT183" s="16" t="str">
        <f t="shared" si="42"/>
        <v>D14</v>
      </c>
      <c r="AU183" t="s">
        <v>3</v>
      </c>
      <c r="AV183">
        <v>1</v>
      </c>
      <c r="AW183">
        <v>14</v>
      </c>
      <c r="AX183" t="s">
        <v>47</v>
      </c>
    </row>
    <row r="184" spans="38:50" x14ac:dyDescent="0.25">
      <c r="AL184" s="16" t="str">
        <f t="shared" si="38"/>
        <v>E12.P2.D21</v>
      </c>
      <c r="AM184" s="16" t="str">
        <f t="shared" si="39"/>
        <v>Depto 21</v>
      </c>
      <c r="AN184" s="16" t="s">
        <v>890</v>
      </c>
      <c r="AO184" s="16" t="str">
        <f t="shared" si="37"/>
        <v>DEPTO_TIPO</v>
      </c>
      <c r="AP184" s="16">
        <v>1</v>
      </c>
      <c r="AQ184" s="16" t="str">
        <f t="shared" si="40"/>
        <v>E12</v>
      </c>
      <c r="AR184" s="16"/>
      <c r="AS184" s="16" t="str">
        <f t="shared" si="41"/>
        <v>P2</v>
      </c>
      <c r="AT184" s="16" t="str">
        <f t="shared" si="42"/>
        <v>D21</v>
      </c>
      <c r="AU184" t="s">
        <v>3</v>
      </c>
      <c r="AV184">
        <v>2</v>
      </c>
      <c r="AW184">
        <v>21</v>
      </c>
      <c r="AX184" t="s">
        <v>47</v>
      </c>
    </row>
    <row r="185" spans="38:50" x14ac:dyDescent="0.25">
      <c r="AL185" s="16" t="str">
        <f t="shared" si="38"/>
        <v>E12.P2.D22</v>
      </c>
      <c r="AM185" s="16" t="str">
        <f t="shared" si="39"/>
        <v>Depto 22</v>
      </c>
      <c r="AN185" s="16" t="s">
        <v>890</v>
      </c>
      <c r="AO185" s="16" t="str">
        <f t="shared" si="37"/>
        <v>DEPTO_TIPO</v>
      </c>
      <c r="AP185" s="16">
        <v>1</v>
      </c>
      <c r="AQ185" s="16" t="str">
        <f t="shared" si="40"/>
        <v>E12</v>
      </c>
      <c r="AR185" s="16"/>
      <c r="AS185" s="16" t="str">
        <f t="shared" si="41"/>
        <v>P2</v>
      </c>
      <c r="AT185" s="16" t="str">
        <f t="shared" si="42"/>
        <v>D22</v>
      </c>
      <c r="AU185" t="s">
        <v>3</v>
      </c>
      <c r="AV185">
        <v>2</v>
      </c>
      <c r="AW185">
        <v>22</v>
      </c>
      <c r="AX185" t="s">
        <v>47</v>
      </c>
    </row>
    <row r="186" spans="38:50" x14ac:dyDescent="0.25">
      <c r="AL186" s="16" t="str">
        <f t="shared" si="38"/>
        <v>E12.P2.D23</v>
      </c>
      <c r="AM186" s="16" t="str">
        <f t="shared" si="39"/>
        <v>Depto 23</v>
      </c>
      <c r="AN186" s="16" t="s">
        <v>890</v>
      </c>
      <c r="AO186" s="16" t="str">
        <f t="shared" si="37"/>
        <v>DEPTO_TIPO</v>
      </c>
      <c r="AP186" s="16">
        <v>1</v>
      </c>
      <c r="AQ186" s="16" t="str">
        <f t="shared" si="40"/>
        <v>E12</v>
      </c>
      <c r="AR186" s="16"/>
      <c r="AS186" s="16" t="str">
        <f t="shared" si="41"/>
        <v>P2</v>
      </c>
      <c r="AT186" s="16" t="str">
        <f t="shared" si="42"/>
        <v>D23</v>
      </c>
      <c r="AU186" t="s">
        <v>3</v>
      </c>
      <c r="AV186">
        <v>2</v>
      </c>
      <c r="AW186">
        <v>23</v>
      </c>
      <c r="AX186" t="s">
        <v>47</v>
      </c>
    </row>
    <row r="187" spans="38:50" x14ac:dyDescent="0.25">
      <c r="AL187" s="16" t="str">
        <f t="shared" si="38"/>
        <v>E12.P2.D24</v>
      </c>
      <c r="AM187" s="16" t="str">
        <f t="shared" si="39"/>
        <v>Depto 24</v>
      </c>
      <c r="AN187" s="16" t="s">
        <v>890</v>
      </c>
      <c r="AO187" s="16" t="str">
        <f t="shared" si="37"/>
        <v>DEPTO_TIPO</v>
      </c>
      <c r="AP187" s="16">
        <v>1</v>
      </c>
      <c r="AQ187" s="16" t="str">
        <f t="shared" si="40"/>
        <v>E12</v>
      </c>
      <c r="AR187" s="16"/>
      <c r="AS187" s="16" t="str">
        <f t="shared" si="41"/>
        <v>P2</v>
      </c>
      <c r="AT187" s="16" t="str">
        <f t="shared" si="42"/>
        <v>D24</v>
      </c>
      <c r="AU187" t="s">
        <v>3</v>
      </c>
      <c r="AV187">
        <v>2</v>
      </c>
      <c r="AW187">
        <v>24</v>
      </c>
      <c r="AX187" t="s">
        <v>47</v>
      </c>
    </row>
    <row r="188" spans="38:50" x14ac:dyDescent="0.25">
      <c r="AL188" s="16" t="str">
        <f t="shared" si="38"/>
        <v>E12.P3.D31</v>
      </c>
      <c r="AM188" s="16" t="str">
        <f t="shared" si="39"/>
        <v>Depto 31</v>
      </c>
      <c r="AN188" s="16" t="s">
        <v>890</v>
      </c>
      <c r="AO188" s="16" t="str">
        <f t="shared" si="37"/>
        <v>DEPTO_TIPO</v>
      </c>
      <c r="AP188" s="16">
        <v>1</v>
      </c>
      <c r="AQ188" s="16" t="str">
        <f t="shared" si="40"/>
        <v>E12</v>
      </c>
      <c r="AR188" s="16"/>
      <c r="AS188" s="16" t="str">
        <f t="shared" si="41"/>
        <v>P3</v>
      </c>
      <c r="AT188" s="16" t="str">
        <f t="shared" si="42"/>
        <v>D31</v>
      </c>
      <c r="AU188" t="s">
        <v>3</v>
      </c>
      <c r="AV188">
        <v>3</v>
      </c>
      <c r="AW188">
        <v>31</v>
      </c>
      <c r="AX188" t="s">
        <v>47</v>
      </c>
    </row>
    <row r="189" spans="38:50" x14ac:dyDescent="0.25">
      <c r="AL189" s="16" t="str">
        <f t="shared" si="38"/>
        <v>E12.P3.D32</v>
      </c>
      <c r="AM189" s="16" t="str">
        <f t="shared" si="39"/>
        <v>Depto 32</v>
      </c>
      <c r="AN189" s="16" t="s">
        <v>890</v>
      </c>
      <c r="AO189" s="16" t="str">
        <f t="shared" si="37"/>
        <v>DEPTO_TIPO</v>
      </c>
      <c r="AP189" s="16">
        <v>1</v>
      </c>
      <c r="AQ189" s="16" t="str">
        <f t="shared" si="40"/>
        <v>E12</v>
      </c>
      <c r="AR189" s="16"/>
      <c r="AS189" s="16" t="str">
        <f t="shared" si="41"/>
        <v>P3</v>
      </c>
      <c r="AT189" s="16" t="str">
        <f t="shared" si="42"/>
        <v>D32</v>
      </c>
      <c r="AU189" t="s">
        <v>3</v>
      </c>
      <c r="AV189">
        <v>3</v>
      </c>
      <c r="AW189">
        <v>32</v>
      </c>
      <c r="AX189" t="s">
        <v>47</v>
      </c>
    </row>
    <row r="190" spans="38:50" x14ac:dyDescent="0.25">
      <c r="AL190" s="16" t="str">
        <f t="shared" si="38"/>
        <v>E12.P3.D33</v>
      </c>
      <c r="AM190" s="16" t="str">
        <f t="shared" si="39"/>
        <v>Depto 33</v>
      </c>
      <c r="AN190" s="16" t="s">
        <v>890</v>
      </c>
      <c r="AO190" s="16" t="str">
        <f t="shared" si="37"/>
        <v>DEPTO_TIPO</v>
      </c>
      <c r="AP190" s="16">
        <v>1</v>
      </c>
      <c r="AQ190" s="16" t="str">
        <f t="shared" si="40"/>
        <v>E12</v>
      </c>
      <c r="AR190" s="16"/>
      <c r="AS190" s="16" t="str">
        <f t="shared" si="41"/>
        <v>P3</v>
      </c>
      <c r="AT190" s="16" t="str">
        <f t="shared" si="42"/>
        <v>D33</v>
      </c>
      <c r="AU190" t="s">
        <v>3</v>
      </c>
      <c r="AV190">
        <v>3</v>
      </c>
      <c r="AW190">
        <v>33</v>
      </c>
      <c r="AX190" t="s">
        <v>47</v>
      </c>
    </row>
    <row r="191" spans="38:50" x14ac:dyDescent="0.25">
      <c r="AL191" s="16" t="str">
        <f t="shared" si="38"/>
        <v>E12.P4.D34</v>
      </c>
      <c r="AM191" s="16" t="str">
        <f t="shared" si="39"/>
        <v>Depto 34</v>
      </c>
      <c r="AN191" s="16" t="s">
        <v>890</v>
      </c>
      <c r="AO191" s="16" t="str">
        <f t="shared" si="37"/>
        <v>DEPTO_TIPO</v>
      </c>
      <c r="AP191" s="16">
        <v>1</v>
      </c>
      <c r="AQ191" s="16" t="str">
        <f t="shared" si="40"/>
        <v>E12</v>
      </c>
      <c r="AR191" s="16"/>
      <c r="AS191" s="16" t="str">
        <f t="shared" si="41"/>
        <v>P4</v>
      </c>
      <c r="AT191" s="16" t="str">
        <f t="shared" si="42"/>
        <v>D34</v>
      </c>
      <c r="AU191" t="s">
        <v>3</v>
      </c>
      <c r="AV191">
        <v>4</v>
      </c>
      <c r="AW191">
        <v>34</v>
      </c>
      <c r="AX191" t="s">
        <v>47</v>
      </c>
    </row>
    <row r="192" spans="38:50" x14ac:dyDescent="0.25">
      <c r="AL192" s="16" t="str">
        <f t="shared" si="38"/>
        <v>E12.P4.D41</v>
      </c>
      <c r="AM192" s="16" t="str">
        <f t="shared" si="39"/>
        <v>Depto 41</v>
      </c>
      <c r="AN192" s="16" t="s">
        <v>890</v>
      </c>
      <c r="AO192" s="16" t="str">
        <f t="shared" si="37"/>
        <v>DEPTO_TIPO</v>
      </c>
      <c r="AP192" s="16">
        <v>1</v>
      </c>
      <c r="AQ192" s="16" t="str">
        <f t="shared" si="40"/>
        <v>E12</v>
      </c>
      <c r="AR192" s="16"/>
      <c r="AS192" s="16" t="str">
        <f t="shared" si="41"/>
        <v>P4</v>
      </c>
      <c r="AT192" s="16" t="str">
        <f t="shared" si="42"/>
        <v>D41</v>
      </c>
      <c r="AU192" t="s">
        <v>3</v>
      </c>
      <c r="AV192">
        <v>4</v>
      </c>
      <c r="AW192">
        <v>41</v>
      </c>
      <c r="AX192" t="s">
        <v>47</v>
      </c>
    </row>
    <row r="193" spans="38:50" x14ac:dyDescent="0.25">
      <c r="AL193" s="16" t="str">
        <f t="shared" si="38"/>
        <v>E12.P4.D42</v>
      </c>
      <c r="AM193" s="16" t="str">
        <f t="shared" si="39"/>
        <v>Depto 42</v>
      </c>
      <c r="AN193" s="16" t="s">
        <v>890</v>
      </c>
      <c r="AO193" s="16" t="str">
        <f t="shared" si="37"/>
        <v>DEPTO_TIPO</v>
      </c>
      <c r="AP193" s="16">
        <v>1</v>
      </c>
      <c r="AQ193" s="16" t="str">
        <f t="shared" si="40"/>
        <v>E12</v>
      </c>
      <c r="AR193" s="16"/>
      <c r="AS193" s="16" t="str">
        <f t="shared" si="41"/>
        <v>P4</v>
      </c>
      <c r="AT193" s="16" t="str">
        <f t="shared" si="42"/>
        <v>D42</v>
      </c>
      <c r="AU193" t="s">
        <v>3</v>
      </c>
      <c r="AV193">
        <v>4</v>
      </c>
      <c r="AW193">
        <v>42</v>
      </c>
      <c r="AX193" t="s">
        <v>47</v>
      </c>
    </row>
    <row r="194" spans="38:50" x14ac:dyDescent="0.25">
      <c r="AL194" s="16" t="str">
        <f t="shared" si="38"/>
        <v>E12.P4.D43</v>
      </c>
      <c r="AM194" s="16" t="str">
        <f t="shared" si="39"/>
        <v>Depto 43</v>
      </c>
      <c r="AN194" s="16" t="s">
        <v>890</v>
      </c>
      <c r="AO194" s="16" t="str">
        <f t="shared" ref="AO194:AO257" si="47">CONCATENATE("DEPTO_", AX194)</f>
        <v>DEPTO_TIPO</v>
      </c>
      <c r="AP194" s="16">
        <v>1</v>
      </c>
      <c r="AQ194" s="16" t="str">
        <f t="shared" si="40"/>
        <v>E12</v>
      </c>
      <c r="AR194" s="16"/>
      <c r="AS194" s="16" t="str">
        <f t="shared" si="41"/>
        <v>P4</v>
      </c>
      <c r="AT194" s="16" t="str">
        <f t="shared" si="42"/>
        <v>D43</v>
      </c>
      <c r="AU194" t="s">
        <v>3</v>
      </c>
      <c r="AV194">
        <v>4</v>
      </c>
      <c r="AW194">
        <v>43</v>
      </c>
      <c r="AX194" t="s">
        <v>47</v>
      </c>
    </row>
    <row r="195" spans="38:50" x14ac:dyDescent="0.25">
      <c r="AL195" s="16" t="str">
        <f t="shared" ref="AL195:AL258" si="48">CONCATENATE(AU195,".P",AV195,".D",AW195)</f>
        <v>E12.P4.D44</v>
      </c>
      <c r="AM195" s="16" t="str">
        <f t="shared" ref="AM195:AM258" si="49">CONCATENATE("Depto ",AW195)</f>
        <v>Depto 44</v>
      </c>
      <c r="AN195" s="16" t="s">
        <v>890</v>
      </c>
      <c r="AO195" s="16" t="str">
        <f t="shared" si="47"/>
        <v>DEPTO_TIPO</v>
      </c>
      <c r="AP195" s="16">
        <v>1</v>
      </c>
      <c r="AQ195" s="16" t="str">
        <f t="shared" ref="AQ195:AQ258" si="50">AU195</f>
        <v>E12</v>
      </c>
      <c r="AR195" s="16"/>
      <c r="AS195" s="16" t="str">
        <f t="shared" ref="AS195:AS258" si="51">CONCATENATE("P",AV195)</f>
        <v>P4</v>
      </c>
      <c r="AT195" s="16" t="str">
        <f t="shared" ref="AT195:AT258" si="52">CONCATENATE("D",AW195)</f>
        <v>D44</v>
      </c>
      <c r="AU195" t="s">
        <v>3</v>
      </c>
      <c r="AV195">
        <v>4</v>
      </c>
      <c r="AW195">
        <v>44</v>
      </c>
      <c r="AX195" t="s">
        <v>47</v>
      </c>
    </row>
    <row r="196" spans="38:50" x14ac:dyDescent="0.25">
      <c r="AL196" s="16" t="str">
        <f t="shared" si="48"/>
        <v>E13.P1.D11</v>
      </c>
      <c r="AM196" s="16" t="str">
        <f t="shared" si="49"/>
        <v>Depto 11</v>
      </c>
      <c r="AN196" s="16" t="s">
        <v>890</v>
      </c>
      <c r="AO196" s="16" t="str">
        <f t="shared" si="47"/>
        <v>DEPTO_TIPO</v>
      </c>
      <c r="AP196" s="16">
        <v>1</v>
      </c>
      <c r="AQ196" s="16" t="str">
        <f t="shared" si="50"/>
        <v>E13</v>
      </c>
      <c r="AR196" s="16"/>
      <c r="AS196" s="16" t="str">
        <f t="shared" si="51"/>
        <v>P1</v>
      </c>
      <c r="AT196" s="16" t="str">
        <f t="shared" si="52"/>
        <v>D11</v>
      </c>
      <c r="AU196" t="s">
        <v>4</v>
      </c>
      <c r="AV196">
        <v>1</v>
      </c>
      <c r="AW196">
        <v>11</v>
      </c>
      <c r="AX196" t="s">
        <v>47</v>
      </c>
    </row>
    <row r="197" spans="38:50" x14ac:dyDescent="0.25">
      <c r="AL197" s="16" t="str">
        <f t="shared" si="48"/>
        <v>E13.P1.D12</v>
      </c>
      <c r="AM197" s="16" t="str">
        <f t="shared" si="49"/>
        <v>Depto 12</v>
      </c>
      <c r="AN197" s="16" t="s">
        <v>890</v>
      </c>
      <c r="AO197" s="16" t="str">
        <f t="shared" si="47"/>
        <v>DEPTO_TIPO</v>
      </c>
      <c r="AP197" s="16">
        <v>1</v>
      </c>
      <c r="AQ197" s="16" t="str">
        <f t="shared" si="50"/>
        <v>E13</v>
      </c>
      <c r="AR197" s="16"/>
      <c r="AS197" s="16" t="str">
        <f t="shared" si="51"/>
        <v>P1</v>
      </c>
      <c r="AT197" s="16" t="str">
        <f t="shared" si="52"/>
        <v>D12</v>
      </c>
      <c r="AU197" t="s">
        <v>4</v>
      </c>
      <c r="AV197">
        <v>1</v>
      </c>
      <c r="AW197">
        <v>12</v>
      </c>
      <c r="AX197" t="s">
        <v>47</v>
      </c>
    </row>
    <row r="198" spans="38:50" x14ac:dyDescent="0.25">
      <c r="AL198" s="16" t="str">
        <f t="shared" si="48"/>
        <v>E13.P1.D13</v>
      </c>
      <c r="AM198" s="16" t="str">
        <f t="shared" si="49"/>
        <v>Depto 13</v>
      </c>
      <c r="AN198" s="16" t="s">
        <v>890</v>
      </c>
      <c r="AO198" s="16" t="str">
        <f t="shared" si="47"/>
        <v>DEPTO_TIPO</v>
      </c>
      <c r="AP198" s="16">
        <v>1</v>
      </c>
      <c r="AQ198" s="16" t="str">
        <f t="shared" si="50"/>
        <v>E13</v>
      </c>
      <c r="AR198" s="16"/>
      <c r="AS198" s="16" t="str">
        <f t="shared" si="51"/>
        <v>P1</v>
      </c>
      <c r="AT198" s="16" t="str">
        <f t="shared" si="52"/>
        <v>D13</v>
      </c>
      <c r="AU198" t="s">
        <v>4</v>
      </c>
      <c r="AV198">
        <v>1</v>
      </c>
      <c r="AW198">
        <v>13</v>
      </c>
      <c r="AX198" t="s">
        <v>47</v>
      </c>
    </row>
    <row r="199" spans="38:50" x14ac:dyDescent="0.25">
      <c r="AL199" s="16" t="str">
        <f t="shared" si="48"/>
        <v>E13.P1.D14</v>
      </c>
      <c r="AM199" s="16" t="str">
        <f t="shared" si="49"/>
        <v>Depto 14</v>
      </c>
      <c r="AN199" s="16" t="s">
        <v>890</v>
      </c>
      <c r="AO199" s="16" t="str">
        <f t="shared" si="47"/>
        <v>DEPTO_TIPO</v>
      </c>
      <c r="AP199" s="16">
        <v>1</v>
      </c>
      <c r="AQ199" s="16" t="str">
        <f t="shared" si="50"/>
        <v>E13</v>
      </c>
      <c r="AR199" s="16"/>
      <c r="AS199" s="16" t="str">
        <f t="shared" si="51"/>
        <v>P1</v>
      </c>
      <c r="AT199" s="16" t="str">
        <f t="shared" si="52"/>
        <v>D14</v>
      </c>
      <c r="AU199" t="s">
        <v>4</v>
      </c>
      <c r="AV199">
        <v>1</v>
      </c>
      <c r="AW199">
        <v>14</v>
      </c>
      <c r="AX199" t="s">
        <v>47</v>
      </c>
    </row>
    <row r="200" spans="38:50" x14ac:dyDescent="0.25">
      <c r="AL200" s="16" t="str">
        <f t="shared" si="48"/>
        <v>E13.P2.D21</v>
      </c>
      <c r="AM200" s="16" t="str">
        <f t="shared" si="49"/>
        <v>Depto 21</v>
      </c>
      <c r="AN200" s="16" t="s">
        <v>890</v>
      </c>
      <c r="AO200" s="16" t="str">
        <f t="shared" si="47"/>
        <v>DEPTO_TIPO</v>
      </c>
      <c r="AP200" s="16">
        <v>1</v>
      </c>
      <c r="AQ200" s="16" t="str">
        <f t="shared" si="50"/>
        <v>E13</v>
      </c>
      <c r="AR200" s="16"/>
      <c r="AS200" s="16" t="str">
        <f t="shared" si="51"/>
        <v>P2</v>
      </c>
      <c r="AT200" s="16" t="str">
        <f t="shared" si="52"/>
        <v>D21</v>
      </c>
      <c r="AU200" t="s">
        <v>4</v>
      </c>
      <c r="AV200">
        <v>2</v>
      </c>
      <c r="AW200">
        <v>21</v>
      </c>
      <c r="AX200" t="s">
        <v>47</v>
      </c>
    </row>
    <row r="201" spans="38:50" x14ac:dyDescent="0.25">
      <c r="AL201" s="16" t="str">
        <f t="shared" si="48"/>
        <v>E13.P2.D22</v>
      </c>
      <c r="AM201" s="16" t="str">
        <f t="shared" si="49"/>
        <v>Depto 22</v>
      </c>
      <c r="AN201" s="16" t="s">
        <v>890</v>
      </c>
      <c r="AO201" s="16" t="str">
        <f t="shared" si="47"/>
        <v>DEPTO_TIPO</v>
      </c>
      <c r="AP201" s="16">
        <v>1</v>
      </c>
      <c r="AQ201" s="16" t="str">
        <f t="shared" si="50"/>
        <v>E13</v>
      </c>
      <c r="AR201" s="16"/>
      <c r="AS201" s="16" t="str">
        <f t="shared" si="51"/>
        <v>P2</v>
      </c>
      <c r="AT201" s="16" t="str">
        <f t="shared" si="52"/>
        <v>D22</v>
      </c>
      <c r="AU201" t="s">
        <v>4</v>
      </c>
      <c r="AV201">
        <v>2</v>
      </c>
      <c r="AW201">
        <v>22</v>
      </c>
      <c r="AX201" t="s">
        <v>47</v>
      </c>
    </row>
    <row r="202" spans="38:50" x14ac:dyDescent="0.25">
      <c r="AL202" s="16" t="str">
        <f t="shared" si="48"/>
        <v>E13.P2.D23</v>
      </c>
      <c r="AM202" s="16" t="str">
        <f t="shared" si="49"/>
        <v>Depto 23</v>
      </c>
      <c r="AN202" s="16" t="s">
        <v>890</v>
      </c>
      <c r="AO202" s="16" t="str">
        <f t="shared" si="47"/>
        <v>DEPTO_TIPO</v>
      </c>
      <c r="AP202" s="16">
        <v>1</v>
      </c>
      <c r="AQ202" s="16" t="str">
        <f t="shared" si="50"/>
        <v>E13</v>
      </c>
      <c r="AR202" s="16"/>
      <c r="AS202" s="16" t="str">
        <f t="shared" si="51"/>
        <v>P2</v>
      </c>
      <c r="AT202" s="16" t="str">
        <f t="shared" si="52"/>
        <v>D23</v>
      </c>
      <c r="AU202" t="s">
        <v>4</v>
      </c>
      <c r="AV202">
        <v>2</v>
      </c>
      <c r="AW202">
        <v>23</v>
      </c>
      <c r="AX202" t="s">
        <v>47</v>
      </c>
    </row>
    <row r="203" spans="38:50" x14ac:dyDescent="0.25">
      <c r="AL203" s="16" t="str">
        <f t="shared" si="48"/>
        <v>E13.P2.D24</v>
      </c>
      <c r="AM203" s="16" t="str">
        <f t="shared" si="49"/>
        <v>Depto 24</v>
      </c>
      <c r="AN203" s="16" t="s">
        <v>890</v>
      </c>
      <c r="AO203" s="16" t="str">
        <f t="shared" si="47"/>
        <v>DEPTO_TIPO</v>
      </c>
      <c r="AP203" s="16">
        <v>1</v>
      </c>
      <c r="AQ203" s="16" t="str">
        <f t="shared" si="50"/>
        <v>E13</v>
      </c>
      <c r="AR203" s="16"/>
      <c r="AS203" s="16" t="str">
        <f t="shared" si="51"/>
        <v>P2</v>
      </c>
      <c r="AT203" s="16" t="str">
        <f t="shared" si="52"/>
        <v>D24</v>
      </c>
      <c r="AU203" t="s">
        <v>4</v>
      </c>
      <c r="AV203">
        <v>2</v>
      </c>
      <c r="AW203">
        <v>24</v>
      </c>
      <c r="AX203" t="s">
        <v>47</v>
      </c>
    </row>
    <row r="204" spans="38:50" x14ac:dyDescent="0.25">
      <c r="AL204" s="16" t="str">
        <f t="shared" si="48"/>
        <v>E13.P3.D31</v>
      </c>
      <c r="AM204" s="16" t="str">
        <f t="shared" si="49"/>
        <v>Depto 31</v>
      </c>
      <c r="AN204" s="16" t="s">
        <v>890</v>
      </c>
      <c r="AO204" s="16" t="str">
        <f t="shared" si="47"/>
        <v>DEPTO_TIPO</v>
      </c>
      <c r="AP204" s="16">
        <v>1</v>
      </c>
      <c r="AQ204" s="16" t="str">
        <f t="shared" si="50"/>
        <v>E13</v>
      </c>
      <c r="AR204" s="16"/>
      <c r="AS204" s="16" t="str">
        <f t="shared" si="51"/>
        <v>P3</v>
      </c>
      <c r="AT204" s="16" t="str">
        <f t="shared" si="52"/>
        <v>D31</v>
      </c>
      <c r="AU204" t="s">
        <v>4</v>
      </c>
      <c r="AV204">
        <v>3</v>
      </c>
      <c r="AW204">
        <v>31</v>
      </c>
      <c r="AX204" t="s">
        <v>47</v>
      </c>
    </row>
    <row r="205" spans="38:50" x14ac:dyDescent="0.25">
      <c r="AL205" s="16" t="str">
        <f t="shared" si="48"/>
        <v>E13.P3.D32</v>
      </c>
      <c r="AM205" s="16" t="str">
        <f t="shared" si="49"/>
        <v>Depto 32</v>
      </c>
      <c r="AN205" s="16" t="s">
        <v>890</v>
      </c>
      <c r="AO205" s="16" t="str">
        <f t="shared" si="47"/>
        <v>DEPTO_TIPO</v>
      </c>
      <c r="AP205" s="16">
        <v>1</v>
      </c>
      <c r="AQ205" s="16" t="str">
        <f t="shared" si="50"/>
        <v>E13</v>
      </c>
      <c r="AR205" s="16"/>
      <c r="AS205" s="16" t="str">
        <f t="shared" si="51"/>
        <v>P3</v>
      </c>
      <c r="AT205" s="16" t="str">
        <f t="shared" si="52"/>
        <v>D32</v>
      </c>
      <c r="AU205" t="s">
        <v>4</v>
      </c>
      <c r="AV205">
        <v>3</v>
      </c>
      <c r="AW205">
        <v>32</v>
      </c>
      <c r="AX205" t="s">
        <v>47</v>
      </c>
    </row>
    <row r="206" spans="38:50" x14ac:dyDescent="0.25">
      <c r="AL206" s="16" t="str">
        <f t="shared" si="48"/>
        <v>E13.P3.D33</v>
      </c>
      <c r="AM206" s="16" t="str">
        <f t="shared" si="49"/>
        <v>Depto 33</v>
      </c>
      <c r="AN206" s="16" t="s">
        <v>890</v>
      </c>
      <c r="AO206" s="16" t="str">
        <f t="shared" si="47"/>
        <v>DEPTO_TIPO</v>
      </c>
      <c r="AP206" s="16">
        <v>1</v>
      </c>
      <c r="AQ206" s="16" t="str">
        <f t="shared" si="50"/>
        <v>E13</v>
      </c>
      <c r="AR206" s="16"/>
      <c r="AS206" s="16" t="str">
        <f t="shared" si="51"/>
        <v>P3</v>
      </c>
      <c r="AT206" s="16" t="str">
        <f t="shared" si="52"/>
        <v>D33</v>
      </c>
      <c r="AU206" t="s">
        <v>4</v>
      </c>
      <c r="AV206">
        <v>3</v>
      </c>
      <c r="AW206">
        <v>33</v>
      </c>
      <c r="AX206" t="s">
        <v>47</v>
      </c>
    </row>
    <row r="207" spans="38:50" x14ac:dyDescent="0.25">
      <c r="AL207" s="16" t="str">
        <f t="shared" si="48"/>
        <v>E13.P4.D34</v>
      </c>
      <c r="AM207" s="16" t="str">
        <f t="shared" si="49"/>
        <v>Depto 34</v>
      </c>
      <c r="AN207" s="16" t="s">
        <v>890</v>
      </c>
      <c r="AO207" s="16" t="str">
        <f t="shared" si="47"/>
        <v>DEPTO_TIPO</v>
      </c>
      <c r="AP207" s="16">
        <v>1</v>
      </c>
      <c r="AQ207" s="16" t="str">
        <f t="shared" si="50"/>
        <v>E13</v>
      </c>
      <c r="AR207" s="16"/>
      <c r="AS207" s="16" t="str">
        <f t="shared" si="51"/>
        <v>P4</v>
      </c>
      <c r="AT207" s="16" t="str">
        <f t="shared" si="52"/>
        <v>D34</v>
      </c>
      <c r="AU207" t="s">
        <v>4</v>
      </c>
      <c r="AV207">
        <v>4</v>
      </c>
      <c r="AW207">
        <v>34</v>
      </c>
      <c r="AX207" t="s">
        <v>47</v>
      </c>
    </row>
    <row r="208" spans="38:50" x14ac:dyDescent="0.25">
      <c r="AL208" s="16" t="str">
        <f t="shared" si="48"/>
        <v>E13.P4.D41</v>
      </c>
      <c r="AM208" s="16" t="str">
        <f t="shared" si="49"/>
        <v>Depto 41</v>
      </c>
      <c r="AN208" s="16" t="s">
        <v>890</v>
      </c>
      <c r="AO208" s="16" t="str">
        <f t="shared" si="47"/>
        <v>DEPTO_TIPO</v>
      </c>
      <c r="AP208" s="16">
        <v>1</v>
      </c>
      <c r="AQ208" s="16" t="str">
        <f t="shared" si="50"/>
        <v>E13</v>
      </c>
      <c r="AR208" s="16"/>
      <c r="AS208" s="16" t="str">
        <f t="shared" si="51"/>
        <v>P4</v>
      </c>
      <c r="AT208" s="16" t="str">
        <f t="shared" si="52"/>
        <v>D41</v>
      </c>
      <c r="AU208" t="s">
        <v>4</v>
      </c>
      <c r="AV208">
        <v>4</v>
      </c>
      <c r="AW208">
        <v>41</v>
      </c>
      <c r="AX208" t="s">
        <v>47</v>
      </c>
    </row>
    <row r="209" spans="38:50" x14ac:dyDescent="0.25">
      <c r="AL209" s="16" t="str">
        <f t="shared" si="48"/>
        <v>E13.P4.D42</v>
      </c>
      <c r="AM209" s="16" t="str">
        <f t="shared" si="49"/>
        <v>Depto 42</v>
      </c>
      <c r="AN209" s="16" t="s">
        <v>890</v>
      </c>
      <c r="AO209" s="16" t="str">
        <f t="shared" si="47"/>
        <v>DEPTO_TIPO</v>
      </c>
      <c r="AP209" s="16">
        <v>1</v>
      </c>
      <c r="AQ209" s="16" t="str">
        <f t="shared" si="50"/>
        <v>E13</v>
      </c>
      <c r="AR209" s="16"/>
      <c r="AS209" s="16" t="str">
        <f t="shared" si="51"/>
        <v>P4</v>
      </c>
      <c r="AT209" s="16" t="str">
        <f t="shared" si="52"/>
        <v>D42</v>
      </c>
      <c r="AU209" t="s">
        <v>4</v>
      </c>
      <c r="AV209">
        <v>4</v>
      </c>
      <c r="AW209">
        <v>42</v>
      </c>
      <c r="AX209" t="s">
        <v>47</v>
      </c>
    </row>
    <row r="210" spans="38:50" x14ac:dyDescent="0.25">
      <c r="AL210" s="16" t="str">
        <f t="shared" si="48"/>
        <v>E13.P4.D43</v>
      </c>
      <c r="AM210" s="16" t="str">
        <f t="shared" si="49"/>
        <v>Depto 43</v>
      </c>
      <c r="AN210" s="16" t="s">
        <v>890</v>
      </c>
      <c r="AO210" s="16" t="str">
        <f t="shared" si="47"/>
        <v>DEPTO_TIPO</v>
      </c>
      <c r="AP210" s="16">
        <v>1</v>
      </c>
      <c r="AQ210" s="16" t="str">
        <f t="shared" si="50"/>
        <v>E13</v>
      </c>
      <c r="AR210" s="16"/>
      <c r="AS210" s="16" t="str">
        <f t="shared" si="51"/>
        <v>P4</v>
      </c>
      <c r="AT210" s="16" t="str">
        <f t="shared" si="52"/>
        <v>D43</v>
      </c>
      <c r="AU210" t="s">
        <v>4</v>
      </c>
      <c r="AV210">
        <v>4</v>
      </c>
      <c r="AW210">
        <v>43</v>
      </c>
      <c r="AX210" t="s">
        <v>47</v>
      </c>
    </row>
    <row r="211" spans="38:50" x14ac:dyDescent="0.25">
      <c r="AL211" s="16" t="str">
        <f t="shared" si="48"/>
        <v>E13.P4.D44</v>
      </c>
      <c r="AM211" s="16" t="str">
        <f t="shared" si="49"/>
        <v>Depto 44</v>
      </c>
      <c r="AN211" s="16" t="s">
        <v>890</v>
      </c>
      <c r="AO211" s="16" t="str">
        <f t="shared" si="47"/>
        <v>DEPTO_TIPO</v>
      </c>
      <c r="AP211" s="16">
        <v>1</v>
      </c>
      <c r="AQ211" s="16" t="str">
        <f t="shared" si="50"/>
        <v>E13</v>
      </c>
      <c r="AR211" s="16"/>
      <c r="AS211" s="16" t="str">
        <f t="shared" si="51"/>
        <v>P4</v>
      </c>
      <c r="AT211" s="16" t="str">
        <f t="shared" si="52"/>
        <v>D44</v>
      </c>
      <c r="AU211" t="s">
        <v>4</v>
      </c>
      <c r="AV211">
        <v>4</v>
      </c>
      <c r="AW211">
        <v>44</v>
      </c>
      <c r="AX211" t="s">
        <v>47</v>
      </c>
    </row>
    <row r="212" spans="38:50" x14ac:dyDescent="0.25">
      <c r="AL212" s="16" t="str">
        <f t="shared" si="48"/>
        <v>E14.P0.D01</v>
      </c>
      <c r="AM212" s="16" t="str">
        <f t="shared" si="49"/>
        <v>Depto 01</v>
      </c>
      <c r="AN212" s="16" t="s">
        <v>890</v>
      </c>
      <c r="AO212" s="16" t="str">
        <f t="shared" si="47"/>
        <v>DEPTO_TIPO</v>
      </c>
      <c r="AP212" s="16">
        <v>1</v>
      </c>
      <c r="AQ212" s="16" t="str">
        <f t="shared" si="50"/>
        <v>E14</v>
      </c>
      <c r="AR212" s="16"/>
      <c r="AS212" s="16" t="str">
        <f t="shared" si="51"/>
        <v>P0</v>
      </c>
      <c r="AT212" s="16" t="str">
        <f t="shared" si="52"/>
        <v>D01</v>
      </c>
      <c r="AU212" t="s">
        <v>5</v>
      </c>
      <c r="AV212">
        <v>0</v>
      </c>
      <c r="AW212" s="15" t="s">
        <v>1608</v>
      </c>
      <c r="AX212" t="s">
        <v>47</v>
      </c>
    </row>
    <row r="213" spans="38:50" x14ac:dyDescent="0.25">
      <c r="AL213" s="16" t="str">
        <f t="shared" si="48"/>
        <v>E14.P0.D02</v>
      </c>
      <c r="AM213" s="16" t="str">
        <f t="shared" si="49"/>
        <v>Depto 02</v>
      </c>
      <c r="AN213" s="16" t="s">
        <v>890</v>
      </c>
      <c r="AO213" s="16" t="str">
        <f t="shared" si="47"/>
        <v>DEPTO_TIPO</v>
      </c>
      <c r="AP213" s="16">
        <v>1</v>
      </c>
      <c r="AQ213" s="16" t="str">
        <f t="shared" si="50"/>
        <v>E14</v>
      </c>
      <c r="AR213" s="16"/>
      <c r="AS213" s="16" t="str">
        <f t="shared" si="51"/>
        <v>P0</v>
      </c>
      <c r="AT213" s="16" t="str">
        <f t="shared" si="52"/>
        <v>D02</v>
      </c>
      <c r="AU213" t="s">
        <v>5</v>
      </c>
      <c r="AV213">
        <v>0</v>
      </c>
      <c r="AW213" s="15" t="s">
        <v>1609</v>
      </c>
      <c r="AX213" t="s">
        <v>47</v>
      </c>
    </row>
    <row r="214" spans="38:50" x14ac:dyDescent="0.25">
      <c r="AL214" s="16" t="str">
        <f t="shared" si="48"/>
        <v>E14.P1.D11</v>
      </c>
      <c r="AM214" s="16" t="str">
        <f t="shared" si="49"/>
        <v>Depto 11</v>
      </c>
      <c r="AN214" s="16" t="s">
        <v>890</v>
      </c>
      <c r="AO214" s="16" t="str">
        <f t="shared" si="47"/>
        <v>DEPTO_TIPO</v>
      </c>
      <c r="AP214" s="16">
        <v>1</v>
      </c>
      <c r="AQ214" s="16" t="str">
        <f t="shared" si="50"/>
        <v>E14</v>
      </c>
      <c r="AR214" s="16"/>
      <c r="AS214" s="16" t="str">
        <f t="shared" si="51"/>
        <v>P1</v>
      </c>
      <c r="AT214" s="16" t="str">
        <f t="shared" si="52"/>
        <v>D11</v>
      </c>
      <c r="AU214" t="s">
        <v>5</v>
      </c>
      <c r="AV214">
        <v>1</v>
      </c>
      <c r="AW214">
        <v>11</v>
      </c>
      <c r="AX214" t="s">
        <v>47</v>
      </c>
    </row>
    <row r="215" spans="38:50" x14ac:dyDescent="0.25">
      <c r="AL215" s="16" t="str">
        <f t="shared" si="48"/>
        <v>E14.P1.D12</v>
      </c>
      <c r="AM215" s="16" t="str">
        <f t="shared" si="49"/>
        <v>Depto 12</v>
      </c>
      <c r="AN215" s="16" t="s">
        <v>890</v>
      </c>
      <c r="AO215" s="16" t="str">
        <f t="shared" si="47"/>
        <v>DEPTO_TIPO</v>
      </c>
      <c r="AP215" s="16">
        <v>1</v>
      </c>
      <c r="AQ215" s="16" t="str">
        <f t="shared" si="50"/>
        <v>E14</v>
      </c>
      <c r="AR215" s="16"/>
      <c r="AS215" s="16" t="str">
        <f t="shared" si="51"/>
        <v>P1</v>
      </c>
      <c r="AT215" s="16" t="str">
        <f t="shared" si="52"/>
        <v>D12</v>
      </c>
      <c r="AU215" t="s">
        <v>5</v>
      </c>
      <c r="AV215">
        <v>1</v>
      </c>
      <c r="AW215">
        <v>12</v>
      </c>
      <c r="AX215" t="s">
        <v>47</v>
      </c>
    </row>
    <row r="216" spans="38:50" x14ac:dyDescent="0.25">
      <c r="AL216" s="16" t="str">
        <f t="shared" si="48"/>
        <v>E14.P1.D13</v>
      </c>
      <c r="AM216" s="16" t="str">
        <f t="shared" si="49"/>
        <v>Depto 13</v>
      </c>
      <c r="AN216" s="16" t="s">
        <v>890</v>
      </c>
      <c r="AO216" s="16" t="str">
        <f t="shared" si="47"/>
        <v>DEPTO_TIPO</v>
      </c>
      <c r="AP216" s="16">
        <v>1</v>
      </c>
      <c r="AQ216" s="16" t="str">
        <f t="shared" si="50"/>
        <v>E14</v>
      </c>
      <c r="AR216" s="16"/>
      <c r="AS216" s="16" t="str">
        <f t="shared" si="51"/>
        <v>P1</v>
      </c>
      <c r="AT216" s="16" t="str">
        <f t="shared" si="52"/>
        <v>D13</v>
      </c>
      <c r="AU216" t="s">
        <v>5</v>
      </c>
      <c r="AV216">
        <v>1</v>
      </c>
      <c r="AW216">
        <v>13</v>
      </c>
      <c r="AX216" t="s">
        <v>47</v>
      </c>
    </row>
    <row r="217" spans="38:50" x14ac:dyDescent="0.25">
      <c r="AL217" s="16" t="str">
        <f t="shared" si="48"/>
        <v>E14.P1.D14</v>
      </c>
      <c r="AM217" s="16" t="str">
        <f t="shared" si="49"/>
        <v>Depto 14</v>
      </c>
      <c r="AN217" s="16" t="s">
        <v>890</v>
      </c>
      <c r="AO217" s="16" t="str">
        <f t="shared" si="47"/>
        <v>DEPTO_TIPO</v>
      </c>
      <c r="AP217" s="16">
        <v>1</v>
      </c>
      <c r="AQ217" s="16" t="str">
        <f t="shared" si="50"/>
        <v>E14</v>
      </c>
      <c r="AR217" s="16"/>
      <c r="AS217" s="16" t="str">
        <f t="shared" si="51"/>
        <v>P1</v>
      </c>
      <c r="AT217" s="16" t="str">
        <f t="shared" si="52"/>
        <v>D14</v>
      </c>
      <c r="AU217" t="s">
        <v>5</v>
      </c>
      <c r="AV217">
        <v>1</v>
      </c>
      <c r="AW217">
        <v>14</v>
      </c>
      <c r="AX217" t="s">
        <v>47</v>
      </c>
    </row>
    <row r="218" spans="38:50" x14ac:dyDescent="0.25">
      <c r="AL218" s="16" t="str">
        <f t="shared" si="48"/>
        <v>E14.P2.D21</v>
      </c>
      <c r="AM218" s="16" t="str">
        <f t="shared" si="49"/>
        <v>Depto 21</v>
      </c>
      <c r="AN218" s="16" t="s">
        <v>890</v>
      </c>
      <c r="AO218" s="16" t="str">
        <f t="shared" si="47"/>
        <v>DEPTO_TIPO</v>
      </c>
      <c r="AP218" s="16">
        <v>1</v>
      </c>
      <c r="AQ218" s="16" t="str">
        <f t="shared" si="50"/>
        <v>E14</v>
      </c>
      <c r="AR218" s="16"/>
      <c r="AS218" s="16" t="str">
        <f t="shared" si="51"/>
        <v>P2</v>
      </c>
      <c r="AT218" s="16" t="str">
        <f t="shared" si="52"/>
        <v>D21</v>
      </c>
      <c r="AU218" t="s">
        <v>5</v>
      </c>
      <c r="AV218">
        <v>2</v>
      </c>
      <c r="AW218">
        <v>21</v>
      </c>
      <c r="AX218" t="s">
        <v>47</v>
      </c>
    </row>
    <row r="219" spans="38:50" x14ac:dyDescent="0.25">
      <c r="AL219" s="16" t="str">
        <f t="shared" si="48"/>
        <v>E14.P2.D22</v>
      </c>
      <c r="AM219" s="16" t="str">
        <f t="shared" si="49"/>
        <v>Depto 22</v>
      </c>
      <c r="AN219" s="16" t="s">
        <v>890</v>
      </c>
      <c r="AO219" s="16" t="str">
        <f t="shared" si="47"/>
        <v>DEPTO_TIPO</v>
      </c>
      <c r="AP219" s="16">
        <v>1</v>
      </c>
      <c r="AQ219" s="16" t="str">
        <f t="shared" si="50"/>
        <v>E14</v>
      </c>
      <c r="AR219" s="16"/>
      <c r="AS219" s="16" t="str">
        <f t="shared" si="51"/>
        <v>P2</v>
      </c>
      <c r="AT219" s="16" t="str">
        <f t="shared" si="52"/>
        <v>D22</v>
      </c>
      <c r="AU219" t="s">
        <v>5</v>
      </c>
      <c r="AV219">
        <v>2</v>
      </c>
      <c r="AW219">
        <v>22</v>
      </c>
      <c r="AX219" t="s">
        <v>47</v>
      </c>
    </row>
    <row r="220" spans="38:50" x14ac:dyDescent="0.25">
      <c r="AL220" s="16" t="str">
        <f t="shared" si="48"/>
        <v>E14.P2.D23</v>
      </c>
      <c r="AM220" s="16" t="str">
        <f t="shared" si="49"/>
        <v>Depto 23</v>
      </c>
      <c r="AN220" s="16" t="s">
        <v>890</v>
      </c>
      <c r="AO220" s="16" t="str">
        <f t="shared" si="47"/>
        <v>DEPTO_TIPO</v>
      </c>
      <c r="AP220" s="16">
        <v>1</v>
      </c>
      <c r="AQ220" s="16" t="str">
        <f t="shared" si="50"/>
        <v>E14</v>
      </c>
      <c r="AR220" s="16"/>
      <c r="AS220" s="16" t="str">
        <f t="shared" si="51"/>
        <v>P2</v>
      </c>
      <c r="AT220" s="16" t="str">
        <f t="shared" si="52"/>
        <v>D23</v>
      </c>
      <c r="AU220" t="s">
        <v>5</v>
      </c>
      <c r="AV220">
        <v>2</v>
      </c>
      <c r="AW220">
        <v>23</v>
      </c>
      <c r="AX220" t="s">
        <v>47</v>
      </c>
    </row>
    <row r="221" spans="38:50" x14ac:dyDescent="0.25">
      <c r="AL221" s="16" t="str">
        <f t="shared" si="48"/>
        <v>E14.P2.D24</v>
      </c>
      <c r="AM221" s="16" t="str">
        <f t="shared" si="49"/>
        <v>Depto 24</v>
      </c>
      <c r="AN221" s="16" t="s">
        <v>890</v>
      </c>
      <c r="AO221" s="16" t="str">
        <f t="shared" si="47"/>
        <v>DEPTO_TIPO</v>
      </c>
      <c r="AP221" s="16">
        <v>1</v>
      </c>
      <c r="AQ221" s="16" t="str">
        <f t="shared" si="50"/>
        <v>E14</v>
      </c>
      <c r="AR221" s="16"/>
      <c r="AS221" s="16" t="str">
        <f t="shared" si="51"/>
        <v>P2</v>
      </c>
      <c r="AT221" s="16" t="str">
        <f t="shared" si="52"/>
        <v>D24</v>
      </c>
      <c r="AU221" t="s">
        <v>5</v>
      </c>
      <c r="AV221">
        <v>2</v>
      </c>
      <c r="AW221">
        <v>24</v>
      </c>
      <c r="AX221" t="s">
        <v>47</v>
      </c>
    </row>
    <row r="222" spans="38:50" x14ac:dyDescent="0.25">
      <c r="AL222" s="16" t="str">
        <f t="shared" si="48"/>
        <v>E14.P3.D31</v>
      </c>
      <c r="AM222" s="16" t="str">
        <f t="shared" si="49"/>
        <v>Depto 31</v>
      </c>
      <c r="AN222" s="16" t="s">
        <v>890</v>
      </c>
      <c r="AO222" s="16" t="str">
        <f t="shared" si="47"/>
        <v>DEPTO_TIPO</v>
      </c>
      <c r="AP222" s="16">
        <v>1</v>
      </c>
      <c r="AQ222" s="16" t="str">
        <f t="shared" si="50"/>
        <v>E14</v>
      </c>
      <c r="AR222" s="16"/>
      <c r="AS222" s="16" t="str">
        <f t="shared" si="51"/>
        <v>P3</v>
      </c>
      <c r="AT222" s="16" t="str">
        <f t="shared" si="52"/>
        <v>D31</v>
      </c>
      <c r="AU222" t="s">
        <v>5</v>
      </c>
      <c r="AV222">
        <v>3</v>
      </c>
      <c r="AW222">
        <v>31</v>
      </c>
      <c r="AX222" t="s">
        <v>47</v>
      </c>
    </row>
    <row r="223" spans="38:50" x14ac:dyDescent="0.25">
      <c r="AL223" s="16" t="str">
        <f t="shared" si="48"/>
        <v>E14.P3.D32</v>
      </c>
      <c r="AM223" s="16" t="str">
        <f t="shared" si="49"/>
        <v>Depto 32</v>
      </c>
      <c r="AN223" s="16" t="s">
        <v>890</v>
      </c>
      <c r="AO223" s="16" t="str">
        <f t="shared" si="47"/>
        <v>DEPTO_TIPO</v>
      </c>
      <c r="AP223" s="16">
        <v>1</v>
      </c>
      <c r="AQ223" s="16" t="str">
        <f t="shared" si="50"/>
        <v>E14</v>
      </c>
      <c r="AR223" s="16"/>
      <c r="AS223" s="16" t="str">
        <f t="shared" si="51"/>
        <v>P3</v>
      </c>
      <c r="AT223" s="16" t="str">
        <f t="shared" si="52"/>
        <v>D32</v>
      </c>
      <c r="AU223" t="s">
        <v>5</v>
      </c>
      <c r="AV223">
        <v>3</v>
      </c>
      <c r="AW223">
        <v>32</v>
      </c>
      <c r="AX223" t="s">
        <v>47</v>
      </c>
    </row>
    <row r="224" spans="38:50" x14ac:dyDescent="0.25">
      <c r="AL224" s="16" t="str">
        <f t="shared" si="48"/>
        <v>E14.P3.D33</v>
      </c>
      <c r="AM224" s="16" t="str">
        <f t="shared" si="49"/>
        <v>Depto 33</v>
      </c>
      <c r="AN224" s="16" t="s">
        <v>890</v>
      </c>
      <c r="AO224" s="16" t="str">
        <f t="shared" si="47"/>
        <v>DEPTO_TIPO</v>
      </c>
      <c r="AP224" s="16">
        <v>1</v>
      </c>
      <c r="AQ224" s="16" t="str">
        <f t="shared" si="50"/>
        <v>E14</v>
      </c>
      <c r="AR224" s="16"/>
      <c r="AS224" s="16" t="str">
        <f t="shared" si="51"/>
        <v>P3</v>
      </c>
      <c r="AT224" s="16" t="str">
        <f t="shared" si="52"/>
        <v>D33</v>
      </c>
      <c r="AU224" t="s">
        <v>5</v>
      </c>
      <c r="AV224">
        <v>3</v>
      </c>
      <c r="AW224">
        <v>33</v>
      </c>
      <c r="AX224" t="s">
        <v>47</v>
      </c>
    </row>
    <row r="225" spans="38:50" x14ac:dyDescent="0.25">
      <c r="AL225" s="16" t="str">
        <f t="shared" si="48"/>
        <v>E14.P4.D34</v>
      </c>
      <c r="AM225" s="16" t="str">
        <f t="shared" si="49"/>
        <v>Depto 34</v>
      </c>
      <c r="AN225" s="16" t="s">
        <v>890</v>
      </c>
      <c r="AO225" s="16" t="str">
        <f t="shared" si="47"/>
        <v>DEPTO_TIPO</v>
      </c>
      <c r="AP225" s="16">
        <v>1</v>
      </c>
      <c r="AQ225" s="16" t="str">
        <f t="shared" si="50"/>
        <v>E14</v>
      </c>
      <c r="AR225" s="16"/>
      <c r="AS225" s="16" t="str">
        <f t="shared" si="51"/>
        <v>P4</v>
      </c>
      <c r="AT225" s="16" t="str">
        <f t="shared" si="52"/>
        <v>D34</v>
      </c>
      <c r="AU225" t="s">
        <v>5</v>
      </c>
      <c r="AV225">
        <v>4</v>
      </c>
      <c r="AW225">
        <v>34</v>
      </c>
      <c r="AX225" t="s">
        <v>47</v>
      </c>
    </row>
    <row r="226" spans="38:50" x14ac:dyDescent="0.25">
      <c r="AL226" s="16" t="str">
        <f t="shared" si="48"/>
        <v>E14.P4.D41</v>
      </c>
      <c r="AM226" s="16" t="str">
        <f t="shared" si="49"/>
        <v>Depto 41</v>
      </c>
      <c r="AN226" s="16" t="s">
        <v>890</v>
      </c>
      <c r="AO226" s="16" t="str">
        <f t="shared" si="47"/>
        <v>DEPTO_TIPO</v>
      </c>
      <c r="AP226" s="16">
        <v>1</v>
      </c>
      <c r="AQ226" s="16" t="str">
        <f t="shared" si="50"/>
        <v>E14</v>
      </c>
      <c r="AR226" s="16"/>
      <c r="AS226" s="16" t="str">
        <f t="shared" si="51"/>
        <v>P4</v>
      </c>
      <c r="AT226" s="16" t="str">
        <f t="shared" si="52"/>
        <v>D41</v>
      </c>
      <c r="AU226" t="s">
        <v>5</v>
      </c>
      <c r="AV226">
        <v>4</v>
      </c>
      <c r="AW226">
        <v>41</v>
      </c>
      <c r="AX226" t="s">
        <v>47</v>
      </c>
    </row>
    <row r="227" spans="38:50" x14ac:dyDescent="0.25">
      <c r="AL227" s="16" t="str">
        <f t="shared" si="48"/>
        <v>E14.P4.D42</v>
      </c>
      <c r="AM227" s="16" t="str">
        <f t="shared" si="49"/>
        <v>Depto 42</v>
      </c>
      <c r="AN227" s="16" t="s">
        <v>890</v>
      </c>
      <c r="AO227" s="16" t="str">
        <f t="shared" si="47"/>
        <v>DEPTO_TIPO</v>
      </c>
      <c r="AP227" s="16">
        <v>1</v>
      </c>
      <c r="AQ227" s="16" t="str">
        <f t="shared" si="50"/>
        <v>E14</v>
      </c>
      <c r="AR227" s="16"/>
      <c r="AS227" s="16" t="str">
        <f t="shared" si="51"/>
        <v>P4</v>
      </c>
      <c r="AT227" s="16" t="str">
        <f t="shared" si="52"/>
        <v>D42</v>
      </c>
      <c r="AU227" t="s">
        <v>5</v>
      </c>
      <c r="AV227">
        <v>4</v>
      </c>
      <c r="AW227">
        <v>42</v>
      </c>
      <c r="AX227" t="s">
        <v>47</v>
      </c>
    </row>
    <row r="228" spans="38:50" x14ac:dyDescent="0.25">
      <c r="AL228" s="16" t="str">
        <f t="shared" si="48"/>
        <v>E14.P4.D43</v>
      </c>
      <c r="AM228" s="16" t="str">
        <f t="shared" si="49"/>
        <v>Depto 43</v>
      </c>
      <c r="AN228" s="16" t="s">
        <v>890</v>
      </c>
      <c r="AO228" s="16" t="str">
        <f t="shared" si="47"/>
        <v>DEPTO_TIPO</v>
      </c>
      <c r="AP228" s="16">
        <v>1</v>
      </c>
      <c r="AQ228" s="16" t="str">
        <f t="shared" si="50"/>
        <v>E14</v>
      </c>
      <c r="AR228" s="16"/>
      <c r="AS228" s="16" t="str">
        <f t="shared" si="51"/>
        <v>P4</v>
      </c>
      <c r="AT228" s="16" t="str">
        <f t="shared" si="52"/>
        <v>D43</v>
      </c>
      <c r="AU228" t="s">
        <v>5</v>
      </c>
      <c r="AV228">
        <v>4</v>
      </c>
      <c r="AW228">
        <v>43</v>
      </c>
      <c r="AX228" t="s">
        <v>47</v>
      </c>
    </row>
    <row r="229" spans="38:50" x14ac:dyDescent="0.25">
      <c r="AL229" s="16" t="str">
        <f t="shared" si="48"/>
        <v>E14.P4.D44</v>
      </c>
      <c r="AM229" s="16" t="str">
        <f t="shared" si="49"/>
        <v>Depto 44</v>
      </c>
      <c r="AN229" s="16" t="s">
        <v>890</v>
      </c>
      <c r="AO229" s="16" t="str">
        <f t="shared" si="47"/>
        <v>DEPTO_TIPO</v>
      </c>
      <c r="AP229" s="16">
        <v>1</v>
      </c>
      <c r="AQ229" s="16" t="str">
        <f t="shared" si="50"/>
        <v>E14</v>
      </c>
      <c r="AR229" s="16"/>
      <c r="AS229" s="16" t="str">
        <f t="shared" si="51"/>
        <v>P4</v>
      </c>
      <c r="AT229" s="16" t="str">
        <f t="shared" si="52"/>
        <v>D44</v>
      </c>
      <c r="AU229" t="s">
        <v>5</v>
      </c>
      <c r="AV229">
        <v>4</v>
      </c>
      <c r="AW229">
        <v>44</v>
      </c>
      <c r="AX229" t="s">
        <v>47</v>
      </c>
    </row>
    <row r="230" spans="38:50" x14ac:dyDescent="0.25">
      <c r="AL230" s="16" t="str">
        <f t="shared" si="48"/>
        <v>E15.P0.D01</v>
      </c>
      <c r="AM230" s="16" t="str">
        <f t="shared" si="49"/>
        <v>Depto 01</v>
      </c>
      <c r="AN230" s="16" t="s">
        <v>890</v>
      </c>
      <c r="AO230" s="16" t="str">
        <f t="shared" si="47"/>
        <v>DEPTO_TIPO</v>
      </c>
      <c r="AP230" s="16">
        <v>1</v>
      </c>
      <c r="AQ230" s="16" t="str">
        <f t="shared" si="50"/>
        <v>E15</v>
      </c>
      <c r="AR230" s="16"/>
      <c r="AS230" s="16" t="str">
        <f t="shared" si="51"/>
        <v>P0</v>
      </c>
      <c r="AT230" s="16" t="str">
        <f t="shared" si="52"/>
        <v>D01</v>
      </c>
      <c r="AU230" t="s">
        <v>6</v>
      </c>
      <c r="AV230">
        <v>0</v>
      </c>
      <c r="AW230" s="15" t="s">
        <v>1608</v>
      </c>
      <c r="AX230" t="s">
        <v>47</v>
      </c>
    </row>
    <row r="231" spans="38:50" x14ac:dyDescent="0.25">
      <c r="AL231" s="16" t="str">
        <f t="shared" si="48"/>
        <v>E15.P0.D02</v>
      </c>
      <c r="AM231" s="16" t="str">
        <f t="shared" si="49"/>
        <v>Depto 02</v>
      </c>
      <c r="AN231" s="16" t="s">
        <v>890</v>
      </c>
      <c r="AO231" s="16" t="str">
        <f t="shared" si="47"/>
        <v>DEPTO_TIPO</v>
      </c>
      <c r="AP231" s="16">
        <v>1</v>
      </c>
      <c r="AQ231" s="16" t="str">
        <f t="shared" si="50"/>
        <v>E15</v>
      </c>
      <c r="AR231" s="16"/>
      <c r="AS231" s="16" t="str">
        <f t="shared" si="51"/>
        <v>P0</v>
      </c>
      <c r="AT231" s="16" t="str">
        <f t="shared" si="52"/>
        <v>D02</v>
      </c>
      <c r="AU231" t="s">
        <v>6</v>
      </c>
      <c r="AV231">
        <v>0</v>
      </c>
      <c r="AW231" s="15" t="s">
        <v>1609</v>
      </c>
      <c r="AX231" t="s">
        <v>47</v>
      </c>
    </row>
    <row r="232" spans="38:50" x14ac:dyDescent="0.25">
      <c r="AL232" s="16" t="str">
        <f t="shared" si="48"/>
        <v>E15.P1.D11</v>
      </c>
      <c r="AM232" s="16" t="str">
        <f t="shared" si="49"/>
        <v>Depto 11</v>
      </c>
      <c r="AN232" s="16" t="s">
        <v>890</v>
      </c>
      <c r="AO232" s="16" t="str">
        <f t="shared" si="47"/>
        <v>DEPTO_TIPO</v>
      </c>
      <c r="AP232" s="16">
        <v>1</v>
      </c>
      <c r="AQ232" s="16" t="str">
        <f t="shared" si="50"/>
        <v>E15</v>
      </c>
      <c r="AR232" s="16"/>
      <c r="AS232" s="16" t="str">
        <f t="shared" si="51"/>
        <v>P1</v>
      </c>
      <c r="AT232" s="16" t="str">
        <f t="shared" si="52"/>
        <v>D11</v>
      </c>
      <c r="AU232" t="s">
        <v>6</v>
      </c>
      <c r="AV232">
        <v>1</v>
      </c>
      <c r="AW232">
        <v>11</v>
      </c>
      <c r="AX232" t="s">
        <v>47</v>
      </c>
    </row>
    <row r="233" spans="38:50" x14ac:dyDescent="0.25">
      <c r="AL233" s="16" t="str">
        <f t="shared" si="48"/>
        <v>E15.P1.D12</v>
      </c>
      <c r="AM233" s="16" t="str">
        <f t="shared" si="49"/>
        <v>Depto 12</v>
      </c>
      <c r="AN233" s="16" t="s">
        <v>890</v>
      </c>
      <c r="AO233" s="16" t="str">
        <f t="shared" si="47"/>
        <v>DEPTO_TIPO</v>
      </c>
      <c r="AP233" s="16">
        <v>1</v>
      </c>
      <c r="AQ233" s="16" t="str">
        <f t="shared" si="50"/>
        <v>E15</v>
      </c>
      <c r="AR233" s="16"/>
      <c r="AS233" s="16" t="str">
        <f t="shared" si="51"/>
        <v>P1</v>
      </c>
      <c r="AT233" s="16" t="str">
        <f t="shared" si="52"/>
        <v>D12</v>
      </c>
      <c r="AU233" t="s">
        <v>6</v>
      </c>
      <c r="AV233">
        <v>1</v>
      </c>
      <c r="AW233">
        <v>12</v>
      </c>
      <c r="AX233" t="s">
        <v>47</v>
      </c>
    </row>
    <row r="234" spans="38:50" x14ac:dyDescent="0.25">
      <c r="AL234" s="16" t="str">
        <f t="shared" si="48"/>
        <v>E15.P1.D13</v>
      </c>
      <c r="AM234" s="16" t="str">
        <f t="shared" si="49"/>
        <v>Depto 13</v>
      </c>
      <c r="AN234" s="16" t="s">
        <v>890</v>
      </c>
      <c r="AO234" s="16" t="str">
        <f t="shared" si="47"/>
        <v>DEPTO_TIPO</v>
      </c>
      <c r="AP234" s="16">
        <v>1</v>
      </c>
      <c r="AQ234" s="16" t="str">
        <f t="shared" si="50"/>
        <v>E15</v>
      </c>
      <c r="AR234" s="16"/>
      <c r="AS234" s="16" t="str">
        <f t="shared" si="51"/>
        <v>P1</v>
      </c>
      <c r="AT234" s="16" t="str">
        <f t="shared" si="52"/>
        <v>D13</v>
      </c>
      <c r="AU234" t="s">
        <v>6</v>
      </c>
      <c r="AV234">
        <v>1</v>
      </c>
      <c r="AW234">
        <v>13</v>
      </c>
      <c r="AX234" t="s">
        <v>47</v>
      </c>
    </row>
    <row r="235" spans="38:50" x14ac:dyDescent="0.25">
      <c r="AL235" s="16" t="str">
        <f t="shared" si="48"/>
        <v>E15.P1.D14</v>
      </c>
      <c r="AM235" s="16" t="str">
        <f t="shared" si="49"/>
        <v>Depto 14</v>
      </c>
      <c r="AN235" s="16" t="s">
        <v>890</v>
      </c>
      <c r="AO235" s="16" t="str">
        <f t="shared" si="47"/>
        <v>DEPTO_TIPO</v>
      </c>
      <c r="AP235" s="16">
        <v>1</v>
      </c>
      <c r="AQ235" s="16" t="str">
        <f t="shared" si="50"/>
        <v>E15</v>
      </c>
      <c r="AR235" s="16"/>
      <c r="AS235" s="16" t="str">
        <f t="shared" si="51"/>
        <v>P1</v>
      </c>
      <c r="AT235" s="16" t="str">
        <f t="shared" si="52"/>
        <v>D14</v>
      </c>
      <c r="AU235" t="s">
        <v>6</v>
      </c>
      <c r="AV235">
        <v>1</v>
      </c>
      <c r="AW235">
        <v>14</v>
      </c>
      <c r="AX235" t="s">
        <v>47</v>
      </c>
    </row>
    <row r="236" spans="38:50" x14ac:dyDescent="0.25">
      <c r="AL236" s="16" t="str">
        <f t="shared" si="48"/>
        <v>E15.P2.D21</v>
      </c>
      <c r="AM236" s="16" t="str">
        <f t="shared" si="49"/>
        <v>Depto 21</v>
      </c>
      <c r="AN236" s="16" t="s">
        <v>890</v>
      </c>
      <c r="AO236" s="16" t="str">
        <f t="shared" si="47"/>
        <v>DEPTO_TIPO</v>
      </c>
      <c r="AP236" s="16">
        <v>1</v>
      </c>
      <c r="AQ236" s="16" t="str">
        <f t="shared" si="50"/>
        <v>E15</v>
      </c>
      <c r="AR236" s="16"/>
      <c r="AS236" s="16" t="str">
        <f t="shared" si="51"/>
        <v>P2</v>
      </c>
      <c r="AT236" s="16" t="str">
        <f t="shared" si="52"/>
        <v>D21</v>
      </c>
      <c r="AU236" t="s">
        <v>6</v>
      </c>
      <c r="AV236">
        <v>2</v>
      </c>
      <c r="AW236">
        <v>21</v>
      </c>
      <c r="AX236" t="s">
        <v>47</v>
      </c>
    </row>
    <row r="237" spans="38:50" x14ac:dyDescent="0.25">
      <c r="AL237" s="16" t="str">
        <f t="shared" si="48"/>
        <v>E15.P2.D22</v>
      </c>
      <c r="AM237" s="16" t="str">
        <f t="shared" si="49"/>
        <v>Depto 22</v>
      </c>
      <c r="AN237" s="16" t="s">
        <v>890</v>
      </c>
      <c r="AO237" s="16" t="str">
        <f t="shared" si="47"/>
        <v>DEPTO_TIPO</v>
      </c>
      <c r="AP237" s="16">
        <v>1</v>
      </c>
      <c r="AQ237" s="16" t="str">
        <f t="shared" si="50"/>
        <v>E15</v>
      </c>
      <c r="AR237" s="16"/>
      <c r="AS237" s="16" t="str">
        <f t="shared" si="51"/>
        <v>P2</v>
      </c>
      <c r="AT237" s="16" t="str">
        <f t="shared" si="52"/>
        <v>D22</v>
      </c>
      <c r="AU237" t="s">
        <v>6</v>
      </c>
      <c r="AV237">
        <v>2</v>
      </c>
      <c r="AW237">
        <v>22</v>
      </c>
      <c r="AX237" t="s">
        <v>47</v>
      </c>
    </row>
    <row r="238" spans="38:50" x14ac:dyDescent="0.25">
      <c r="AL238" s="16" t="str">
        <f t="shared" si="48"/>
        <v>E15.P2.D23</v>
      </c>
      <c r="AM238" s="16" t="str">
        <f t="shared" si="49"/>
        <v>Depto 23</v>
      </c>
      <c r="AN238" s="16" t="s">
        <v>890</v>
      </c>
      <c r="AO238" s="16" t="str">
        <f t="shared" si="47"/>
        <v>DEPTO_TIPO</v>
      </c>
      <c r="AP238" s="16">
        <v>1</v>
      </c>
      <c r="AQ238" s="16" t="str">
        <f t="shared" si="50"/>
        <v>E15</v>
      </c>
      <c r="AR238" s="16"/>
      <c r="AS238" s="16" t="str">
        <f t="shared" si="51"/>
        <v>P2</v>
      </c>
      <c r="AT238" s="16" t="str">
        <f t="shared" si="52"/>
        <v>D23</v>
      </c>
      <c r="AU238" t="s">
        <v>6</v>
      </c>
      <c r="AV238">
        <v>2</v>
      </c>
      <c r="AW238">
        <v>23</v>
      </c>
      <c r="AX238" t="s">
        <v>47</v>
      </c>
    </row>
    <row r="239" spans="38:50" x14ac:dyDescent="0.25">
      <c r="AL239" s="16" t="str">
        <f t="shared" si="48"/>
        <v>E15.P2.D24</v>
      </c>
      <c r="AM239" s="16" t="str">
        <f t="shared" si="49"/>
        <v>Depto 24</v>
      </c>
      <c r="AN239" s="16" t="s">
        <v>890</v>
      </c>
      <c r="AO239" s="16" t="str">
        <f t="shared" si="47"/>
        <v>DEPTO_TIPO</v>
      </c>
      <c r="AP239" s="16">
        <v>1</v>
      </c>
      <c r="AQ239" s="16" t="str">
        <f t="shared" si="50"/>
        <v>E15</v>
      </c>
      <c r="AR239" s="16"/>
      <c r="AS239" s="16" t="str">
        <f t="shared" si="51"/>
        <v>P2</v>
      </c>
      <c r="AT239" s="16" t="str">
        <f t="shared" si="52"/>
        <v>D24</v>
      </c>
      <c r="AU239" t="s">
        <v>6</v>
      </c>
      <c r="AV239">
        <v>2</v>
      </c>
      <c r="AW239">
        <v>24</v>
      </c>
      <c r="AX239" t="s">
        <v>47</v>
      </c>
    </row>
    <row r="240" spans="38:50" x14ac:dyDescent="0.25">
      <c r="AL240" s="16" t="str">
        <f t="shared" si="48"/>
        <v>E15.P3.D31</v>
      </c>
      <c r="AM240" s="16" t="str">
        <f t="shared" si="49"/>
        <v>Depto 31</v>
      </c>
      <c r="AN240" s="16" t="s">
        <v>890</v>
      </c>
      <c r="AO240" s="16" t="str">
        <f t="shared" si="47"/>
        <v>DEPTO_TIPO</v>
      </c>
      <c r="AP240" s="16">
        <v>1</v>
      </c>
      <c r="AQ240" s="16" t="str">
        <f t="shared" si="50"/>
        <v>E15</v>
      </c>
      <c r="AR240" s="16"/>
      <c r="AS240" s="16" t="str">
        <f t="shared" si="51"/>
        <v>P3</v>
      </c>
      <c r="AT240" s="16" t="str">
        <f t="shared" si="52"/>
        <v>D31</v>
      </c>
      <c r="AU240" t="s">
        <v>6</v>
      </c>
      <c r="AV240">
        <v>3</v>
      </c>
      <c r="AW240">
        <v>31</v>
      </c>
      <c r="AX240" t="s">
        <v>47</v>
      </c>
    </row>
    <row r="241" spans="38:50" x14ac:dyDescent="0.25">
      <c r="AL241" s="16" t="str">
        <f t="shared" si="48"/>
        <v>E15.P3.D32</v>
      </c>
      <c r="AM241" s="16" t="str">
        <f t="shared" si="49"/>
        <v>Depto 32</v>
      </c>
      <c r="AN241" s="16" t="s">
        <v>890</v>
      </c>
      <c r="AO241" s="16" t="str">
        <f t="shared" si="47"/>
        <v>DEPTO_TIPO</v>
      </c>
      <c r="AP241" s="16">
        <v>1</v>
      </c>
      <c r="AQ241" s="16" t="str">
        <f t="shared" si="50"/>
        <v>E15</v>
      </c>
      <c r="AR241" s="16"/>
      <c r="AS241" s="16" t="str">
        <f t="shared" si="51"/>
        <v>P3</v>
      </c>
      <c r="AT241" s="16" t="str">
        <f t="shared" si="52"/>
        <v>D32</v>
      </c>
      <c r="AU241" t="s">
        <v>6</v>
      </c>
      <c r="AV241">
        <v>3</v>
      </c>
      <c r="AW241">
        <v>32</v>
      </c>
      <c r="AX241" t="s">
        <v>47</v>
      </c>
    </row>
    <row r="242" spans="38:50" x14ac:dyDescent="0.25">
      <c r="AL242" s="16" t="str">
        <f t="shared" si="48"/>
        <v>E15.P3.D33</v>
      </c>
      <c r="AM242" s="16" t="str">
        <f t="shared" si="49"/>
        <v>Depto 33</v>
      </c>
      <c r="AN242" s="16" t="s">
        <v>890</v>
      </c>
      <c r="AO242" s="16" t="str">
        <f t="shared" si="47"/>
        <v>DEPTO_TIPO</v>
      </c>
      <c r="AP242" s="16">
        <v>1</v>
      </c>
      <c r="AQ242" s="16" t="str">
        <f t="shared" si="50"/>
        <v>E15</v>
      </c>
      <c r="AR242" s="16"/>
      <c r="AS242" s="16" t="str">
        <f t="shared" si="51"/>
        <v>P3</v>
      </c>
      <c r="AT242" s="16" t="str">
        <f t="shared" si="52"/>
        <v>D33</v>
      </c>
      <c r="AU242" t="s">
        <v>6</v>
      </c>
      <c r="AV242">
        <v>3</v>
      </c>
      <c r="AW242">
        <v>33</v>
      </c>
      <c r="AX242" t="s">
        <v>47</v>
      </c>
    </row>
    <row r="243" spans="38:50" x14ac:dyDescent="0.25">
      <c r="AL243" s="16" t="str">
        <f t="shared" si="48"/>
        <v>E15.P4.D34</v>
      </c>
      <c r="AM243" s="16" t="str">
        <f t="shared" si="49"/>
        <v>Depto 34</v>
      </c>
      <c r="AN243" s="16" t="s">
        <v>890</v>
      </c>
      <c r="AO243" s="16" t="str">
        <f t="shared" si="47"/>
        <v>DEPTO_TIPO</v>
      </c>
      <c r="AP243" s="16">
        <v>1</v>
      </c>
      <c r="AQ243" s="16" t="str">
        <f t="shared" si="50"/>
        <v>E15</v>
      </c>
      <c r="AR243" s="16"/>
      <c r="AS243" s="16" t="str">
        <f t="shared" si="51"/>
        <v>P4</v>
      </c>
      <c r="AT243" s="16" t="str">
        <f t="shared" si="52"/>
        <v>D34</v>
      </c>
      <c r="AU243" t="s">
        <v>6</v>
      </c>
      <c r="AV243">
        <v>4</v>
      </c>
      <c r="AW243">
        <v>34</v>
      </c>
      <c r="AX243" t="s">
        <v>47</v>
      </c>
    </row>
    <row r="244" spans="38:50" x14ac:dyDescent="0.25">
      <c r="AL244" s="16" t="str">
        <f t="shared" si="48"/>
        <v>E15.P4.D41</v>
      </c>
      <c r="AM244" s="16" t="str">
        <f t="shared" si="49"/>
        <v>Depto 41</v>
      </c>
      <c r="AN244" s="16" t="s">
        <v>890</v>
      </c>
      <c r="AO244" s="16" t="str">
        <f t="shared" si="47"/>
        <v>DEPTO_TIPO</v>
      </c>
      <c r="AP244" s="16">
        <v>1</v>
      </c>
      <c r="AQ244" s="16" t="str">
        <f t="shared" si="50"/>
        <v>E15</v>
      </c>
      <c r="AR244" s="16"/>
      <c r="AS244" s="16" t="str">
        <f t="shared" si="51"/>
        <v>P4</v>
      </c>
      <c r="AT244" s="16" t="str">
        <f t="shared" si="52"/>
        <v>D41</v>
      </c>
      <c r="AU244" t="s">
        <v>6</v>
      </c>
      <c r="AV244">
        <v>4</v>
      </c>
      <c r="AW244">
        <v>41</v>
      </c>
      <c r="AX244" t="s">
        <v>47</v>
      </c>
    </row>
    <row r="245" spans="38:50" x14ac:dyDescent="0.25">
      <c r="AL245" s="16" t="str">
        <f t="shared" si="48"/>
        <v>E15.P4.D42</v>
      </c>
      <c r="AM245" s="16" t="str">
        <f t="shared" si="49"/>
        <v>Depto 42</v>
      </c>
      <c r="AN245" s="16" t="s">
        <v>890</v>
      </c>
      <c r="AO245" s="16" t="str">
        <f t="shared" si="47"/>
        <v>DEPTO_TIPO</v>
      </c>
      <c r="AP245" s="16">
        <v>1</v>
      </c>
      <c r="AQ245" s="16" t="str">
        <f t="shared" si="50"/>
        <v>E15</v>
      </c>
      <c r="AR245" s="16"/>
      <c r="AS245" s="16" t="str">
        <f t="shared" si="51"/>
        <v>P4</v>
      </c>
      <c r="AT245" s="16" t="str">
        <f t="shared" si="52"/>
        <v>D42</v>
      </c>
      <c r="AU245" t="s">
        <v>6</v>
      </c>
      <c r="AV245">
        <v>4</v>
      </c>
      <c r="AW245">
        <v>42</v>
      </c>
      <c r="AX245" t="s">
        <v>47</v>
      </c>
    </row>
    <row r="246" spans="38:50" x14ac:dyDescent="0.25">
      <c r="AL246" s="16" t="str">
        <f t="shared" si="48"/>
        <v>E15.P4.D43</v>
      </c>
      <c r="AM246" s="16" t="str">
        <f t="shared" si="49"/>
        <v>Depto 43</v>
      </c>
      <c r="AN246" s="16" t="s">
        <v>890</v>
      </c>
      <c r="AO246" s="16" t="str">
        <f t="shared" si="47"/>
        <v>DEPTO_TIPO</v>
      </c>
      <c r="AP246" s="16">
        <v>1</v>
      </c>
      <c r="AQ246" s="16" t="str">
        <f t="shared" si="50"/>
        <v>E15</v>
      </c>
      <c r="AR246" s="16"/>
      <c r="AS246" s="16" t="str">
        <f t="shared" si="51"/>
        <v>P4</v>
      </c>
      <c r="AT246" s="16" t="str">
        <f t="shared" si="52"/>
        <v>D43</v>
      </c>
      <c r="AU246" t="s">
        <v>6</v>
      </c>
      <c r="AV246">
        <v>4</v>
      </c>
      <c r="AW246">
        <v>43</v>
      </c>
      <c r="AX246" t="s">
        <v>47</v>
      </c>
    </row>
    <row r="247" spans="38:50" x14ac:dyDescent="0.25">
      <c r="AL247" s="16" t="str">
        <f t="shared" si="48"/>
        <v>E15.P4.D44</v>
      </c>
      <c r="AM247" s="16" t="str">
        <f t="shared" si="49"/>
        <v>Depto 44</v>
      </c>
      <c r="AN247" s="16" t="s">
        <v>890</v>
      </c>
      <c r="AO247" s="16" t="str">
        <f t="shared" si="47"/>
        <v>DEPTO_TIPO</v>
      </c>
      <c r="AP247" s="16">
        <v>1</v>
      </c>
      <c r="AQ247" s="16" t="str">
        <f t="shared" si="50"/>
        <v>E15</v>
      </c>
      <c r="AR247" s="16"/>
      <c r="AS247" s="16" t="str">
        <f t="shared" si="51"/>
        <v>P4</v>
      </c>
      <c r="AT247" s="16" t="str">
        <f t="shared" si="52"/>
        <v>D44</v>
      </c>
      <c r="AU247" t="s">
        <v>6</v>
      </c>
      <c r="AV247">
        <v>4</v>
      </c>
      <c r="AW247">
        <v>44</v>
      </c>
      <c r="AX247" t="s">
        <v>47</v>
      </c>
    </row>
    <row r="248" spans="38:50" x14ac:dyDescent="0.25">
      <c r="AL248" s="16" t="str">
        <f t="shared" si="48"/>
        <v>E16.P0.D01</v>
      </c>
      <c r="AM248" s="16" t="str">
        <f t="shared" si="49"/>
        <v>Depto 01</v>
      </c>
      <c r="AN248" s="16" t="s">
        <v>890</v>
      </c>
      <c r="AO248" s="16" t="str">
        <f t="shared" si="47"/>
        <v>DEPTO_TIPO</v>
      </c>
      <c r="AP248" s="16">
        <v>1</v>
      </c>
      <c r="AQ248" s="16" t="str">
        <f t="shared" si="50"/>
        <v>E16</v>
      </c>
      <c r="AR248" s="16"/>
      <c r="AS248" s="16" t="str">
        <f t="shared" si="51"/>
        <v>P0</v>
      </c>
      <c r="AT248" s="16" t="str">
        <f t="shared" si="52"/>
        <v>D01</v>
      </c>
      <c r="AU248" t="s">
        <v>7</v>
      </c>
      <c r="AV248">
        <v>0</v>
      </c>
      <c r="AW248" s="15" t="s">
        <v>1608</v>
      </c>
      <c r="AX248" t="s">
        <v>47</v>
      </c>
    </row>
    <row r="249" spans="38:50" x14ac:dyDescent="0.25">
      <c r="AL249" s="16" t="str">
        <f t="shared" si="48"/>
        <v>E16.P0.D02</v>
      </c>
      <c r="AM249" s="16" t="str">
        <f t="shared" si="49"/>
        <v>Depto 02</v>
      </c>
      <c r="AN249" s="16" t="s">
        <v>890</v>
      </c>
      <c r="AO249" s="16" t="str">
        <f t="shared" si="47"/>
        <v>DEPTO_TIPO</v>
      </c>
      <c r="AP249" s="16">
        <v>1</v>
      </c>
      <c r="AQ249" s="16" t="str">
        <f t="shared" si="50"/>
        <v>E16</v>
      </c>
      <c r="AR249" s="16"/>
      <c r="AS249" s="16" t="str">
        <f t="shared" si="51"/>
        <v>P0</v>
      </c>
      <c r="AT249" s="16" t="str">
        <f t="shared" si="52"/>
        <v>D02</v>
      </c>
      <c r="AU249" t="s">
        <v>7</v>
      </c>
      <c r="AV249">
        <v>0</v>
      </c>
      <c r="AW249" s="15" t="s">
        <v>1609</v>
      </c>
      <c r="AX249" t="s">
        <v>47</v>
      </c>
    </row>
    <row r="250" spans="38:50" x14ac:dyDescent="0.25">
      <c r="AL250" s="16" t="str">
        <f t="shared" si="48"/>
        <v>E16.P1.D11</v>
      </c>
      <c r="AM250" s="16" t="str">
        <f t="shared" si="49"/>
        <v>Depto 11</v>
      </c>
      <c r="AN250" s="16" t="s">
        <v>890</v>
      </c>
      <c r="AO250" s="16" t="str">
        <f t="shared" si="47"/>
        <v>DEPTO_TIPO</v>
      </c>
      <c r="AP250" s="16">
        <v>1</v>
      </c>
      <c r="AQ250" s="16" t="str">
        <f t="shared" si="50"/>
        <v>E16</v>
      </c>
      <c r="AR250" s="16"/>
      <c r="AS250" s="16" t="str">
        <f t="shared" si="51"/>
        <v>P1</v>
      </c>
      <c r="AT250" s="16" t="str">
        <f t="shared" si="52"/>
        <v>D11</v>
      </c>
      <c r="AU250" t="s">
        <v>7</v>
      </c>
      <c r="AV250">
        <v>1</v>
      </c>
      <c r="AW250">
        <v>11</v>
      </c>
      <c r="AX250" t="s">
        <v>47</v>
      </c>
    </row>
    <row r="251" spans="38:50" x14ac:dyDescent="0.25">
      <c r="AL251" s="16" t="str">
        <f t="shared" si="48"/>
        <v>E16.P1.D12</v>
      </c>
      <c r="AM251" s="16" t="str">
        <f t="shared" si="49"/>
        <v>Depto 12</v>
      </c>
      <c r="AN251" s="16" t="s">
        <v>890</v>
      </c>
      <c r="AO251" s="16" t="str">
        <f t="shared" si="47"/>
        <v>DEPTO_TIPO</v>
      </c>
      <c r="AP251" s="16">
        <v>1</v>
      </c>
      <c r="AQ251" s="16" t="str">
        <f t="shared" si="50"/>
        <v>E16</v>
      </c>
      <c r="AR251" s="16"/>
      <c r="AS251" s="16" t="str">
        <f t="shared" si="51"/>
        <v>P1</v>
      </c>
      <c r="AT251" s="16" t="str">
        <f t="shared" si="52"/>
        <v>D12</v>
      </c>
      <c r="AU251" t="s">
        <v>7</v>
      </c>
      <c r="AV251">
        <v>1</v>
      </c>
      <c r="AW251">
        <v>12</v>
      </c>
      <c r="AX251" t="s">
        <v>47</v>
      </c>
    </row>
    <row r="252" spans="38:50" x14ac:dyDescent="0.25">
      <c r="AL252" s="16" t="str">
        <f t="shared" si="48"/>
        <v>E16.P1.D13</v>
      </c>
      <c r="AM252" s="16" t="str">
        <f t="shared" si="49"/>
        <v>Depto 13</v>
      </c>
      <c r="AN252" s="16" t="s">
        <v>890</v>
      </c>
      <c r="AO252" s="16" t="str">
        <f t="shared" si="47"/>
        <v>DEPTO_TIPO</v>
      </c>
      <c r="AP252" s="16">
        <v>1</v>
      </c>
      <c r="AQ252" s="16" t="str">
        <f t="shared" si="50"/>
        <v>E16</v>
      </c>
      <c r="AR252" s="16"/>
      <c r="AS252" s="16" t="str">
        <f t="shared" si="51"/>
        <v>P1</v>
      </c>
      <c r="AT252" s="16" t="str">
        <f t="shared" si="52"/>
        <v>D13</v>
      </c>
      <c r="AU252" t="s">
        <v>7</v>
      </c>
      <c r="AV252">
        <v>1</v>
      </c>
      <c r="AW252">
        <v>13</v>
      </c>
      <c r="AX252" t="s">
        <v>47</v>
      </c>
    </row>
    <row r="253" spans="38:50" x14ac:dyDescent="0.25">
      <c r="AL253" s="16" t="str">
        <f t="shared" si="48"/>
        <v>E16.P1.D14</v>
      </c>
      <c r="AM253" s="16" t="str">
        <f t="shared" si="49"/>
        <v>Depto 14</v>
      </c>
      <c r="AN253" s="16" t="s">
        <v>890</v>
      </c>
      <c r="AO253" s="16" t="str">
        <f t="shared" si="47"/>
        <v>DEPTO_TIPO</v>
      </c>
      <c r="AP253" s="16">
        <v>1</v>
      </c>
      <c r="AQ253" s="16" t="str">
        <f t="shared" si="50"/>
        <v>E16</v>
      </c>
      <c r="AR253" s="16"/>
      <c r="AS253" s="16" t="str">
        <f t="shared" si="51"/>
        <v>P1</v>
      </c>
      <c r="AT253" s="16" t="str">
        <f t="shared" si="52"/>
        <v>D14</v>
      </c>
      <c r="AU253" t="s">
        <v>7</v>
      </c>
      <c r="AV253">
        <v>1</v>
      </c>
      <c r="AW253">
        <v>14</v>
      </c>
      <c r="AX253" t="s">
        <v>47</v>
      </c>
    </row>
    <row r="254" spans="38:50" x14ac:dyDescent="0.25">
      <c r="AL254" s="16" t="str">
        <f t="shared" si="48"/>
        <v>E16.P2.D21</v>
      </c>
      <c r="AM254" s="16" t="str">
        <f t="shared" si="49"/>
        <v>Depto 21</v>
      </c>
      <c r="AN254" s="16" t="s">
        <v>890</v>
      </c>
      <c r="AO254" s="16" t="str">
        <f t="shared" si="47"/>
        <v>DEPTO_TIPO</v>
      </c>
      <c r="AP254" s="16">
        <v>1</v>
      </c>
      <c r="AQ254" s="16" t="str">
        <f t="shared" si="50"/>
        <v>E16</v>
      </c>
      <c r="AR254" s="16"/>
      <c r="AS254" s="16" t="str">
        <f t="shared" si="51"/>
        <v>P2</v>
      </c>
      <c r="AT254" s="16" t="str">
        <f t="shared" si="52"/>
        <v>D21</v>
      </c>
      <c r="AU254" t="s">
        <v>7</v>
      </c>
      <c r="AV254">
        <v>2</v>
      </c>
      <c r="AW254">
        <v>21</v>
      </c>
      <c r="AX254" t="s">
        <v>47</v>
      </c>
    </row>
    <row r="255" spans="38:50" x14ac:dyDescent="0.25">
      <c r="AL255" s="16" t="str">
        <f t="shared" si="48"/>
        <v>E16.P2.D22</v>
      </c>
      <c r="AM255" s="16" t="str">
        <f t="shared" si="49"/>
        <v>Depto 22</v>
      </c>
      <c r="AN255" s="16" t="s">
        <v>890</v>
      </c>
      <c r="AO255" s="16" t="str">
        <f t="shared" si="47"/>
        <v>DEPTO_TIPO</v>
      </c>
      <c r="AP255" s="16">
        <v>1</v>
      </c>
      <c r="AQ255" s="16" t="str">
        <f t="shared" si="50"/>
        <v>E16</v>
      </c>
      <c r="AR255" s="16"/>
      <c r="AS255" s="16" t="str">
        <f t="shared" si="51"/>
        <v>P2</v>
      </c>
      <c r="AT255" s="16" t="str">
        <f t="shared" si="52"/>
        <v>D22</v>
      </c>
      <c r="AU255" t="s">
        <v>7</v>
      </c>
      <c r="AV255">
        <v>2</v>
      </c>
      <c r="AW255">
        <v>22</v>
      </c>
      <c r="AX255" t="s">
        <v>47</v>
      </c>
    </row>
    <row r="256" spans="38:50" x14ac:dyDescent="0.25">
      <c r="AL256" s="16" t="str">
        <f t="shared" si="48"/>
        <v>E16.P2.D23</v>
      </c>
      <c r="AM256" s="16" t="str">
        <f t="shared" si="49"/>
        <v>Depto 23</v>
      </c>
      <c r="AN256" s="16" t="s">
        <v>890</v>
      </c>
      <c r="AO256" s="16" t="str">
        <f t="shared" si="47"/>
        <v>DEPTO_TIPO</v>
      </c>
      <c r="AP256" s="16">
        <v>1</v>
      </c>
      <c r="AQ256" s="16" t="str">
        <f t="shared" si="50"/>
        <v>E16</v>
      </c>
      <c r="AR256" s="16"/>
      <c r="AS256" s="16" t="str">
        <f t="shared" si="51"/>
        <v>P2</v>
      </c>
      <c r="AT256" s="16" t="str">
        <f t="shared" si="52"/>
        <v>D23</v>
      </c>
      <c r="AU256" t="s">
        <v>7</v>
      </c>
      <c r="AV256">
        <v>2</v>
      </c>
      <c r="AW256">
        <v>23</v>
      </c>
      <c r="AX256" t="s">
        <v>47</v>
      </c>
    </row>
    <row r="257" spans="38:50" x14ac:dyDescent="0.25">
      <c r="AL257" s="16" t="str">
        <f t="shared" si="48"/>
        <v>E16.P2.D24</v>
      </c>
      <c r="AM257" s="16" t="str">
        <f t="shared" si="49"/>
        <v>Depto 24</v>
      </c>
      <c r="AN257" s="16" t="s">
        <v>890</v>
      </c>
      <c r="AO257" s="16" t="str">
        <f t="shared" si="47"/>
        <v>DEPTO_TIPO</v>
      </c>
      <c r="AP257" s="16">
        <v>1</v>
      </c>
      <c r="AQ257" s="16" t="str">
        <f t="shared" si="50"/>
        <v>E16</v>
      </c>
      <c r="AR257" s="16"/>
      <c r="AS257" s="16" t="str">
        <f t="shared" si="51"/>
        <v>P2</v>
      </c>
      <c r="AT257" s="16" t="str">
        <f t="shared" si="52"/>
        <v>D24</v>
      </c>
      <c r="AU257" t="s">
        <v>7</v>
      </c>
      <c r="AV257">
        <v>2</v>
      </c>
      <c r="AW257">
        <v>24</v>
      </c>
      <c r="AX257" t="s">
        <v>47</v>
      </c>
    </row>
    <row r="258" spans="38:50" x14ac:dyDescent="0.25">
      <c r="AL258" s="16" t="str">
        <f t="shared" si="48"/>
        <v>E16.P3.D31</v>
      </c>
      <c r="AM258" s="16" t="str">
        <f t="shared" si="49"/>
        <v>Depto 31</v>
      </c>
      <c r="AN258" s="16" t="s">
        <v>890</v>
      </c>
      <c r="AO258" s="16" t="str">
        <f t="shared" ref="AO258:AO321" si="53">CONCATENATE("DEPTO_", AX258)</f>
        <v>DEPTO_TIPO</v>
      </c>
      <c r="AP258" s="16">
        <v>1</v>
      </c>
      <c r="AQ258" s="16" t="str">
        <f t="shared" si="50"/>
        <v>E16</v>
      </c>
      <c r="AR258" s="16"/>
      <c r="AS258" s="16" t="str">
        <f t="shared" si="51"/>
        <v>P3</v>
      </c>
      <c r="AT258" s="16" t="str">
        <f t="shared" si="52"/>
        <v>D31</v>
      </c>
      <c r="AU258" t="s">
        <v>7</v>
      </c>
      <c r="AV258">
        <v>3</v>
      </c>
      <c r="AW258">
        <v>31</v>
      </c>
      <c r="AX258" t="s">
        <v>47</v>
      </c>
    </row>
    <row r="259" spans="38:50" x14ac:dyDescent="0.25">
      <c r="AL259" s="16" t="str">
        <f t="shared" ref="AL259:AL322" si="54">CONCATENATE(AU259,".P",AV259,".D",AW259)</f>
        <v>E16.P3.D32</v>
      </c>
      <c r="AM259" s="16" t="str">
        <f t="shared" ref="AM259:AM322" si="55">CONCATENATE("Depto ",AW259)</f>
        <v>Depto 32</v>
      </c>
      <c r="AN259" s="16" t="s">
        <v>890</v>
      </c>
      <c r="AO259" s="16" t="str">
        <f t="shared" si="53"/>
        <v>DEPTO_TIPO</v>
      </c>
      <c r="AP259" s="16">
        <v>1</v>
      </c>
      <c r="AQ259" s="16" t="str">
        <f t="shared" ref="AQ259:AQ322" si="56">AU259</f>
        <v>E16</v>
      </c>
      <c r="AR259" s="16"/>
      <c r="AS259" s="16" t="str">
        <f t="shared" ref="AS259:AS322" si="57">CONCATENATE("P",AV259)</f>
        <v>P3</v>
      </c>
      <c r="AT259" s="16" t="str">
        <f t="shared" ref="AT259:AT322" si="58">CONCATENATE("D",AW259)</f>
        <v>D32</v>
      </c>
      <c r="AU259" t="s">
        <v>7</v>
      </c>
      <c r="AV259">
        <v>3</v>
      </c>
      <c r="AW259">
        <v>32</v>
      </c>
      <c r="AX259" t="s">
        <v>47</v>
      </c>
    </row>
    <row r="260" spans="38:50" x14ac:dyDescent="0.25">
      <c r="AL260" s="16" t="str">
        <f t="shared" si="54"/>
        <v>E16.P3.D33</v>
      </c>
      <c r="AM260" s="16" t="str">
        <f t="shared" si="55"/>
        <v>Depto 33</v>
      </c>
      <c r="AN260" s="16" t="s">
        <v>890</v>
      </c>
      <c r="AO260" s="16" t="str">
        <f t="shared" si="53"/>
        <v>DEPTO_TIPO</v>
      </c>
      <c r="AP260" s="16">
        <v>1</v>
      </c>
      <c r="AQ260" s="16" t="str">
        <f t="shared" si="56"/>
        <v>E16</v>
      </c>
      <c r="AR260" s="16"/>
      <c r="AS260" s="16" t="str">
        <f t="shared" si="57"/>
        <v>P3</v>
      </c>
      <c r="AT260" s="16" t="str">
        <f t="shared" si="58"/>
        <v>D33</v>
      </c>
      <c r="AU260" t="s">
        <v>7</v>
      </c>
      <c r="AV260">
        <v>3</v>
      </c>
      <c r="AW260">
        <v>33</v>
      </c>
      <c r="AX260" t="s">
        <v>47</v>
      </c>
    </row>
    <row r="261" spans="38:50" x14ac:dyDescent="0.25">
      <c r="AL261" s="16" t="str">
        <f t="shared" si="54"/>
        <v>E16.P4.D34</v>
      </c>
      <c r="AM261" s="16" t="str">
        <f t="shared" si="55"/>
        <v>Depto 34</v>
      </c>
      <c r="AN261" s="16" t="s">
        <v>890</v>
      </c>
      <c r="AO261" s="16" t="str">
        <f t="shared" si="53"/>
        <v>DEPTO_TIPO</v>
      </c>
      <c r="AP261" s="16">
        <v>1</v>
      </c>
      <c r="AQ261" s="16" t="str">
        <f t="shared" si="56"/>
        <v>E16</v>
      </c>
      <c r="AR261" s="16"/>
      <c r="AS261" s="16" t="str">
        <f t="shared" si="57"/>
        <v>P4</v>
      </c>
      <c r="AT261" s="16" t="str">
        <f t="shared" si="58"/>
        <v>D34</v>
      </c>
      <c r="AU261" t="s">
        <v>7</v>
      </c>
      <c r="AV261">
        <v>4</v>
      </c>
      <c r="AW261">
        <v>34</v>
      </c>
      <c r="AX261" t="s">
        <v>47</v>
      </c>
    </row>
    <row r="262" spans="38:50" x14ac:dyDescent="0.25">
      <c r="AL262" s="16" t="str">
        <f t="shared" si="54"/>
        <v>E16.P4.D41</v>
      </c>
      <c r="AM262" s="16" t="str">
        <f t="shared" si="55"/>
        <v>Depto 41</v>
      </c>
      <c r="AN262" s="16" t="s">
        <v>890</v>
      </c>
      <c r="AO262" s="16" t="str">
        <f t="shared" si="53"/>
        <v>DEPTO_TIPO</v>
      </c>
      <c r="AP262" s="16">
        <v>1</v>
      </c>
      <c r="AQ262" s="16" t="str">
        <f t="shared" si="56"/>
        <v>E16</v>
      </c>
      <c r="AR262" s="16"/>
      <c r="AS262" s="16" t="str">
        <f t="shared" si="57"/>
        <v>P4</v>
      </c>
      <c r="AT262" s="16" t="str">
        <f t="shared" si="58"/>
        <v>D41</v>
      </c>
      <c r="AU262" t="s">
        <v>7</v>
      </c>
      <c r="AV262">
        <v>4</v>
      </c>
      <c r="AW262">
        <v>41</v>
      </c>
      <c r="AX262" t="s">
        <v>47</v>
      </c>
    </row>
    <row r="263" spans="38:50" x14ac:dyDescent="0.25">
      <c r="AL263" s="16" t="str">
        <f t="shared" si="54"/>
        <v>E16.P4.D42</v>
      </c>
      <c r="AM263" s="16" t="str">
        <f t="shared" si="55"/>
        <v>Depto 42</v>
      </c>
      <c r="AN263" s="16" t="s">
        <v>890</v>
      </c>
      <c r="AO263" s="16" t="str">
        <f t="shared" si="53"/>
        <v>DEPTO_TIPO</v>
      </c>
      <c r="AP263" s="16">
        <v>1</v>
      </c>
      <c r="AQ263" s="16" t="str">
        <f t="shared" si="56"/>
        <v>E16</v>
      </c>
      <c r="AR263" s="16"/>
      <c r="AS263" s="16" t="str">
        <f t="shared" si="57"/>
        <v>P4</v>
      </c>
      <c r="AT263" s="16" t="str">
        <f t="shared" si="58"/>
        <v>D42</v>
      </c>
      <c r="AU263" t="s">
        <v>7</v>
      </c>
      <c r="AV263">
        <v>4</v>
      </c>
      <c r="AW263">
        <v>42</v>
      </c>
      <c r="AX263" t="s">
        <v>47</v>
      </c>
    </row>
    <row r="264" spans="38:50" x14ac:dyDescent="0.25">
      <c r="AL264" s="16" t="str">
        <f t="shared" si="54"/>
        <v>E16.P4.D43</v>
      </c>
      <c r="AM264" s="16" t="str">
        <f t="shared" si="55"/>
        <v>Depto 43</v>
      </c>
      <c r="AN264" s="16" t="s">
        <v>890</v>
      </c>
      <c r="AO264" s="16" t="str">
        <f t="shared" si="53"/>
        <v>DEPTO_TIPO</v>
      </c>
      <c r="AP264" s="16">
        <v>1</v>
      </c>
      <c r="AQ264" s="16" t="str">
        <f t="shared" si="56"/>
        <v>E16</v>
      </c>
      <c r="AR264" s="16"/>
      <c r="AS264" s="16" t="str">
        <f t="shared" si="57"/>
        <v>P4</v>
      </c>
      <c r="AT264" s="16" t="str">
        <f t="shared" si="58"/>
        <v>D43</v>
      </c>
      <c r="AU264" t="s">
        <v>7</v>
      </c>
      <c r="AV264">
        <v>4</v>
      </c>
      <c r="AW264">
        <v>43</v>
      </c>
      <c r="AX264" t="s">
        <v>47</v>
      </c>
    </row>
    <row r="265" spans="38:50" x14ac:dyDescent="0.25">
      <c r="AL265" s="16" t="str">
        <f t="shared" si="54"/>
        <v>E16.P4.D44</v>
      </c>
      <c r="AM265" s="16" t="str">
        <f t="shared" si="55"/>
        <v>Depto 44</v>
      </c>
      <c r="AN265" s="16" t="s">
        <v>890</v>
      </c>
      <c r="AO265" s="16" t="str">
        <f t="shared" si="53"/>
        <v>DEPTO_TIPO</v>
      </c>
      <c r="AP265" s="16">
        <v>1</v>
      </c>
      <c r="AQ265" s="16" t="str">
        <f t="shared" si="56"/>
        <v>E16</v>
      </c>
      <c r="AR265" s="16"/>
      <c r="AS265" s="16" t="str">
        <f t="shared" si="57"/>
        <v>P4</v>
      </c>
      <c r="AT265" s="16" t="str">
        <f t="shared" si="58"/>
        <v>D44</v>
      </c>
      <c r="AU265" t="s">
        <v>7</v>
      </c>
      <c r="AV265">
        <v>4</v>
      </c>
      <c r="AW265">
        <v>44</v>
      </c>
      <c r="AX265" t="s">
        <v>47</v>
      </c>
    </row>
    <row r="266" spans="38:50" x14ac:dyDescent="0.25">
      <c r="AL266" s="16" t="str">
        <f t="shared" si="54"/>
        <v>E17.P0.D01</v>
      </c>
      <c r="AM266" s="16" t="str">
        <f t="shared" si="55"/>
        <v>Depto 01</v>
      </c>
      <c r="AN266" s="16" t="s">
        <v>890</v>
      </c>
      <c r="AO266" s="16" t="str">
        <f t="shared" si="53"/>
        <v>DEPTO_TIPO</v>
      </c>
      <c r="AP266" s="16">
        <v>1</v>
      </c>
      <c r="AQ266" s="16" t="str">
        <f t="shared" si="56"/>
        <v>E17</v>
      </c>
      <c r="AR266" s="16"/>
      <c r="AS266" s="16" t="str">
        <f t="shared" si="57"/>
        <v>P0</v>
      </c>
      <c r="AT266" s="16" t="str">
        <f t="shared" si="58"/>
        <v>D01</v>
      </c>
      <c r="AU266" t="s">
        <v>8</v>
      </c>
      <c r="AV266">
        <v>0</v>
      </c>
      <c r="AW266" s="15" t="s">
        <v>1608</v>
      </c>
      <c r="AX266" t="s">
        <v>47</v>
      </c>
    </row>
    <row r="267" spans="38:50" x14ac:dyDescent="0.25">
      <c r="AL267" s="16" t="str">
        <f t="shared" si="54"/>
        <v>E17.P0.D02</v>
      </c>
      <c r="AM267" s="16" t="str">
        <f t="shared" si="55"/>
        <v>Depto 02</v>
      </c>
      <c r="AN267" s="16" t="s">
        <v>890</v>
      </c>
      <c r="AO267" s="16" t="str">
        <f t="shared" si="53"/>
        <v>DEPTO_TIPO</v>
      </c>
      <c r="AP267" s="16">
        <v>1</v>
      </c>
      <c r="AQ267" s="16" t="str">
        <f t="shared" si="56"/>
        <v>E17</v>
      </c>
      <c r="AR267" s="16"/>
      <c r="AS267" s="16" t="str">
        <f t="shared" si="57"/>
        <v>P0</v>
      </c>
      <c r="AT267" s="16" t="str">
        <f t="shared" si="58"/>
        <v>D02</v>
      </c>
      <c r="AU267" t="s">
        <v>8</v>
      </c>
      <c r="AV267">
        <v>0</v>
      </c>
      <c r="AW267" s="15" t="s">
        <v>1609</v>
      </c>
      <c r="AX267" t="s">
        <v>47</v>
      </c>
    </row>
    <row r="268" spans="38:50" x14ac:dyDescent="0.25">
      <c r="AL268" s="16" t="str">
        <f t="shared" si="54"/>
        <v>E17.P1.D11</v>
      </c>
      <c r="AM268" s="16" t="str">
        <f t="shared" si="55"/>
        <v>Depto 11</v>
      </c>
      <c r="AN268" s="16" t="s">
        <v>890</v>
      </c>
      <c r="AO268" s="16" t="str">
        <f t="shared" si="53"/>
        <v>DEPTO_TIPO</v>
      </c>
      <c r="AP268" s="16">
        <v>1</v>
      </c>
      <c r="AQ268" s="16" t="str">
        <f t="shared" si="56"/>
        <v>E17</v>
      </c>
      <c r="AR268" s="16"/>
      <c r="AS268" s="16" t="str">
        <f t="shared" si="57"/>
        <v>P1</v>
      </c>
      <c r="AT268" s="16" t="str">
        <f t="shared" si="58"/>
        <v>D11</v>
      </c>
      <c r="AU268" t="s">
        <v>8</v>
      </c>
      <c r="AV268">
        <v>1</v>
      </c>
      <c r="AW268">
        <v>11</v>
      </c>
      <c r="AX268" t="s">
        <v>47</v>
      </c>
    </row>
    <row r="269" spans="38:50" x14ac:dyDescent="0.25">
      <c r="AL269" s="16" t="str">
        <f t="shared" si="54"/>
        <v>E17.P1.D12</v>
      </c>
      <c r="AM269" s="16" t="str">
        <f t="shared" si="55"/>
        <v>Depto 12</v>
      </c>
      <c r="AN269" s="16" t="s">
        <v>890</v>
      </c>
      <c r="AO269" s="16" t="str">
        <f t="shared" si="53"/>
        <v>DEPTO_TIPO</v>
      </c>
      <c r="AP269" s="16">
        <v>1</v>
      </c>
      <c r="AQ269" s="16" t="str">
        <f t="shared" si="56"/>
        <v>E17</v>
      </c>
      <c r="AR269" s="16"/>
      <c r="AS269" s="16" t="str">
        <f t="shared" si="57"/>
        <v>P1</v>
      </c>
      <c r="AT269" s="16" t="str">
        <f t="shared" si="58"/>
        <v>D12</v>
      </c>
      <c r="AU269" t="s">
        <v>8</v>
      </c>
      <c r="AV269">
        <v>1</v>
      </c>
      <c r="AW269">
        <v>12</v>
      </c>
      <c r="AX269" t="s">
        <v>47</v>
      </c>
    </row>
    <row r="270" spans="38:50" x14ac:dyDescent="0.25">
      <c r="AL270" s="16" t="str">
        <f t="shared" si="54"/>
        <v>E17.P1.D13</v>
      </c>
      <c r="AM270" s="16" t="str">
        <f t="shared" si="55"/>
        <v>Depto 13</v>
      </c>
      <c r="AN270" s="16" t="s">
        <v>890</v>
      </c>
      <c r="AO270" s="16" t="str">
        <f t="shared" si="53"/>
        <v>DEPTO_TIPO</v>
      </c>
      <c r="AP270" s="16">
        <v>1</v>
      </c>
      <c r="AQ270" s="16" t="str">
        <f t="shared" si="56"/>
        <v>E17</v>
      </c>
      <c r="AR270" s="16"/>
      <c r="AS270" s="16" t="str">
        <f t="shared" si="57"/>
        <v>P1</v>
      </c>
      <c r="AT270" s="16" t="str">
        <f t="shared" si="58"/>
        <v>D13</v>
      </c>
      <c r="AU270" t="s">
        <v>8</v>
      </c>
      <c r="AV270">
        <v>1</v>
      </c>
      <c r="AW270">
        <v>13</v>
      </c>
      <c r="AX270" t="s">
        <v>47</v>
      </c>
    </row>
    <row r="271" spans="38:50" x14ac:dyDescent="0.25">
      <c r="AL271" s="16" t="str">
        <f t="shared" si="54"/>
        <v>E17.P1.D14</v>
      </c>
      <c r="AM271" s="16" t="str">
        <f t="shared" si="55"/>
        <v>Depto 14</v>
      </c>
      <c r="AN271" s="16" t="s">
        <v>890</v>
      </c>
      <c r="AO271" s="16" t="str">
        <f t="shared" si="53"/>
        <v>DEPTO_TIPO</v>
      </c>
      <c r="AP271" s="16">
        <v>1</v>
      </c>
      <c r="AQ271" s="16" t="str">
        <f t="shared" si="56"/>
        <v>E17</v>
      </c>
      <c r="AR271" s="16"/>
      <c r="AS271" s="16" t="str">
        <f t="shared" si="57"/>
        <v>P1</v>
      </c>
      <c r="AT271" s="16" t="str">
        <f t="shared" si="58"/>
        <v>D14</v>
      </c>
      <c r="AU271" t="s">
        <v>8</v>
      </c>
      <c r="AV271">
        <v>1</v>
      </c>
      <c r="AW271">
        <v>14</v>
      </c>
      <c r="AX271" t="s">
        <v>47</v>
      </c>
    </row>
    <row r="272" spans="38:50" x14ac:dyDescent="0.25">
      <c r="AL272" s="16" t="str">
        <f t="shared" si="54"/>
        <v>E17.P2.D21</v>
      </c>
      <c r="AM272" s="16" t="str">
        <f t="shared" si="55"/>
        <v>Depto 21</v>
      </c>
      <c r="AN272" s="16" t="s">
        <v>890</v>
      </c>
      <c r="AO272" s="16" t="str">
        <f t="shared" si="53"/>
        <v>DEPTO_TIPO</v>
      </c>
      <c r="AP272" s="16">
        <v>1</v>
      </c>
      <c r="AQ272" s="16" t="str">
        <f t="shared" si="56"/>
        <v>E17</v>
      </c>
      <c r="AR272" s="16"/>
      <c r="AS272" s="16" t="str">
        <f t="shared" si="57"/>
        <v>P2</v>
      </c>
      <c r="AT272" s="16" t="str">
        <f t="shared" si="58"/>
        <v>D21</v>
      </c>
      <c r="AU272" t="s">
        <v>8</v>
      </c>
      <c r="AV272">
        <v>2</v>
      </c>
      <c r="AW272">
        <v>21</v>
      </c>
      <c r="AX272" t="s">
        <v>47</v>
      </c>
    </row>
    <row r="273" spans="38:50" x14ac:dyDescent="0.25">
      <c r="AL273" s="16" t="str">
        <f t="shared" si="54"/>
        <v>E17.P2.D22</v>
      </c>
      <c r="AM273" s="16" t="str">
        <f t="shared" si="55"/>
        <v>Depto 22</v>
      </c>
      <c r="AN273" s="16" t="s">
        <v>890</v>
      </c>
      <c r="AO273" s="16" t="str">
        <f t="shared" si="53"/>
        <v>DEPTO_TIPO</v>
      </c>
      <c r="AP273" s="16">
        <v>1</v>
      </c>
      <c r="AQ273" s="16" t="str">
        <f t="shared" si="56"/>
        <v>E17</v>
      </c>
      <c r="AR273" s="16"/>
      <c r="AS273" s="16" t="str">
        <f t="shared" si="57"/>
        <v>P2</v>
      </c>
      <c r="AT273" s="16" t="str">
        <f t="shared" si="58"/>
        <v>D22</v>
      </c>
      <c r="AU273" t="s">
        <v>8</v>
      </c>
      <c r="AV273">
        <v>2</v>
      </c>
      <c r="AW273">
        <v>22</v>
      </c>
      <c r="AX273" t="s">
        <v>47</v>
      </c>
    </row>
    <row r="274" spans="38:50" x14ac:dyDescent="0.25">
      <c r="AL274" s="16" t="str">
        <f t="shared" si="54"/>
        <v>E17.P2.D23</v>
      </c>
      <c r="AM274" s="16" t="str">
        <f t="shared" si="55"/>
        <v>Depto 23</v>
      </c>
      <c r="AN274" s="16" t="s">
        <v>890</v>
      </c>
      <c r="AO274" s="16" t="str">
        <f t="shared" si="53"/>
        <v>DEPTO_TIPO</v>
      </c>
      <c r="AP274" s="16">
        <v>1</v>
      </c>
      <c r="AQ274" s="16" t="str">
        <f t="shared" si="56"/>
        <v>E17</v>
      </c>
      <c r="AR274" s="16"/>
      <c r="AS274" s="16" t="str">
        <f t="shared" si="57"/>
        <v>P2</v>
      </c>
      <c r="AT274" s="16" t="str">
        <f t="shared" si="58"/>
        <v>D23</v>
      </c>
      <c r="AU274" t="s">
        <v>8</v>
      </c>
      <c r="AV274">
        <v>2</v>
      </c>
      <c r="AW274">
        <v>23</v>
      </c>
      <c r="AX274" t="s">
        <v>47</v>
      </c>
    </row>
    <row r="275" spans="38:50" x14ac:dyDescent="0.25">
      <c r="AL275" s="16" t="str">
        <f t="shared" si="54"/>
        <v>E17.P2.D24</v>
      </c>
      <c r="AM275" s="16" t="str">
        <f t="shared" si="55"/>
        <v>Depto 24</v>
      </c>
      <c r="AN275" s="16" t="s">
        <v>890</v>
      </c>
      <c r="AO275" s="16" t="str">
        <f t="shared" si="53"/>
        <v>DEPTO_TIPO</v>
      </c>
      <c r="AP275" s="16">
        <v>1</v>
      </c>
      <c r="AQ275" s="16" t="str">
        <f t="shared" si="56"/>
        <v>E17</v>
      </c>
      <c r="AR275" s="16"/>
      <c r="AS275" s="16" t="str">
        <f t="shared" si="57"/>
        <v>P2</v>
      </c>
      <c r="AT275" s="16" t="str">
        <f t="shared" si="58"/>
        <v>D24</v>
      </c>
      <c r="AU275" t="s">
        <v>8</v>
      </c>
      <c r="AV275">
        <v>2</v>
      </c>
      <c r="AW275">
        <v>24</v>
      </c>
      <c r="AX275" t="s">
        <v>47</v>
      </c>
    </row>
    <row r="276" spans="38:50" x14ac:dyDescent="0.25">
      <c r="AL276" s="16" t="str">
        <f t="shared" si="54"/>
        <v>E17.P3.D31</v>
      </c>
      <c r="AM276" s="16" t="str">
        <f t="shared" si="55"/>
        <v>Depto 31</v>
      </c>
      <c r="AN276" s="16" t="s">
        <v>890</v>
      </c>
      <c r="AO276" s="16" t="str">
        <f t="shared" si="53"/>
        <v>DEPTO_TIPO</v>
      </c>
      <c r="AP276" s="16">
        <v>1</v>
      </c>
      <c r="AQ276" s="16" t="str">
        <f t="shared" si="56"/>
        <v>E17</v>
      </c>
      <c r="AR276" s="16"/>
      <c r="AS276" s="16" t="str">
        <f t="shared" si="57"/>
        <v>P3</v>
      </c>
      <c r="AT276" s="16" t="str">
        <f t="shared" si="58"/>
        <v>D31</v>
      </c>
      <c r="AU276" t="s">
        <v>8</v>
      </c>
      <c r="AV276">
        <v>3</v>
      </c>
      <c r="AW276">
        <v>31</v>
      </c>
      <c r="AX276" t="s">
        <v>47</v>
      </c>
    </row>
    <row r="277" spans="38:50" x14ac:dyDescent="0.25">
      <c r="AL277" s="16" t="str">
        <f t="shared" si="54"/>
        <v>E17.P3.D32</v>
      </c>
      <c r="AM277" s="16" t="str">
        <f t="shared" si="55"/>
        <v>Depto 32</v>
      </c>
      <c r="AN277" s="16" t="s">
        <v>890</v>
      </c>
      <c r="AO277" s="16" t="str">
        <f t="shared" si="53"/>
        <v>DEPTO_TIPO</v>
      </c>
      <c r="AP277" s="16">
        <v>1</v>
      </c>
      <c r="AQ277" s="16" t="str">
        <f t="shared" si="56"/>
        <v>E17</v>
      </c>
      <c r="AR277" s="16"/>
      <c r="AS277" s="16" t="str">
        <f t="shared" si="57"/>
        <v>P3</v>
      </c>
      <c r="AT277" s="16" t="str">
        <f t="shared" si="58"/>
        <v>D32</v>
      </c>
      <c r="AU277" t="s">
        <v>8</v>
      </c>
      <c r="AV277">
        <v>3</v>
      </c>
      <c r="AW277">
        <v>32</v>
      </c>
      <c r="AX277" t="s">
        <v>47</v>
      </c>
    </row>
    <row r="278" spans="38:50" x14ac:dyDescent="0.25">
      <c r="AL278" s="16" t="str">
        <f t="shared" si="54"/>
        <v>E17.P3.D33</v>
      </c>
      <c r="AM278" s="16" t="str">
        <f t="shared" si="55"/>
        <v>Depto 33</v>
      </c>
      <c r="AN278" s="16" t="s">
        <v>890</v>
      </c>
      <c r="AO278" s="16" t="str">
        <f t="shared" si="53"/>
        <v>DEPTO_TIPO</v>
      </c>
      <c r="AP278" s="16">
        <v>1</v>
      </c>
      <c r="AQ278" s="16" t="str">
        <f t="shared" si="56"/>
        <v>E17</v>
      </c>
      <c r="AR278" s="16"/>
      <c r="AS278" s="16" t="str">
        <f t="shared" si="57"/>
        <v>P3</v>
      </c>
      <c r="AT278" s="16" t="str">
        <f t="shared" si="58"/>
        <v>D33</v>
      </c>
      <c r="AU278" t="s">
        <v>8</v>
      </c>
      <c r="AV278">
        <v>3</v>
      </c>
      <c r="AW278">
        <v>33</v>
      </c>
      <c r="AX278" t="s">
        <v>47</v>
      </c>
    </row>
    <row r="279" spans="38:50" x14ac:dyDescent="0.25">
      <c r="AL279" s="16" t="str">
        <f t="shared" si="54"/>
        <v>E17.P4.D34</v>
      </c>
      <c r="AM279" s="16" t="str">
        <f t="shared" si="55"/>
        <v>Depto 34</v>
      </c>
      <c r="AN279" s="16" t="s">
        <v>890</v>
      </c>
      <c r="AO279" s="16" t="str">
        <f t="shared" si="53"/>
        <v>DEPTO_TIPO</v>
      </c>
      <c r="AP279" s="16">
        <v>1</v>
      </c>
      <c r="AQ279" s="16" t="str">
        <f t="shared" si="56"/>
        <v>E17</v>
      </c>
      <c r="AR279" s="16"/>
      <c r="AS279" s="16" t="str">
        <f t="shared" si="57"/>
        <v>P4</v>
      </c>
      <c r="AT279" s="16" t="str">
        <f t="shared" si="58"/>
        <v>D34</v>
      </c>
      <c r="AU279" t="s">
        <v>8</v>
      </c>
      <c r="AV279">
        <v>4</v>
      </c>
      <c r="AW279">
        <v>34</v>
      </c>
      <c r="AX279" t="s">
        <v>47</v>
      </c>
    </row>
    <row r="280" spans="38:50" x14ac:dyDescent="0.25">
      <c r="AL280" s="16" t="str">
        <f t="shared" si="54"/>
        <v>E17.P4.D41</v>
      </c>
      <c r="AM280" s="16" t="str">
        <f t="shared" si="55"/>
        <v>Depto 41</v>
      </c>
      <c r="AN280" s="16" t="s">
        <v>890</v>
      </c>
      <c r="AO280" s="16" t="str">
        <f t="shared" si="53"/>
        <v>DEPTO_TIPO</v>
      </c>
      <c r="AP280" s="16">
        <v>1</v>
      </c>
      <c r="AQ280" s="16" t="str">
        <f t="shared" si="56"/>
        <v>E17</v>
      </c>
      <c r="AR280" s="16"/>
      <c r="AS280" s="16" t="str">
        <f t="shared" si="57"/>
        <v>P4</v>
      </c>
      <c r="AT280" s="16" t="str">
        <f t="shared" si="58"/>
        <v>D41</v>
      </c>
      <c r="AU280" t="s">
        <v>8</v>
      </c>
      <c r="AV280">
        <v>4</v>
      </c>
      <c r="AW280">
        <v>41</v>
      </c>
      <c r="AX280" t="s">
        <v>47</v>
      </c>
    </row>
    <row r="281" spans="38:50" x14ac:dyDescent="0.25">
      <c r="AL281" s="16" t="str">
        <f t="shared" si="54"/>
        <v>E17.P4.D42</v>
      </c>
      <c r="AM281" s="16" t="str">
        <f t="shared" si="55"/>
        <v>Depto 42</v>
      </c>
      <c r="AN281" s="16" t="s">
        <v>890</v>
      </c>
      <c r="AO281" s="16" t="str">
        <f t="shared" si="53"/>
        <v>DEPTO_TIPO</v>
      </c>
      <c r="AP281" s="16">
        <v>1</v>
      </c>
      <c r="AQ281" s="16" t="str">
        <f t="shared" si="56"/>
        <v>E17</v>
      </c>
      <c r="AR281" s="16"/>
      <c r="AS281" s="16" t="str">
        <f t="shared" si="57"/>
        <v>P4</v>
      </c>
      <c r="AT281" s="16" t="str">
        <f t="shared" si="58"/>
        <v>D42</v>
      </c>
      <c r="AU281" t="s">
        <v>8</v>
      </c>
      <c r="AV281">
        <v>4</v>
      </c>
      <c r="AW281">
        <v>42</v>
      </c>
      <c r="AX281" t="s">
        <v>47</v>
      </c>
    </row>
    <row r="282" spans="38:50" x14ac:dyDescent="0.25">
      <c r="AL282" s="16" t="str">
        <f t="shared" si="54"/>
        <v>E17.P4.D43</v>
      </c>
      <c r="AM282" s="16" t="str">
        <f t="shared" si="55"/>
        <v>Depto 43</v>
      </c>
      <c r="AN282" s="16" t="s">
        <v>890</v>
      </c>
      <c r="AO282" s="16" t="str">
        <f t="shared" si="53"/>
        <v>DEPTO_TIPO</v>
      </c>
      <c r="AP282" s="16">
        <v>1</v>
      </c>
      <c r="AQ282" s="16" t="str">
        <f t="shared" si="56"/>
        <v>E17</v>
      </c>
      <c r="AR282" s="16"/>
      <c r="AS282" s="16" t="str">
        <f t="shared" si="57"/>
        <v>P4</v>
      </c>
      <c r="AT282" s="16" t="str">
        <f t="shared" si="58"/>
        <v>D43</v>
      </c>
      <c r="AU282" t="s">
        <v>8</v>
      </c>
      <c r="AV282">
        <v>4</v>
      </c>
      <c r="AW282">
        <v>43</v>
      </c>
      <c r="AX282" t="s">
        <v>47</v>
      </c>
    </row>
    <row r="283" spans="38:50" x14ac:dyDescent="0.25">
      <c r="AL283" s="16" t="str">
        <f t="shared" si="54"/>
        <v>E17.P4.D44</v>
      </c>
      <c r="AM283" s="16" t="str">
        <f t="shared" si="55"/>
        <v>Depto 44</v>
      </c>
      <c r="AN283" s="16" t="s">
        <v>890</v>
      </c>
      <c r="AO283" s="16" t="str">
        <f t="shared" si="53"/>
        <v>DEPTO_TIPO</v>
      </c>
      <c r="AP283" s="16">
        <v>1</v>
      </c>
      <c r="AQ283" s="16" t="str">
        <f t="shared" si="56"/>
        <v>E17</v>
      </c>
      <c r="AR283" s="16"/>
      <c r="AS283" s="16" t="str">
        <f t="shared" si="57"/>
        <v>P4</v>
      </c>
      <c r="AT283" s="16" t="str">
        <f t="shared" si="58"/>
        <v>D44</v>
      </c>
      <c r="AU283" t="s">
        <v>8</v>
      </c>
      <c r="AV283">
        <v>4</v>
      </c>
      <c r="AW283">
        <v>44</v>
      </c>
      <c r="AX283" t="s">
        <v>47</v>
      </c>
    </row>
    <row r="284" spans="38:50" x14ac:dyDescent="0.25">
      <c r="AL284" s="16" t="str">
        <f t="shared" si="54"/>
        <v>E18.P1.D11</v>
      </c>
      <c r="AM284" s="16" t="str">
        <f t="shared" si="55"/>
        <v>Depto 11</v>
      </c>
      <c r="AN284" s="16" t="s">
        <v>890</v>
      </c>
      <c r="AO284" s="16" t="str">
        <f t="shared" si="53"/>
        <v>DEPTO_TIPO</v>
      </c>
      <c r="AP284" s="16">
        <v>1</v>
      </c>
      <c r="AQ284" s="16" t="str">
        <f t="shared" si="56"/>
        <v>E18</v>
      </c>
      <c r="AR284" s="16"/>
      <c r="AS284" s="16" t="str">
        <f t="shared" si="57"/>
        <v>P1</v>
      </c>
      <c r="AT284" s="16" t="str">
        <f t="shared" si="58"/>
        <v>D11</v>
      </c>
      <c r="AU284" t="s">
        <v>9</v>
      </c>
      <c r="AV284">
        <v>1</v>
      </c>
      <c r="AW284">
        <v>11</v>
      </c>
      <c r="AX284" t="s">
        <v>47</v>
      </c>
    </row>
    <row r="285" spans="38:50" x14ac:dyDescent="0.25">
      <c r="AL285" s="16" t="str">
        <f t="shared" si="54"/>
        <v>E18.P1.D12</v>
      </c>
      <c r="AM285" s="16" t="str">
        <f t="shared" si="55"/>
        <v>Depto 12</v>
      </c>
      <c r="AN285" s="16" t="s">
        <v>890</v>
      </c>
      <c r="AO285" s="16" t="str">
        <f t="shared" si="53"/>
        <v>DEPTO_TIPO</v>
      </c>
      <c r="AP285" s="16">
        <v>1</v>
      </c>
      <c r="AQ285" s="16" t="str">
        <f t="shared" si="56"/>
        <v>E18</v>
      </c>
      <c r="AR285" s="16"/>
      <c r="AS285" s="16" t="str">
        <f t="shared" si="57"/>
        <v>P1</v>
      </c>
      <c r="AT285" s="16" t="str">
        <f t="shared" si="58"/>
        <v>D12</v>
      </c>
      <c r="AU285" t="s">
        <v>9</v>
      </c>
      <c r="AV285">
        <v>1</v>
      </c>
      <c r="AW285">
        <v>12</v>
      </c>
      <c r="AX285" t="s">
        <v>47</v>
      </c>
    </row>
    <row r="286" spans="38:50" x14ac:dyDescent="0.25">
      <c r="AL286" s="16" t="str">
        <f t="shared" si="54"/>
        <v>E18.P1.D13</v>
      </c>
      <c r="AM286" s="16" t="str">
        <f t="shared" si="55"/>
        <v>Depto 13</v>
      </c>
      <c r="AN286" s="16" t="s">
        <v>890</v>
      </c>
      <c r="AO286" s="16" t="str">
        <f t="shared" si="53"/>
        <v>DEPTO_TIPO</v>
      </c>
      <c r="AP286" s="16">
        <v>1</v>
      </c>
      <c r="AQ286" s="16" t="str">
        <f t="shared" si="56"/>
        <v>E18</v>
      </c>
      <c r="AR286" s="16"/>
      <c r="AS286" s="16" t="str">
        <f t="shared" si="57"/>
        <v>P1</v>
      </c>
      <c r="AT286" s="16" t="str">
        <f t="shared" si="58"/>
        <v>D13</v>
      </c>
      <c r="AU286" t="s">
        <v>9</v>
      </c>
      <c r="AV286">
        <v>1</v>
      </c>
      <c r="AW286">
        <v>13</v>
      </c>
      <c r="AX286" t="s">
        <v>47</v>
      </c>
    </row>
    <row r="287" spans="38:50" x14ac:dyDescent="0.25">
      <c r="AL287" s="16" t="str">
        <f t="shared" si="54"/>
        <v>E18.P1.D14</v>
      </c>
      <c r="AM287" s="16" t="str">
        <f t="shared" si="55"/>
        <v>Depto 14</v>
      </c>
      <c r="AN287" s="16" t="s">
        <v>890</v>
      </c>
      <c r="AO287" s="16" t="str">
        <f t="shared" si="53"/>
        <v>DEPTO_TIPO</v>
      </c>
      <c r="AP287" s="16">
        <v>1</v>
      </c>
      <c r="AQ287" s="16" t="str">
        <f t="shared" si="56"/>
        <v>E18</v>
      </c>
      <c r="AR287" s="16"/>
      <c r="AS287" s="16" t="str">
        <f t="shared" si="57"/>
        <v>P1</v>
      </c>
      <c r="AT287" s="16" t="str">
        <f t="shared" si="58"/>
        <v>D14</v>
      </c>
      <c r="AU287" t="s">
        <v>9</v>
      </c>
      <c r="AV287">
        <v>1</v>
      </c>
      <c r="AW287">
        <v>14</v>
      </c>
      <c r="AX287" t="s">
        <v>47</v>
      </c>
    </row>
    <row r="288" spans="38:50" x14ac:dyDescent="0.25">
      <c r="AL288" s="16" t="str">
        <f t="shared" si="54"/>
        <v>E18.P2.D21</v>
      </c>
      <c r="AM288" s="16" t="str">
        <f t="shared" si="55"/>
        <v>Depto 21</v>
      </c>
      <c r="AN288" s="16" t="s">
        <v>890</v>
      </c>
      <c r="AO288" s="16" t="str">
        <f t="shared" si="53"/>
        <v>DEPTO_TIPO</v>
      </c>
      <c r="AP288" s="16">
        <v>1</v>
      </c>
      <c r="AQ288" s="16" t="str">
        <f t="shared" si="56"/>
        <v>E18</v>
      </c>
      <c r="AR288" s="16"/>
      <c r="AS288" s="16" t="str">
        <f t="shared" si="57"/>
        <v>P2</v>
      </c>
      <c r="AT288" s="16" t="str">
        <f t="shared" si="58"/>
        <v>D21</v>
      </c>
      <c r="AU288" t="s">
        <v>9</v>
      </c>
      <c r="AV288">
        <v>2</v>
      </c>
      <c r="AW288">
        <v>21</v>
      </c>
      <c r="AX288" t="s">
        <v>47</v>
      </c>
    </row>
    <row r="289" spans="38:50" x14ac:dyDescent="0.25">
      <c r="AL289" s="16" t="str">
        <f t="shared" si="54"/>
        <v>E18.P2.D22</v>
      </c>
      <c r="AM289" s="16" t="str">
        <f t="shared" si="55"/>
        <v>Depto 22</v>
      </c>
      <c r="AN289" s="16" t="s">
        <v>890</v>
      </c>
      <c r="AO289" s="16" t="str">
        <f t="shared" si="53"/>
        <v>DEPTO_TIPO</v>
      </c>
      <c r="AP289" s="16">
        <v>1</v>
      </c>
      <c r="AQ289" s="16" t="str">
        <f t="shared" si="56"/>
        <v>E18</v>
      </c>
      <c r="AR289" s="16"/>
      <c r="AS289" s="16" t="str">
        <f t="shared" si="57"/>
        <v>P2</v>
      </c>
      <c r="AT289" s="16" t="str">
        <f t="shared" si="58"/>
        <v>D22</v>
      </c>
      <c r="AU289" t="s">
        <v>9</v>
      </c>
      <c r="AV289">
        <v>2</v>
      </c>
      <c r="AW289">
        <v>22</v>
      </c>
      <c r="AX289" t="s">
        <v>47</v>
      </c>
    </row>
    <row r="290" spans="38:50" x14ac:dyDescent="0.25">
      <c r="AL290" s="16" t="str">
        <f t="shared" si="54"/>
        <v>E18.P2.D23</v>
      </c>
      <c r="AM290" s="16" t="str">
        <f t="shared" si="55"/>
        <v>Depto 23</v>
      </c>
      <c r="AN290" s="16" t="s">
        <v>890</v>
      </c>
      <c r="AO290" s="16" t="str">
        <f t="shared" si="53"/>
        <v>DEPTO_TIPO</v>
      </c>
      <c r="AP290" s="16">
        <v>1</v>
      </c>
      <c r="AQ290" s="16" t="str">
        <f t="shared" si="56"/>
        <v>E18</v>
      </c>
      <c r="AR290" s="16"/>
      <c r="AS290" s="16" t="str">
        <f t="shared" si="57"/>
        <v>P2</v>
      </c>
      <c r="AT290" s="16" t="str">
        <f t="shared" si="58"/>
        <v>D23</v>
      </c>
      <c r="AU290" t="s">
        <v>9</v>
      </c>
      <c r="AV290">
        <v>2</v>
      </c>
      <c r="AW290">
        <v>23</v>
      </c>
      <c r="AX290" t="s">
        <v>47</v>
      </c>
    </row>
    <row r="291" spans="38:50" x14ac:dyDescent="0.25">
      <c r="AL291" s="16" t="str">
        <f t="shared" si="54"/>
        <v>E18.P2.D24</v>
      </c>
      <c r="AM291" s="16" t="str">
        <f t="shared" si="55"/>
        <v>Depto 24</v>
      </c>
      <c r="AN291" s="16" t="s">
        <v>890</v>
      </c>
      <c r="AO291" s="16" t="str">
        <f t="shared" si="53"/>
        <v>DEPTO_TIPO</v>
      </c>
      <c r="AP291" s="16">
        <v>1</v>
      </c>
      <c r="AQ291" s="16" t="str">
        <f t="shared" si="56"/>
        <v>E18</v>
      </c>
      <c r="AR291" s="16"/>
      <c r="AS291" s="16" t="str">
        <f t="shared" si="57"/>
        <v>P2</v>
      </c>
      <c r="AT291" s="16" t="str">
        <f t="shared" si="58"/>
        <v>D24</v>
      </c>
      <c r="AU291" t="s">
        <v>9</v>
      </c>
      <c r="AV291">
        <v>2</v>
      </c>
      <c r="AW291">
        <v>24</v>
      </c>
      <c r="AX291" t="s">
        <v>47</v>
      </c>
    </row>
    <row r="292" spans="38:50" x14ac:dyDescent="0.25">
      <c r="AL292" s="16" t="str">
        <f t="shared" si="54"/>
        <v>E18.P3.D31</v>
      </c>
      <c r="AM292" s="16" t="str">
        <f t="shared" si="55"/>
        <v>Depto 31</v>
      </c>
      <c r="AN292" s="16" t="s">
        <v>890</v>
      </c>
      <c r="AO292" s="16" t="str">
        <f t="shared" si="53"/>
        <v>DEPTO_TIPO</v>
      </c>
      <c r="AP292" s="16">
        <v>1</v>
      </c>
      <c r="AQ292" s="16" t="str">
        <f t="shared" si="56"/>
        <v>E18</v>
      </c>
      <c r="AR292" s="16"/>
      <c r="AS292" s="16" t="str">
        <f t="shared" si="57"/>
        <v>P3</v>
      </c>
      <c r="AT292" s="16" t="str">
        <f t="shared" si="58"/>
        <v>D31</v>
      </c>
      <c r="AU292" t="s">
        <v>9</v>
      </c>
      <c r="AV292">
        <v>3</v>
      </c>
      <c r="AW292">
        <v>31</v>
      </c>
      <c r="AX292" t="s">
        <v>47</v>
      </c>
    </row>
    <row r="293" spans="38:50" x14ac:dyDescent="0.25">
      <c r="AL293" s="16" t="str">
        <f t="shared" si="54"/>
        <v>E18.P3.D32</v>
      </c>
      <c r="AM293" s="16" t="str">
        <f t="shared" si="55"/>
        <v>Depto 32</v>
      </c>
      <c r="AN293" s="16" t="s">
        <v>890</v>
      </c>
      <c r="AO293" s="16" t="str">
        <f t="shared" si="53"/>
        <v>DEPTO_TIPO</v>
      </c>
      <c r="AP293" s="16">
        <v>1</v>
      </c>
      <c r="AQ293" s="16" t="str">
        <f t="shared" si="56"/>
        <v>E18</v>
      </c>
      <c r="AR293" s="16"/>
      <c r="AS293" s="16" t="str">
        <f t="shared" si="57"/>
        <v>P3</v>
      </c>
      <c r="AT293" s="16" t="str">
        <f t="shared" si="58"/>
        <v>D32</v>
      </c>
      <c r="AU293" t="s">
        <v>9</v>
      </c>
      <c r="AV293">
        <v>3</v>
      </c>
      <c r="AW293">
        <v>32</v>
      </c>
      <c r="AX293" t="s">
        <v>47</v>
      </c>
    </row>
    <row r="294" spans="38:50" x14ac:dyDescent="0.25">
      <c r="AL294" s="16" t="str">
        <f t="shared" si="54"/>
        <v>E18.P3.D33</v>
      </c>
      <c r="AM294" s="16" t="str">
        <f t="shared" si="55"/>
        <v>Depto 33</v>
      </c>
      <c r="AN294" s="16" t="s">
        <v>890</v>
      </c>
      <c r="AO294" s="16" t="str">
        <f t="shared" si="53"/>
        <v>DEPTO_TIPO</v>
      </c>
      <c r="AP294" s="16">
        <v>1</v>
      </c>
      <c r="AQ294" s="16" t="str">
        <f t="shared" si="56"/>
        <v>E18</v>
      </c>
      <c r="AR294" s="16"/>
      <c r="AS294" s="16" t="str">
        <f t="shared" si="57"/>
        <v>P3</v>
      </c>
      <c r="AT294" s="16" t="str">
        <f t="shared" si="58"/>
        <v>D33</v>
      </c>
      <c r="AU294" t="s">
        <v>9</v>
      </c>
      <c r="AV294">
        <v>3</v>
      </c>
      <c r="AW294">
        <v>33</v>
      </c>
      <c r="AX294" t="s">
        <v>47</v>
      </c>
    </row>
    <row r="295" spans="38:50" x14ac:dyDescent="0.25">
      <c r="AL295" s="16" t="str">
        <f t="shared" si="54"/>
        <v>E18.P4.D34</v>
      </c>
      <c r="AM295" s="16" t="str">
        <f t="shared" si="55"/>
        <v>Depto 34</v>
      </c>
      <c r="AN295" s="16" t="s">
        <v>890</v>
      </c>
      <c r="AO295" s="16" t="str">
        <f t="shared" si="53"/>
        <v>DEPTO_TIPO</v>
      </c>
      <c r="AP295" s="16">
        <v>1</v>
      </c>
      <c r="AQ295" s="16" t="str">
        <f t="shared" si="56"/>
        <v>E18</v>
      </c>
      <c r="AR295" s="16"/>
      <c r="AS295" s="16" t="str">
        <f t="shared" si="57"/>
        <v>P4</v>
      </c>
      <c r="AT295" s="16" t="str">
        <f t="shared" si="58"/>
        <v>D34</v>
      </c>
      <c r="AU295" t="s">
        <v>9</v>
      </c>
      <c r="AV295">
        <v>4</v>
      </c>
      <c r="AW295">
        <v>34</v>
      </c>
      <c r="AX295" t="s">
        <v>47</v>
      </c>
    </row>
    <row r="296" spans="38:50" x14ac:dyDescent="0.25">
      <c r="AL296" s="16" t="str">
        <f t="shared" si="54"/>
        <v>E18.P4.D41</v>
      </c>
      <c r="AM296" s="16" t="str">
        <f t="shared" si="55"/>
        <v>Depto 41</v>
      </c>
      <c r="AN296" s="16" t="s">
        <v>890</v>
      </c>
      <c r="AO296" s="16" t="str">
        <f t="shared" si="53"/>
        <v>DEPTO_TIPO</v>
      </c>
      <c r="AP296" s="16">
        <v>1</v>
      </c>
      <c r="AQ296" s="16" t="str">
        <f t="shared" si="56"/>
        <v>E18</v>
      </c>
      <c r="AR296" s="16"/>
      <c r="AS296" s="16" t="str">
        <f t="shared" si="57"/>
        <v>P4</v>
      </c>
      <c r="AT296" s="16" t="str">
        <f t="shared" si="58"/>
        <v>D41</v>
      </c>
      <c r="AU296" t="s">
        <v>9</v>
      </c>
      <c r="AV296">
        <v>4</v>
      </c>
      <c r="AW296">
        <v>41</v>
      </c>
      <c r="AX296" t="s">
        <v>47</v>
      </c>
    </row>
    <row r="297" spans="38:50" x14ac:dyDescent="0.25">
      <c r="AL297" s="16" t="str">
        <f t="shared" si="54"/>
        <v>E18.P4.D42</v>
      </c>
      <c r="AM297" s="16" t="str">
        <f t="shared" si="55"/>
        <v>Depto 42</v>
      </c>
      <c r="AN297" s="16" t="s">
        <v>890</v>
      </c>
      <c r="AO297" s="16" t="str">
        <f t="shared" si="53"/>
        <v>DEPTO_TIPO</v>
      </c>
      <c r="AP297" s="16">
        <v>1</v>
      </c>
      <c r="AQ297" s="16" t="str">
        <f t="shared" si="56"/>
        <v>E18</v>
      </c>
      <c r="AR297" s="16"/>
      <c r="AS297" s="16" t="str">
        <f t="shared" si="57"/>
        <v>P4</v>
      </c>
      <c r="AT297" s="16" t="str">
        <f t="shared" si="58"/>
        <v>D42</v>
      </c>
      <c r="AU297" t="s">
        <v>9</v>
      </c>
      <c r="AV297">
        <v>4</v>
      </c>
      <c r="AW297">
        <v>42</v>
      </c>
      <c r="AX297" t="s">
        <v>47</v>
      </c>
    </row>
    <row r="298" spans="38:50" x14ac:dyDescent="0.25">
      <c r="AL298" s="16" t="str">
        <f t="shared" si="54"/>
        <v>E18.P4.D43</v>
      </c>
      <c r="AM298" s="16" t="str">
        <f t="shared" si="55"/>
        <v>Depto 43</v>
      </c>
      <c r="AN298" s="16" t="s">
        <v>890</v>
      </c>
      <c r="AO298" s="16" t="str">
        <f t="shared" si="53"/>
        <v>DEPTO_TIPO</v>
      </c>
      <c r="AP298" s="16">
        <v>1</v>
      </c>
      <c r="AQ298" s="16" t="str">
        <f t="shared" si="56"/>
        <v>E18</v>
      </c>
      <c r="AR298" s="16"/>
      <c r="AS298" s="16" t="str">
        <f t="shared" si="57"/>
        <v>P4</v>
      </c>
      <c r="AT298" s="16" t="str">
        <f t="shared" si="58"/>
        <v>D43</v>
      </c>
      <c r="AU298" t="s">
        <v>9</v>
      </c>
      <c r="AV298">
        <v>4</v>
      </c>
      <c r="AW298">
        <v>43</v>
      </c>
      <c r="AX298" t="s">
        <v>47</v>
      </c>
    </row>
    <row r="299" spans="38:50" x14ac:dyDescent="0.25">
      <c r="AL299" s="16" t="str">
        <f t="shared" si="54"/>
        <v>E18.P4.D44</v>
      </c>
      <c r="AM299" s="16" t="str">
        <f t="shared" si="55"/>
        <v>Depto 44</v>
      </c>
      <c r="AN299" s="16" t="s">
        <v>890</v>
      </c>
      <c r="AO299" s="16" t="str">
        <f t="shared" si="53"/>
        <v>DEPTO_TIPO</v>
      </c>
      <c r="AP299" s="16">
        <v>1</v>
      </c>
      <c r="AQ299" s="16" t="str">
        <f t="shared" si="56"/>
        <v>E18</v>
      </c>
      <c r="AR299" s="16"/>
      <c r="AS299" s="16" t="str">
        <f t="shared" si="57"/>
        <v>P4</v>
      </c>
      <c r="AT299" s="16" t="str">
        <f t="shared" si="58"/>
        <v>D44</v>
      </c>
      <c r="AU299" t="s">
        <v>9</v>
      </c>
      <c r="AV299">
        <v>4</v>
      </c>
      <c r="AW299">
        <v>44</v>
      </c>
      <c r="AX299" t="s">
        <v>47</v>
      </c>
    </row>
    <row r="300" spans="38:50" x14ac:dyDescent="0.25">
      <c r="AL300" s="16" t="str">
        <f t="shared" si="54"/>
        <v>E19.P1.D11</v>
      </c>
      <c r="AM300" s="16" t="str">
        <f t="shared" si="55"/>
        <v>Depto 11</v>
      </c>
      <c r="AN300" s="16" t="s">
        <v>890</v>
      </c>
      <c r="AO300" s="16" t="str">
        <f t="shared" si="53"/>
        <v>DEPTO_TIPO</v>
      </c>
      <c r="AP300" s="16">
        <v>1</v>
      </c>
      <c r="AQ300" s="16" t="str">
        <f t="shared" si="56"/>
        <v>E19</v>
      </c>
      <c r="AR300" s="16"/>
      <c r="AS300" s="16" t="str">
        <f t="shared" si="57"/>
        <v>P1</v>
      </c>
      <c r="AT300" s="16" t="str">
        <f t="shared" si="58"/>
        <v>D11</v>
      </c>
      <c r="AU300" t="s">
        <v>10</v>
      </c>
      <c r="AV300">
        <v>1</v>
      </c>
      <c r="AW300">
        <v>11</v>
      </c>
      <c r="AX300" t="s">
        <v>47</v>
      </c>
    </row>
    <row r="301" spans="38:50" x14ac:dyDescent="0.25">
      <c r="AL301" s="16" t="str">
        <f t="shared" si="54"/>
        <v>E19.P1.D12</v>
      </c>
      <c r="AM301" s="16" t="str">
        <f t="shared" si="55"/>
        <v>Depto 12</v>
      </c>
      <c r="AN301" s="16" t="s">
        <v>890</v>
      </c>
      <c r="AO301" s="16" t="str">
        <f t="shared" si="53"/>
        <v>DEPTO_TIPO</v>
      </c>
      <c r="AP301" s="16">
        <v>1</v>
      </c>
      <c r="AQ301" s="16" t="str">
        <f t="shared" si="56"/>
        <v>E19</v>
      </c>
      <c r="AR301" s="16"/>
      <c r="AS301" s="16" t="str">
        <f t="shared" si="57"/>
        <v>P1</v>
      </c>
      <c r="AT301" s="16" t="str">
        <f t="shared" si="58"/>
        <v>D12</v>
      </c>
      <c r="AU301" t="s">
        <v>10</v>
      </c>
      <c r="AV301">
        <v>1</v>
      </c>
      <c r="AW301">
        <v>12</v>
      </c>
      <c r="AX301" t="s">
        <v>47</v>
      </c>
    </row>
    <row r="302" spans="38:50" x14ac:dyDescent="0.25">
      <c r="AL302" s="16" t="str">
        <f t="shared" si="54"/>
        <v>E19.P1.D13</v>
      </c>
      <c r="AM302" s="16" t="str">
        <f t="shared" si="55"/>
        <v>Depto 13</v>
      </c>
      <c r="AN302" s="16" t="s">
        <v>890</v>
      </c>
      <c r="AO302" s="16" t="str">
        <f t="shared" si="53"/>
        <v>DEPTO_TIPO</v>
      </c>
      <c r="AP302" s="16">
        <v>1</v>
      </c>
      <c r="AQ302" s="16" t="str">
        <f t="shared" si="56"/>
        <v>E19</v>
      </c>
      <c r="AR302" s="16"/>
      <c r="AS302" s="16" t="str">
        <f t="shared" si="57"/>
        <v>P1</v>
      </c>
      <c r="AT302" s="16" t="str">
        <f t="shared" si="58"/>
        <v>D13</v>
      </c>
      <c r="AU302" t="s">
        <v>10</v>
      </c>
      <c r="AV302">
        <v>1</v>
      </c>
      <c r="AW302">
        <v>13</v>
      </c>
      <c r="AX302" t="s">
        <v>47</v>
      </c>
    </row>
    <row r="303" spans="38:50" x14ac:dyDescent="0.25">
      <c r="AL303" s="16" t="str">
        <f t="shared" si="54"/>
        <v>E19.P1.D14</v>
      </c>
      <c r="AM303" s="16" t="str">
        <f t="shared" si="55"/>
        <v>Depto 14</v>
      </c>
      <c r="AN303" s="16" t="s">
        <v>890</v>
      </c>
      <c r="AO303" s="16" t="str">
        <f t="shared" si="53"/>
        <v>DEPTO_TIPO</v>
      </c>
      <c r="AP303" s="16">
        <v>1</v>
      </c>
      <c r="AQ303" s="16" t="str">
        <f t="shared" si="56"/>
        <v>E19</v>
      </c>
      <c r="AR303" s="16"/>
      <c r="AS303" s="16" t="str">
        <f t="shared" si="57"/>
        <v>P1</v>
      </c>
      <c r="AT303" s="16" t="str">
        <f t="shared" si="58"/>
        <v>D14</v>
      </c>
      <c r="AU303" t="s">
        <v>10</v>
      </c>
      <c r="AV303">
        <v>1</v>
      </c>
      <c r="AW303">
        <v>14</v>
      </c>
      <c r="AX303" t="s">
        <v>47</v>
      </c>
    </row>
    <row r="304" spans="38:50" x14ac:dyDescent="0.25">
      <c r="AL304" s="16" t="str">
        <f t="shared" si="54"/>
        <v>E19.P2.D21</v>
      </c>
      <c r="AM304" s="16" t="str">
        <f t="shared" si="55"/>
        <v>Depto 21</v>
      </c>
      <c r="AN304" s="16" t="s">
        <v>890</v>
      </c>
      <c r="AO304" s="16" t="str">
        <f t="shared" si="53"/>
        <v>DEPTO_TIPO</v>
      </c>
      <c r="AP304" s="16">
        <v>1</v>
      </c>
      <c r="AQ304" s="16" t="str">
        <f t="shared" si="56"/>
        <v>E19</v>
      </c>
      <c r="AR304" s="16"/>
      <c r="AS304" s="16" t="str">
        <f t="shared" si="57"/>
        <v>P2</v>
      </c>
      <c r="AT304" s="16" t="str">
        <f t="shared" si="58"/>
        <v>D21</v>
      </c>
      <c r="AU304" t="s">
        <v>10</v>
      </c>
      <c r="AV304">
        <v>2</v>
      </c>
      <c r="AW304">
        <v>21</v>
      </c>
      <c r="AX304" t="s">
        <v>47</v>
      </c>
    </row>
    <row r="305" spans="38:50" x14ac:dyDescent="0.25">
      <c r="AL305" s="16" t="str">
        <f t="shared" si="54"/>
        <v>E19.P2.D22</v>
      </c>
      <c r="AM305" s="16" t="str">
        <f t="shared" si="55"/>
        <v>Depto 22</v>
      </c>
      <c r="AN305" s="16" t="s">
        <v>890</v>
      </c>
      <c r="AO305" s="16" t="str">
        <f t="shared" si="53"/>
        <v>DEPTO_TIPO</v>
      </c>
      <c r="AP305" s="16">
        <v>1</v>
      </c>
      <c r="AQ305" s="16" t="str">
        <f t="shared" si="56"/>
        <v>E19</v>
      </c>
      <c r="AR305" s="16"/>
      <c r="AS305" s="16" t="str">
        <f t="shared" si="57"/>
        <v>P2</v>
      </c>
      <c r="AT305" s="16" t="str">
        <f t="shared" si="58"/>
        <v>D22</v>
      </c>
      <c r="AU305" t="s">
        <v>10</v>
      </c>
      <c r="AV305">
        <v>2</v>
      </c>
      <c r="AW305">
        <v>22</v>
      </c>
      <c r="AX305" t="s">
        <v>47</v>
      </c>
    </row>
    <row r="306" spans="38:50" x14ac:dyDescent="0.25">
      <c r="AL306" s="16" t="str">
        <f t="shared" si="54"/>
        <v>E19.P2.D23</v>
      </c>
      <c r="AM306" s="16" t="str">
        <f t="shared" si="55"/>
        <v>Depto 23</v>
      </c>
      <c r="AN306" s="16" t="s">
        <v>890</v>
      </c>
      <c r="AO306" s="16" t="str">
        <f t="shared" si="53"/>
        <v>DEPTO_TIPO</v>
      </c>
      <c r="AP306" s="16">
        <v>1</v>
      </c>
      <c r="AQ306" s="16" t="str">
        <f t="shared" si="56"/>
        <v>E19</v>
      </c>
      <c r="AR306" s="16"/>
      <c r="AS306" s="16" t="str">
        <f t="shared" si="57"/>
        <v>P2</v>
      </c>
      <c r="AT306" s="16" t="str">
        <f t="shared" si="58"/>
        <v>D23</v>
      </c>
      <c r="AU306" t="s">
        <v>10</v>
      </c>
      <c r="AV306">
        <v>2</v>
      </c>
      <c r="AW306">
        <v>23</v>
      </c>
      <c r="AX306" t="s">
        <v>47</v>
      </c>
    </row>
    <row r="307" spans="38:50" x14ac:dyDescent="0.25">
      <c r="AL307" s="16" t="str">
        <f t="shared" si="54"/>
        <v>E19.P2.D24</v>
      </c>
      <c r="AM307" s="16" t="str">
        <f t="shared" si="55"/>
        <v>Depto 24</v>
      </c>
      <c r="AN307" s="16" t="s">
        <v>890</v>
      </c>
      <c r="AO307" s="16" t="str">
        <f t="shared" si="53"/>
        <v>DEPTO_TIPO</v>
      </c>
      <c r="AP307" s="16">
        <v>1</v>
      </c>
      <c r="AQ307" s="16" t="str">
        <f t="shared" si="56"/>
        <v>E19</v>
      </c>
      <c r="AR307" s="16"/>
      <c r="AS307" s="16" t="str">
        <f t="shared" si="57"/>
        <v>P2</v>
      </c>
      <c r="AT307" s="16" t="str">
        <f t="shared" si="58"/>
        <v>D24</v>
      </c>
      <c r="AU307" t="s">
        <v>10</v>
      </c>
      <c r="AV307">
        <v>2</v>
      </c>
      <c r="AW307">
        <v>24</v>
      </c>
      <c r="AX307" t="s">
        <v>47</v>
      </c>
    </row>
    <row r="308" spans="38:50" x14ac:dyDescent="0.25">
      <c r="AL308" s="16" t="str">
        <f t="shared" si="54"/>
        <v>E19.P3.D31</v>
      </c>
      <c r="AM308" s="16" t="str">
        <f t="shared" si="55"/>
        <v>Depto 31</v>
      </c>
      <c r="AN308" s="16" t="s">
        <v>890</v>
      </c>
      <c r="AO308" s="16" t="str">
        <f t="shared" si="53"/>
        <v>DEPTO_TIPO</v>
      </c>
      <c r="AP308" s="16">
        <v>1</v>
      </c>
      <c r="AQ308" s="16" t="str">
        <f t="shared" si="56"/>
        <v>E19</v>
      </c>
      <c r="AR308" s="16"/>
      <c r="AS308" s="16" t="str">
        <f t="shared" si="57"/>
        <v>P3</v>
      </c>
      <c r="AT308" s="16" t="str">
        <f t="shared" si="58"/>
        <v>D31</v>
      </c>
      <c r="AU308" t="s">
        <v>10</v>
      </c>
      <c r="AV308">
        <v>3</v>
      </c>
      <c r="AW308">
        <v>31</v>
      </c>
      <c r="AX308" t="s">
        <v>47</v>
      </c>
    </row>
    <row r="309" spans="38:50" x14ac:dyDescent="0.25">
      <c r="AL309" s="16" t="str">
        <f t="shared" si="54"/>
        <v>E19.P3.D32</v>
      </c>
      <c r="AM309" s="16" t="str">
        <f t="shared" si="55"/>
        <v>Depto 32</v>
      </c>
      <c r="AN309" s="16" t="s">
        <v>890</v>
      </c>
      <c r="AO309" s="16" t="str">
        <f t="shared" si="53"/>
        <v>DEPTO_TIPO</v>
      </c>
      <c r="AP309" s="16">
        <v>1</v>
      </c>
      <c r="AQ309" s="16" t="str">
        <f t="shared" si="56"/>
        <v>E19</v>
      </c>
      <c r="AR309" s="16"/>
      <c r="AS309" s="16" t="str">
        <f t="shared" si="57"/>
        <v>P3</v>
      </c>
      <c r="AT309" s="16" t="str">
        <f t="shared" si="58"/>
        <v>D32</v>
      </c>
      <c r="AU309" t="s">
        <v>10</v>
      </c>
      <c r="AV309">
        <v>3</v>
      </c>
      <c r="AW309">
        <v>32</v>
      </c>
      <c r="AX309" t="s">
        <v>47</v>
      </c>
    </row>
    <row r="310" spans="38:50" x14ac:dyDescent="0.25">
      <c r="AL310" s="16" t="str">
        <f t="shared" si="54"/>
        <v>E19.P3.D33</v>
      </c>
      <c r="AM310" s="16" t="str">
        <f t="shared" si="55"/>
        <v>Depto 33</v>
      </c>
      <c r="AN310" s="16" t="s">
        <v>890</v>
      </c>
      <c r="AO310" s="16" t="str">
        <f t="shared" si="53"/>
        <v>DEPTO_TIPO</v>
      </c>
      <c r="AP310" s="16">
        <v>1</v>
      </c>
      <c r="AQ310" s="16" t="str">
        <f t="shared" si="56"/>
        <v>E19</v>
      </c>
      <c r="AR310" s="16"/>
      <c r="AS310" s="16" t="str">
        <f t="shared" si="57"/>
        <v>P3</v>
      </c>
      <c r="AT310" s="16" t="str">
        <f t="shared" si="58"/>
        <v>D33</v>
      </c>
      <c r="AU310" t="s">
        <v>10</v>
      </c>
      <c r="AV310">
        <v>3</v>
      </c>
      <c r="AW310">
        <v>33</v>
      </c>
      <c r="AX310" t="s">
        <v>47</v>
      </c>
    </row>
    <row r="311" spans="38:50" x14ac:dyDescent="0.25">
      <c r="AL311" s="16" t="str">
        <f t="shared" si="54"/>
        <v>E19.P4.D34</v>
      </c>
      <c r="AM311" s="16" t="str">
        <f t="shared" si="55"/>
        <v>Depto 34</v>
      </c>
      <c r="AN311" s="16" t="s">
        <v>890</v>
      </c>
      <c r="AO311" s="16" t="str">
        <f t="shared" si="53"/>
        <v>DEPTO_TIPO</v>
      </c>
      <c r="AP311" s="16">
        <v>1</v>
      </c>
      <c r="AQ311" s="16" t="str">
        <f t="shared" si="56"/>
        <v>E19</v>
      </c>
      <c r="AR311" s="16"/>
      <c r="AS311" s="16" t="str">
        <f t="shared" si="57"/>
        <v>P4</v>
      </c>
      <c r="AT311" s="16" t="str">
        <f t="shared" si="58"/>
        <v>D34</v>
      </c>
      <c r="AU311" t="s">
        <v>10</v>
      </c>
      <c r="AV311">
        <v>4</v>
      </c>
      <c r="AW311">
        <v>34</v>
      </c>
      <c r="AX311" t="s">
        <v>47</v>
      </c>
    </row>
    <row r="312" spans="38:50" x14ac:dyDescent="0.25">
      <c r="AL312" s="16" t="str">
        <f t="shared" si="54"/>
        <v>E19.P4.D41</v>
      </c>
      <c r="AM312" s="16" t="str">
        <f t="shared" si="55"/>
        <v>Depto 41</v>
      </c>
      <c r="AN312" s="16" t="s">
        <v>890</v>
      </c>
      <c r="AO312" s="16" t="str">
        <f t="shared" si="53"/>
        <v>DEPTO_TIPO</v>
      </c>
      <c r="AP312" s="16">
        <v>1</v>
      </c>
      <c r="AQ312" s="16" t="str">
        <f t="shared" si="56"/>
        <v>E19</v>
      </c>
      <c r="AR312" s="16"/>
      <c r="AS312" s="16" t="str">
        <f t="shared" si="57"/>
        <v>P4</v>
      </c>
      <c r="AT312" s="16" t="str">
        <f t="shared" si="58"/>
        <v>D41</v>
      </c>
      <c r="AU312" t="s">
        <v>10</v>
      </c>
      <c r="AV312">
        <v>4</v>
      </c>
      <c r="AW312">
        <v>41</v>
      </c>
      <c r="AX312" t="s">
        <v>47</v>
      </c>
    </row>
    <row r="313" spans="38:50" x14ac:dyDescent="0.25">
      <c r="AL313" s="16" t="str">
        <f t="shared" si="54"/>
        <v>E19.P4.D42</v>
      </c>
      <c r="AM313" s="16" t="str">
        <f t="shared" si="55"/>
        <v>Depto 42</v>
      </c>
      <c r="AN313" s="16" t="s">
        <v>890</v>
      </c>
      <c r="AO313" s="16" t="str">
        <f t="shared" si="53"/>
        <v>DEPTO_TIPO</v>
      </c>
      <c r="AP313" s="16">
        <v>1</v>
      </c>
      <c r="AQ313" s="16" t="str">
        <f t="shared" si="56"/>
        <v>E19</v>
      </c>
      <c r="AR313" s="16"/>
      <c r="AS313" s="16" t="str">
        <f t="shared" si="57"/>
        <v>P4</v>
      </c>
      <c r="AT313" s="16" t="str">
        <f t="shared" si="58"/>
        <v>D42</v>
      </c>
      <c r="AU313" t="s">
        <v>10</v>
      </c>
      <c r="AV313">
        <v>4</v>
      </c>
      <c r="AW313">
        <v>42</v>
      </c>
      <c r="AX313" t="s">
        <v>47</v>
      </c>
    </row>
    <row r="314" spans="38:50" x14ac:dyDescent="0.25">
      <c r="AL314" s="16" t="str">
        <f t="shared" si="54"/>
        <v>E19.P4.D43</v>
      </c>
      <c r="AM314" s="16" t="str">
        <f t="shared" si="55"/>
        <v>Depto 43</v>
      </c>
      <c r="AN314" s="16" t="s">
        <v>890</v>
      </c>
      <c r="AO314" s="16" t="str">
        <f t="shared" si="53"/>
        <v>DEPTO_TIPO</v>
      </c>
      <c r="AP314" s="16">
        <v>1</v>
      </c>
      <c r="AQ314" s="16" t="str">
        <f t="shared" si="56"/>
        <v>E19</v>
      </c>
      <c r="AR314" s="16"/>
      <c r="AS314" s="16" t="str">
        <f t="shared" si="57"/>
        <v>P4</v>
      </c>
      <c r="AT314" s="16" t="str">
        <f t="shared" si="58"/>
        <v>D43</v>
      </c>
      <c r="AU314" t="s">
        <v>10</v>
      </c>
      <c r="AV314">
        <v>4</v>
      </c>
      <c r="AW314">
        <v>43</v>
      </c>
      <c r="AX314" t="s">
        <v>47</v>
      </c>
    </row>
    <row r="315" spans="38:50" x14ac:dyDescent="0.25">
      <c r="AL315" s="16" t="str">
        <f t="shared" si="54"/>
        <v>E19.P4.D44</v>
      </c>
      <c r="AM315" s="16" t="str">
        <f t="shared" si="55"/>
        <v>Depto 44</v>
      </c>
      <c r="AN315" s="16" t="s">
        <v>890</v>
      </c>
      <c r="AO315" s="16" t="str">
        <f t="shared" si="53"/>
        <v>DEPTO_TIPO</v>
      </c>
      <c r="AP315" s="16">
        <v>1</v>
      </c>
      <c r="AQ315" s="16" t="str">
        <f t="shared" si="56"/>
        <v>E19</v>
      </c>
      <c r="AR315" s="16"/>
      <c r="AS315" s="16" t="str">
        <f t="shared" si="57"/>
        <v>P4</v>
      </c>
      <c r="AT315" s="16" t="str">
        <f t="shared" si="58"/>
        <v>D44</v>
      </c>
      <c r="AU315" t="s">
        <v>10</v>
      </c>
      <c r="AV315">
        <v>4</v>
      </c>
      <c r="AW315">
        <v>44</v>
      </c>
      <c r="AX315" t="s">
        <v>47</v>
      </c>
    </row>
    <row r="316" spans="38:50" x14ac:dyDescent="0.25">
      <c r="AL316" s="16" t="str">
        <f t="shared" si="54"/>
        <v>E20.P1.D11</v>
      </c>
      <c r="AM316" s="16" t="str">
        <f t="shared" si="55"/>
        <v>Depto 11</v>
      </c>
      <c r="AN316" s="16" t="s">
        <v>890</v>
      </c>
      <c r="AO316" s="16" t="str">
        <f t="shared" si="53"/>
        <v>DEPTO_TIPO</v>
      </c>
      <c r="AP316" s="16">
        <v>1</v>
      </c>
      <c r="AQ316" s="16" t="str">
        <f t="shared" si="56"/>
        <v>E20</v>
      </c>
      <c r="AR316" s="16"/>
      <c r="AS316" s="16" t="str">
        <f t="shared" si="57"/>
        <v>P1</v>
      </c>
      <c r="AT316" s="16" t="str">
        <f t="shared" si="58"/>
        <v>D11</v>
      </c>
      <c r="AU316" t="s">
        <v>11</v>
      </c>
      <c r="AV316">
        <v>1</v>
      </c>
      <c r="AW316">
        <v>11</v>
      </c>
      <c r="AX316" t="s">
        <v>47</v>
      </c>
    </row>
    <row r="317" spans="38:50" x14ac:dyDescent="0.25">
      <c r="AL317" s="16" t="str">
        <f t="shared" si="54"/>
        <v>E20.P1.D12</v>
      </c>
      <c r="AM317" s="16" t="str">
        <f t="shared" si="55"/>
        <v>Depto 12</v>
      </c>
      <c r="AN317" s="16" t="s">
        <v>890</v>
      </c>
      <c r="AO317" s="16" t="str">
        <f t="shared" si="53"/>
        <v>DEPTO_TIPO</v>
      </c>
      <c r="AP317" s="16">
        <v>1</v>
      </c>
      <c r="AQ317" s="16" t="str">
        <f t="shared" si="56"/>
        <v>E20</v>
      </c>
      <c r="AR317" s="16"/>
      <c r="AS317" s="16" t="str">
        <f t="shared" si="57"/>
        <v>P1</v>
      </c>
      <c r="AT317" s="16" t="str">
        <f t="shared" si="58"/>
        <v>D12</v>
      </c>
      <c r="AU317" t="s">
        <v>11</v>
      </c>
      <c r="AV317">
        <v>1</v>
      </c>
      <c r="AW317">
        <v>12</v>
      </c>
      <c r="AX317" t="s">
        <v>47</v>
      </c>
    </row>
    <row r="318" spans="38:50" x14ac:dyDescent="0.25">
      <c r="AL318" s="16" t="str">
        <f t="shared" si="54"/>
        <v>E20.P1.D13</v>
      </c>
      <c r="AM318" s="16" t="str">
        <f t="shared" si="55"/>
        <v>Depto 13</v>
      </c>
      <c r="AN318" s="16" t="s">
        <v>890</v>
      </c>
      <c r="AO318" s="16" t="str">
        <f t="shared" si="53"/>
        <v>DEPTO_TIPO</v>
      </c>
      <c r="AP318" s="16">
        <v>1</v>
      </c>
      <c r="AQ318" s="16" t="str">
        <f t="shared" si="56"/>
        <v>E20</v>
      </c>
      <c r="AR318" s="16"/>
      <c r="AS318" s="16" t="str">
        <f t="shared" si="57"/>
        <v>P1</v>
      </c>
      <c r="AT318" s="16" t="str">
        <f t="shared" si="58"/>
        <v>D13</v>
      </c>
      <c r="AU318" t="s">
        <v>11</v>
      </c>
      <c r="AV318">
        <v>1</v>
      </c>
      <c r="AW318">
        <v>13</v>
      </c>
      <c r="AX318" t="s">
        <v>47</v>
      </c>
    </row>
    <row r="319" spans="38:50" x14ac:dyDescent="0.25">
      <c r="AL319" s="16" t="str">
        <f t="shared" si="54"/>
        <v>E20.P1.D14</v>
      </c>
      <c r="AM319" s="16" t="str">
        <f t="shared" si="55"/>
        <v>Depto 14</v>
      </c>
      <c r="AN319" s="16" t="s">
        <v>890</v>
      </c>
      <c r="AO319" s="16" t="str">
        <f t="shared" si="53"/>
        <v>DEPTO_TIPO</v>
      </c>
      <c r="AP319" s="16">
        <v>1</v>
      </c>
      <c r="AQ319" s="16" t="str">
        <f t="shared" si="56"/>
        <v>E20</v>
      </c>
      <c r="AR319" s="16"/>
      <c r="AS319" s="16" t="str">
        <f t="shared" si="57"/>
        <v>P1</v>
      </c>
      <c r="AT319" s="16" t="str">
        <f t="shared" si="58"/>
        <v>D14</v>
      </c>
      <c r="AU319" t="s">
        <v>11</v>
      </c>
      <c r="AV319">
        <v>1</v>
      </c>
      <c r="AW319">
        <v>14</v>
      </c>
      <c r="AX319" t="s">
        <v>47</v>
      </c>
    </row>
    <row r="320" spans="38:50" x14ac:dyDescent="0.25">
      <c r="AL320" s="16" t="str">
        <f t="shared" si="54"/>
        <v>E20.P2.D21</v>
      </c>
      <c r="AM320" s="16" t="str">
        <f t="shared" si="55"/>
        <v>Depto 21</v>
      </c>
      <c r="AN320" s="16" t="s">
        <v>890</v>
      </c>
      <c r="AO320" s="16" t="str">
        <f t="shared" si="53"/>
        <v>DEPTO_TIPO</v>
      </c>
      <c r="AP320" s="16">
        <v>1</v>
      </c>
      <c r="AQ320" s="16" t="str">
        <f t="shared" si="56"/>
        <v>E20</v>
      </c>
      <c r="AR320" s="16"/>
      <c r="AS320" s="16" t="str">
        <f t="shared" si="57"/>
        <v>P2</v>
      </c>
      <c r="AT320" s="16" t="str">
        <f t="shared" si="58"/>
        <v>D21</v>
      </c>
      <c r="AU320" t="s">
        <v>11</v>
      </c>
      <c r="AV320">
        <v>2</v>
      </c>
      <c r="AW320">
        <v>21</v>
      </c>
      <c r="AX320" t="s">
        <v>47</v>
      </c>
    </row>
    <row r="321" spans="38:50" x14ac:dyDescent="0.25">
      <c r="AL321" s="16" t="str">
        <f t="shared" si="54"/>
        <v>E20.P2.D22</v>
      </c>
      <c r="AM321" s="16" t="str">
        <f t="shared" si="55"/>
        <v>Depto 22</v>
      </c>
      <c r="AN321" s="16" t="s">
        <v>890</v>
      </c>
      <c r="AO321" s="16" t="str">
        <f t="shared" si="53"/>
        <v>DEPTO_TIPO</v>
      </c>
      <c r="AP321" s="16">
        <v>1</v>
      </c>
      <c r="AQ321" s="16" t="str">
        <f t="shared" si="56"/>
        <v>E20</v>
      </c>
      <c r="AR321" s="16"/>
      <c r="AS321" s="16" t="str">
        <f t="shared" si="57"/>
        <v>P2</v>
      </c>
      <c r="AT321" s="16" t="str">
        <f t="shared" si="58"/>
        <v>D22</v>
      </c>
      <c r="AU321" t="s">
        <v>11</v>
      </c>
      <c r="AV321">
        <v>2</v>
      </c>
      <c r="AW321">
        <v>22</v>
      </c>
      <c r="AX321" t="s">
        <v>47</v>
      </c>
    </row>
    <row r="322" spans="38:50" x14ac:dyDescent="0.25">
      <c r="AL322" s="16" t="str">
        <f t="shared" si="54"/>
        <v>E20.P2.D23</v>
      </c>
      <c r="AM322" s="16" t="str">
        <f t="shared" si="55"/>
        <v>Depto 23</v>
      </c>
      <c r="AN322" s="16" t="s">
        <v>890</v>
      </c>
      <c r="AO322" s="16" t="str">
        <f t="shared" ref="AO322:AO331" si="59">CONCATENATE("DEPTO_", AX322)</f>
        <v>DEPTO_TIPO</v>
      </c>
      <c r="AP322" s="16">
        <v>1</v>
      </c>
      <c r="AQ322" s="16" t="str">
        <f t="shared" si="56"/>
        <v>E20</v>
      </c>
      <c r="AR322" s="16"/>
      <c r="AS322" s="16" t="str">
        <f t="shared" si="57"/>
        <v>P2</v>
      </c>
      <c r="AT322" s="16" t="str">
        <f t="shared" si="58"/>
        <v>D23</v>
      </c>
      <c r="AU322" t="s">
        <v>11</v>
      </c>
      <c r="AV322">
        <v>2</v>
      </c>
      <c r="AW322">
        <v>23</v>
      </c>
      <c r="AX322" t="s">
        <v>47</v>
      </c>
    </row>
    <row r="323" spans="38:50" x14ac:dyDescent="0.25">
      <c r="AL323" s="16" t="str">
        <f t="shared" ref="AL323:AL331" si="60">CONCATENATE(AU323,".P",AV323,".D",AW323)</f>
        <v>E20.P2.D24</v>
      </c>
      <c r="AM323" s="16" t="str">
        <f t="shared" ref="AM323:AM331" si="61">CONCATENATE("Depto ",AW323)</f>
        <v>Depto 24</v>
      </c>
      <c r="AN323" s="16" t="s">
        <v>890</v>
      </c>
      <c r="AO323" s="16" t="str">
        <f t="shared" si="59"/>
        <v>DEPTO_TIPO</v>
      </c>
      <c r="AP323" s="16">
        <v>1</v>
      </c>
      <c r="AQ323" s="16" t="str">
        <f t="shared" ref="AQ323:AQ331" si="62">AU323</f>
        <v>E20</v>
      </c>
      <c r="AR323" s="16"/>
      <c r="AS323" s="16" t="str">
        <f t="shared" ref="AS323:AS331" si="63">CONCATENATE("P",AV323)</f>
        <v>P2</v>
      </c>
      <c r="AT323" s="16" t="str">
        <f t="shared" ref="AT323:AT331" si="64">CONCATENATE("D",AW323)</f>
        <v>D24</v>
      </c>
      <c r="AU323" t="s">
        <v>11</v>
      </c>
      <c r="AV323">
        <v>2</v>
      </c>
      <c r="AW323">
        <v>24</v>
      </c>
      <c r="AX323" t="s">
        <v>47</v>
      </c>
    </row>
    <row r="324" spans="38:50" x14ac:dyDescent="0.25">
      <c r="AL324" s="16" t="str">
        <f t="shared" si="60"/>
        <v>E20.P3.D31</v>
      </c>
      <c r="AM324" s="16" t="str">
        <f t="shared" si="61"/>
        <v>Depto 31</v>
      </c>
      <c r="AN324" s="16" t="s">
        <v>890</v>
      </c>
      <c r="AO324" s="16" t="str">
        <f t="shared" si="59"/>
        <v>DEPTO_TIPO</v>
      </c>
      <c r="AP324" s="16">
        <v>1</v>
      </c>
      <c r="AQ324" s="16" t="str">
        <f t="shared" si="62"/>
        <v>E20</v>
      </c>
      <c r="AR324" s="16"/>
      <c r="AS324" s="16" t="str">
        <f t="shared" si="63"/>
        <v>P3</v>
      </c>
      <c r="AT324" s="16" t="str">
        <f t="shared" si="64"/>
        <v>D31</v>
      </c>
      <c r="AU324" t="s">
        <v>11</v>
      </c>
      <c r="AV324">
        <v>3</v>
      </c>
      <c r="AW324">
        <v>31</v>
      </c>
      <c r="AX324" t="s">
        <v>47</v>
      </c>
    </row>
    <row r="325" spans="38:50" x14ac:dyDescent="0.25">
      <c r="AL325" s="16" t="str">
        <f t="shared" si="60"/>
        <v>E20.P3.D32</v>
      </c>
      <c r="AM325" s="16" t="str">
        <f t="shared" si="61"/>
        <v>Depto 32</v>
      </c>
      <c r="AN325" s="16" t="s">
        <v>890</v>
      </c>
      <c r="AO325" s="16" t="str">
        <f t="shared" si="59"/>
        <v>DEPTO_TIPO</v>
      </c>
      <c r="AP325" s="16">
        <v>1</v>
      </c>
      <c r="AQ325" s="16" t="str">
        <f t="shared" si="62"/>
        <v>E20</v>
      </c>
      <c r="AR325" s="16"/>
      <c r="AS325" s="16" t="str">
        <f t="shared" si="63"/>
        <v>P3</v>
      </c>
      <c r="AT325" s="16" t="str">
        <f t="shared" si="64"/>
        <v>D32</v>
      </c>
      <c r="AU325" t="s">
        <v>11</v>
      </c>
      <c r="AV325">
        <v>3</v>
      </c>
      <c r="AW325">
        <v>32</v>
      </c>
      <c r="AX325" t="s">
        <v>47</v>
      </c>
    </row>
    <row r="326" spans="38:50" x14ac:dyDescent="0.25">
      <c r="AL326" s="16" t="str">
        <f t="shared" si="60"/>
        <v>E20.P3.D33</v>
      </c>
      <c r="AM326" s="16" t="str">
        <f t="shared" si="61"/>
        <v>Depto 33</v>
      </c>
      <c r="AN326" s="16" t="s">
        <v>890</v>
      </c>
      <c r="AO326" s="16" t="str">
        <f t="shared" si="59"/>
        <v>DEPTO_TIPO</v>
      </c>
      <c r="AP326" s="16">
        <v>1</v>
      </c>
      <c r="AQ326" s="16" t="str">
        <f t="shared" si="62"/>
        <v>E20</v>
      </c>
      <c r="AR326" s="16"/>
      <c r="AS326" s="16" t="str">
        <f t="shared" si="63"/>
        <v>P3</v>
      </c>
      <c r="AT326" s="16" t="str">
        <f t="shared" si="64"/>
        <v>D33</v>
      </c>
      <c r="AU326" t="s">
        <v>11</v>
      </c>
      <c r="AV326">
        <v>3</v>
      </c>
      <c r="AW326">
        <v>33</v>
      </c>
      <c r="AX326" t="s">
        <v>47</v>
      </c>
    </row>
    <row r="327" spans="38:50" x14ac:dyDescent="0.25">
      <c r="AL327" s="16" t="str">
        <f t="shared" si="60"/>
        <v>E20.P4.D34</v>
      </c>
      <c r="AM327" s="16" t="str">
        <f t="shared" si="61"/>
        <v>Depto 34</v>
      </c>
      <c r="AN327" s="16" t="s">
        <v>890</v>
      </c>
      <c r="AO327" s="16" t="str">
        <f t="shared" si="59"/>
        <v>DEPTO_TIPO</v>
      </c>
      <c r="AP327" s="16">
        <v>1</v>
      </c>
      <c r="AQ327" s="16" t="str">
        <f t="shared" si="62"/>
        <v>E20</v>
      </c>
      <c r="AR327" s="16"/>
      <c r="AS327" s="16" t="str">
        <f t="shared" si="63"/>
        <v>P4</v>
      </c>
      <c r="AT327" s="16" t="str">
        <f t="shared" si="64"/>
        <v>D34</v>
      </c>
      <c r="AU327" t="s">
        <v>11</v>
      </c>
      <c r="AV327">
        <v>4</v>
      </c>
      <c r="AW327">
        <v>34</v>
      </c>
      <c r="AX327" t="s">
        <v>47</v>
      </c>
    </row>
    <row r="328" spans="38:50" x14ac:dyDescent="0.25">
      <c r="AL328" s="16" t="str">
        <f t="shared" si="60"/>
        <v>E20.P4.D41</v>
      </c>
      <c r="AM328" s="16" t="str">
        <f t="shared" si="61"/>
        <v>Depto 41</v>
      </c>
      <c r="AN328" s="16" t="s">
        <v>890</v>
      </c>
      <c r="AO328" s="16" t="str">
        <f t="shared" si="59"/>
        <v>DEPTO_TIPO</v>
      </c>
      <c r="AP328" s="16">
        <v>1</v>
      </c>
      <c r="AQ328" s="16" t="str">
        <f t="shared" si="62"/>
        <v>E20</v>
      </c>
      <c r="AR328" s="16"/>
      <c r="AS328" s="16" t="str">
        <f t="shared" si="63"/>
        <v>P4</v>
      </c>
      <c r="AT328" s="16" t="str">
        <f t="shared" si="64"/>
        <v>D41</v>
      </c>
      <c r="AU328" t="s">
        <v>11</v>
      </c>
      <c r="AV328">
        <v>4</v>
      </c>
      <c r="AW328">
        <v>41</v>
      </c>
      <c r="AX328" t="s">
        <v>47</v>
      </c>
    </row>
    <row r="329" spans="38:50" x14ac:dyDescent="0.25">
      <c r="AL329" s="16" t="str">
        <f t="shared" si="60"/>
        <v>E20.P4.D42</v>
      </c>
      <c r="AM329" s="16" t="str">
        <f t="shared" si="61"/>
        <v>Depto 42</v>
      </c>
      <c r="AN329" s="16" t="s">
        <v>890</v>
      </c>
      <c r="AO329" s="16" t="str">
        <f t="shared" si="59"/>
        <v>DEPTO_TIPO</v>
      </c>
      <c r="AP329" s="16">
        <v>1</v>
      </c>
      <c r="AQ329" s="16" t="str">
        <f t="shared" si="62"/>
        <v>E20</v>
      </c>
      <c r="AR329" s="16"/>
      <c r="AS329" s="16" t="str">
        <f t="shared" si="63"/>
        <v>P4</v>
      </c>
      <c r="AT329" s="16" t="str">
        <f t="shared" si="64"/>
        <v>D42</v>
      </c>
      <c r="AU329" t="s">
        <v>11</v>
      </c>
      <c r="AV329">
        <v>4</v>
      </c>
      <c r="AW329">
        <v>42</v>
      </c>
      <c r="AX329" t="s">
        <v>47</v>
      </c>
    </row>
    <row r="330" spans="38:50" x14ac:dyDescent="0.25">
      <c r="AL330" s="16" t="str">
        <f t="shared" si="60"/>
        <v>E20.P4.D43</v>
      </c>
      <c r="AM330" s="16" t="str">
        <f t="shared" si="61"/>
        <v>Depto 43</v>
      </c>
      <c r="AN330" s="16" t="s">
        <v>890</v>
      </c>
      <c r="AO330" s="16" t="str">
        <f t="shared" si="59"/>
        <v>DEPTO_TIPO</v>
      </c>
      <c r="AP330" s="16">
        <v>1</v>
      </c>
      <c r="AQ330" s="16" t="str">
        <f t="shared" si="62"/>
        <v>E20</v>
      </c>
      <c r="AR330" s="16"/>
      <c r="AS330" s="16" t="str">
        <f t="shared" si="63"/>
        <v>P4</v>
      </c>
      <c r="AT330" s="16" t="str">
        <f t="shared" si="64"/>
        <v>D43</v>
      </c>
      <c r="AU330" t="s">
        <v>11</v>
      </c>
      <c r="AV330">
        <v>4</v>
      </c>
      <c r="AW330">
        <v>43</v>
      </c>
      <c r="AX330" t="s">
        <v>47</v>
      </c>
    </row>
    <row r="331" spans="38:50" x14ac:dyDescent="0.25">
      <c r="AL331" s="16" t="str">
        <f t="shared" si="60"/>
        <v>E20.P4.D44</v>
      </c>
      <c r="AM331" s="16" t="str">
        <f t="shared" si="61"/>
        <v>Depto 44</v>
      </c>
      <c r="AN331" s="16" t="s">
        <v>890</v>
      </c>
      <c r="AO331" s="16" t="str">
        <f t="shared" si="59"/>
        <v>DEPTO_TIPO</v>
      </c>
      <c r="AP331" s="16">
        <v>1</v>
      </c>
      <c r="AQ331" s="16" t="str">
        <f t="shared" si="62"/>
        <v>E20</v>
      </c>
      <c r="AR331" s="16"/>
      <c r="AS331" s="16" t="str">
        <f t="shared" si="63"/>
        <v>P4</v>
      </c>
      <c r="AT331" s="16" t="str">
        <f t="shared" si="64"/>
        <v>D44</v>
      </c>
      <c r="AU331" t="s">
        <v>11</v>
      </c>
      <c r="AV331">
        <v>4</v>
      </c>
      <c r="AW331">
        <v>44</v>
      </c>
      <c r="AX33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12"/>
  <sheetViews>
    <sheetView topLeftCell="A788" workbookViewId="0">
      <selection activeCell="A4" sqref="A4:A810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24" t="s">
        <v>2496</v>
      </c>
    </row>
    <row r="4" spans="1:1" x14ac:dyDescent="0.25">
      <c r="A4" s="25" t="s">
        <v>520</v>
      </c>
    </row>
    <row r="5" spans="1:1" x14ac:dyDescent="0.25">
      <c r="A5" s="25" t="s">
        <v>1599</v>
      </c>
    </row>
    <row r="6" spans="1:1" x14ac:dyDescent="0.25">
      <c r="A6" s="25" t="s">
        <v>2473</v>
      </c>
    </row>
    <row r="7" spans="1:1" x14ac:dyDescent="0.25">
      <c r="A7" s="25" t="s">
        <v>2262</v>
      </c>
    </row>
    <row r="8" spans="1:1" x14ac:dyDescent="0.25">
      <c r="A8" s="25" t="s">
        <v>2263</v>
      </c>
    </row>
    <row r="9" spans="1:1" x14ac:dyDescent="0.25">
      <c r="A9" s="25" t="s">
        <v>2403</v>
      </c>
    </row>
    <row r="10" spans="1:1" x14ac:dyDescent="0.25">
      <c r="A10" s="25" t="s">
        <v>2404</v>
      </c>
    </row>
    <row r="11" spans="1:1" x14ac:dyDescent="0.25">
      <c r="A11" s="25" t="s">
        <v>2405</v>
      </c>
    </row>
    <row r="12" spans="1:1" x14ac:dyDescent="0.25">
      <c r="A12" s="25" t="s">
        <v>1622</v>
      </c>
    </row>
    <row r="13" spans="1:1" x14ac:dyDescent="0.25">
      <c r="A13" s="25" t="s">
        <v>1630</v>
      </c>
    </row>
    <row r="14" spans="1:1" x14ac:dyDescent="0.25">
      <c r="A14" s="25" t="s">
        <v>1637</v>
      </c>
    </row>
    <row r="15" spans="1:1" x14ac:dyDescent="0.25">
      <c r="A15" s="25" t="s">
        <v>1644</v>
      </c>
    </row>
    <row r="16" spans="1:1" x14ac:dyDescent="0.25">
      <c r="A16" s="25" t="s">
        <v>1651</v>
      </c>
    </row>
    <row r="17" spans="1:1" x14ac:dyDescent="0.25">
      <c r="A17" s="25" t="s">
        <v>1657</v>
      </c>
    </row>
    <row r="18" spans="1:1" x14ac:dyDescent="0.25">
      <c r="A18" s="25" t="s">
        <v>2406</v>
      </c>
    </row>
    <row r="19" spans="1:1" x14ac:dyDescent="0.25">
      <c r="A19" s="25" t="s">
        <v>2407</v>
      </c>
    </row>
    <row r="20" spans="1:1" x14ac:dyDescent="0.25">
      <c r="A20" s="25" t="s">
        <v>1663</v>
      </c>
    </row>
    <row r="21" spans="1:1" x14ac:dyDescent="0.25">
      <c r="A21" s="25" t="s">
        <v>1670</v>
      </c>
    </row>
    <row r="22" spans="1:1" x14ac:dyDescent="0.25">
      <c r="A22" s="25" t="s">
        <v>1676</v>
      </c>
    </row>
    <row r="23" spans="1:1" x14ac:dyDescent="0.25">
      <c r="A23" s="25" t="s">
        <v>1682</v>
      </c>
    </row>
    <row r="24" spans="1:1" x14ac:dyDescent="0.25">
      <c r="A24" s="25" t="s">
        <v>1688</v>
      </c>
    </row>
    <row r="25" spans="1:1" x14ac:dyDescent="0.25">
      <c r="A25" s="25" t="s">
        <v>1694</v>
      </c>
    </row>
    <row r="26" spans="1:1" x14ac:dyDescent="0.25">
      <c r="A26" s="25" t="s">
        <v>2298</v>
      </c>
    </row>
    <row r="27" spans="1:1" x14ac:dyDescent="0.25">
      <c r="A27" s="25" t="s">
        <v>1617</v>
      </c>
    </row>
    <row r="28" spans="1:1" x14ac:dyDescent="0.25">
      <c r="A28" s="25" t="s">
        <v>2318</v>
      </c>
    </row>
    <row r="29" spans="1:1" x14ac:dyDescent="0.25">
      <c r="A29" s="25" t="s">
        <v>1619</v>
      </c>
    </row>
    <row r="30" spans="1:1" x14ac:dyDescent="0.25">
      <c r="A30" s="25" t="s">
        <v>1627</v>
      </c>
    </row>
    <row r="31" spans="1:1" x14ac:dyDescent="0.25">
      <c r="A31" s="25" t="s">
        <v>1625</v>
      </c>
    </row>
    <row r="32" spans="1:1" x14ac:dyDescent="0.25">
      <c r="A32" s="25" t="s">
        <v>2319</v>
      </c>
    </row>
    <row r="33" spans="1:1" x14ac:dyDescent="0.25">
      <c r="A33" s="25" t="s">
        <v>1634</v>
      </c>
    </row>
    <row r="34" spans="1:1" x14ac:dyDescent="0.25">
      <c r="A34" s="25" t="s">
        <v>1641</v>
      </c>
    </row>
    <row r="35" spans="1:1" x14ac:dyDescent="0.25">
      <c r="A35" s="25" t="s">
        <v>1648</v>
      </c>
    </row>
    <row r="36" spans="1:1" x14ac:dyDescent="0.25">
      <c r="A36" s="25" t="s">
        <v>1654</v>
      </c>
    </row>
    <row r="37" spans="1:1" x14ac:dyDescent="0.25">
      <c r="A37" s="25" t="s">
        <v>1632</v>
      </c>
    </row>
    <row r="38" spans="1:1" x14ac:dyDescent="0.25">
      <c r="A38" s="25" t="s">
        <v>2320</v>
      </c>
    </row>
    <row r="39" spans="1:1" x14ac:dyDescent="0.25">
      <c r="A39" s="25" t="s">
        <v>1660</v>
      </c>
    </row>
    <row r="40" spans="1:1" x14ac:dyDescent="0.25">
      <c r="A40" s="25" t="s">
        <v>1667</v>
      </c>
    </row>
    <row r="41" spans="1:1" x14ac:dyDescent="0.25">
      <c r="A41" s="25" t="s">
        <v>1673</v>
      </c>
    </row>
    <row r="42" spans="1:1" x14ac:dyDescent="0.25">
      <c r="A42" s="25" t="s">
        <v>1679</v>
      </c>
    </row>
    <row r="43" spans="1:1" x14ac:dyDescent="0.25">
      <c r="A43" s="25" t="s">
        <v>1639</v>
      </c>
    </row>
    <row r="44" spans="1:1" x14ac:dyDescent="0.25">
      <c r="A44" s="25" t="s">
        <v>2321</v>
      </c>
    </row>
    <row r="45" spans="1:1" x14ac:dyDescent="0.25">
      <c r="A45" s="25" t="s">
        <v>1685</v>
      </c>
    </row>
    <row r="46" spans="1:1" x14ac:dyDescent="0.25">
      <c r="A46" s="25" t="s">
        <v>1691</v>
      </c>
    </row>
    <row r="47" spans="1:1" x14ac:dyDescent="0.25">
      <c r="A47" s="25" t="s">
        <v>1697</v>
      </c>
    </row>
    <row r="48" spans="1:1" x14ac:dyDescent="0.25">
      <c r="A48" s="25" t="s">
        <v>1646</v>
      </c>
    </row>
    <row r="49" spans="1:1" x14ac:dyDescent="0.25">
      <c r="A49" s="25" t="s">
        <v>2322</v>
      </c>
    </row>
    <row r="50" spans="1:1" x14ac:dyDescent="0.25">
      <c r="A50" s="25" t="s">
        <v>1703</v>
      </c>
    </row>
    <row r="51" spans="1:1" x14ac:dyDescent="0.25">
      <c r="A51" s="25" t="s">
        <v>1709</v>
      </c>
    </row>
    <row r="52" spans="1:1" x14ac:dyDescent="0.25">
      <c r="A52" s="25" t="s">
        <v>1715</v>
      </c>
    </row>
    <row r="53" spans="1:1" x14ac:dyDescent="0.25">
      <c r="A53" s="25" t="s">
        <v>1721</v>
      </c>
    </row>
    <row r="54" spans="1:1" x14ac:dyDescent="0.25">
      <c r="A54" s="25" t="s">
        <v>1727</v>
      </c>
    </row>
    <row r="55" spans="1:1" x14ac:dyDescent="0.25">
      <c r="A55" s="25" t="s">
        <v>1600</v>
      </c>
    </row>
    <row r="56" spans="1:1" x14ac:dyDescent="0.25">
      <c r="A56" s="25" t="s">
        <v>2474</v>
      </c>
    </row>
    <row r="57" spans="1:1" x14ac:dyDescent="0.25">
      <c r="A57" s="25" t="s">
        <v>2264</v>
      </c>
    </row>
    <row r="58" spans="1:1" x14ac:dyDescent="0.25">
      <c r="A58" s="25" t="s">
        <v>2408</v>
      </c>
    </row>
    <row r="59" spans="1:1" x14ac:dyDescent="0.25">
      <c r="A59" s="25" t="s">
        <v>2409</v>
      </c>
    </row>
    <row r="60" spans="1:1" x14ac:dyDescent="0.25">
      <c r="A60" s="25" t="s">
        <v>2410</v>
      </c>
    </row>
    <row r="61" spans="1:1" x14ac:dyDescent="0.25">
      <c r="A61" s="25" t="s">
        <v>1700</v>
      </c>
    </row>
    <row r="62" spans="1:1" x14ac:dyDescent="0.25">
      <c r="A62" s="25" t="s">
        <v>1706</v>
      </c>
    </row>
    <row r="63" spans="1:1" x14ac:dyDescent="0.25">
      <c r="A63" s="25" t="s">
        <v>1712</v>
      </c>
    </row>
    <row r="64" spans="1:1" x14ac:dyDescent="0.25">
      <c r="A64" s="25" t="s">
        <v>1718</v>
      </c>
    </row>
    <row r="65" spans="1:1" x14ac:dyDescent="0.25">
      <c r="A65" s="25" t="s">
        <v>1724</v>
      </c>
    </row>
    <row r="66" spans="1:1" x14ac:dyDescent="0.25">
      <c r="A66" s="25" t="s">
        <v>1730</v>
      </c>
    </row>
    <row r="67" spans="1:1" x14ac:dyDescent="0.25">
      <c r="A67" s="25" t="s">
        <v>2299</v>
      </c>
    </row>
    <row r="68" spans="1:1" x14ac:dyDescent="0.25">
      <c r="A68" s="25" t="s">
        <v>1653</v>
      </c>
    </row>
    <row r="69" spans="1:1" x14ac:dyDescent="0.25">
      <c r="A69" s="25" t="s">
        <v>2323</v>
      </c>
    </row>
    <row r="70" spans="1:1" x14ac:dyDescent="0.25">
      <c r="A70" s="25" t="s">
        <v>1733</v>
      </c>
    </row>
    <row r="71" spans="1:1" x14ac:dyDescent="0.25">
      <c r="A71" s="25" t="s">
        <v>1736</v>
      </c>
    </row>
    <row r="72" spans="1:1" x14ac:dyDescent="0.25">
      <c r="A72" s="25" t="s">
        <v>1739</v>
      </c>
    </row>
    <row r="73" spans="1:1" x14ac:dyDescent="0.25">
      <c r="A73" s="25" t="s">
        <v>1742</v>
      </c>
    </row>
    <row r="74" spans="1:1" x14ac:dyDescent="0.25">
      <c r="A74" s="25" t="s">
        <v>1659</v>
      </c>
    </row>
    <row r="75" spans="1:1" x14ac:dyDescent="0.25">
      <c r="A75" s="25" t="s">
        <v>2324</v>
      </c>
    </row>
    <row r="76" spans="1:1" x14ac:dyDescent="0.25">
      <c r="A76" s="25" t="s">
        <v>1745</v>
      </c>
    </row>
    <row r="77" spans="1:1" x14ac:dyDescent="0.25">
      <c r="A77" s="25" t="s">
        <v>1748</v>
      </c>
    </row>
    <row r="78" spans="1:1" x14ac:dyDescent="0.25">
      <c r="A78" s="25" t="s">
        <v>1751</v>
      </c>
    </row>
    <row r="79" spans="1:1" x14ac:dyDescent="0.25">
      <c r="A79" s="25" t="s">
        <v>1754</v>
      </c>
    </row>
    <row r="80" spans="1:1" x14ac:dyDescent="0.25">
      <c r="A80" s="25" t="s">
        <v>1666</v>
      </c>
    </row>
    <row r="81" spans="1:1" x14ac:dyDescent="0.25">
      <c r="A81" s="25" t="s">
        <v>2325</v>
      </c>
    </row>
    <row r="82" spans="1:1" x14ac:dyDescent="0.25">
      <c r="A82" s="25" t="s">
        <v>1757</v>
      </c>
    </row>
    <row r="83" spans="1:1" x14ac:dyDescent="0.25">
      <c r="A83" s="25" t="s">
        <v>1760</v>
      </c>
    </row>
    <row r="84" spans="1:1" x14ac:dyDescent="0.25">
      <c r="A84" s="25" t="s">
        <v>1763</v>
      </c>
    </row>
    <row r="85" spans="1:1" x14ac:dyDescent="0.25">
      <c r="A85" s="25" t="s">
        <v>1672</v>
      </c>
    </row>
    <row r="86" spans="1:1" x14ac:dyDescent="0.25">
      <c r="A86" s="25" t="s">
        <v>2326</v>
      </c>
    </row>
    <row r="87" spans="1:1" x14ac:dyDescent="0.25">
      <c r="A87" s="25" t="s">
        <v>1766</v>
      </c>
    </row>
    <row r="88" spans="1:1" x14ac:dyDescent="0.25">
      <c r="A88" s="25" t="s">
        <v>1769</v>
      </c>
    </row>
    <row r="89" spans="1:1" x14ac:dyDescent="0.25">
      <c r="A89" s="25" t="s">
        <v>1772</v>
      </c>
    </row>
    <row r="90" spans="1:1" x14ac:dyDescent="0.25">
      <c r="A90" s="25" t="s">
        <v>1775</v>
      </c>
    </row>
    <row r="91" spans="1:1" x14ac:dyDescent="0.25">
      <c r="A91" s="25" t="s">
        <v>1778</v>
      </c>
    </row>
    <row r="92" spans="1:1" x14ac:dyDescent="0.25">
      <c r="A92" s="25" t="s">
        <v>1601</v>
      </c>
    </row>
    <row r="93" spans="1:1" x14ac:dyDescent="0.25">
      <c r="A93" s="25" t="s">
        <v>2475</v>
      </c>
    </row>
    <row r="94" spans="1:1" x14ac:dyDescent="0.25">
      <c r="A94" s="25" t="s">
        <v>2265</v>
      </c>
    </row>
    <row r="95" spans="1:1" x14ac:dyDescent="0.25">
      <c r="A95" s="25" t="s">
        <v>2411</v>
      </c>
    </row>
    <row r="96" spans="1:1" x14ac:dyDescent="0.25">
      <c r="A96" s="25" t="s">
        <v>2412</v>
      </c>
    </row>
    <row r="97" spans="1:1" x14ac:dyDescent="0.25">
      <c r="A97" s="25" t="s">
        <v>2413</v>
      </c>
    </row>
    <row r="98" spans="1:1" x14ac:dyDescent="0.25">
      <c r="A98" s="25" t="s">
        <v>1734</v>
      </c>
    </row>
    <row r="99" spans="1:1" x14ac:dyDescent="0.25">
      <c r="A99" s="25" t="s">
        <v>1737</v>
      </c>
    </row>
    <row r="100" spans="1:1" x14ac:dyDescent="0.25">
      <c r="A100" s="25" t="s">
        <v>1740</v>
      </c>
    </row>
    <row r="101" spans="1:1" x14ac:dyDescent="0.25">
      <c r="A101" s="25" t="s">
        <v>1743</v>
      </c>
    </row>
    <row r="102" spans="1:1" x14ac:dyDescent="0.25">
      <c r="A102" s="25" t="s">
        <v>1746</v>
      </c>
    </row>
    <row r="103" spans="1:1" x14ac:dyDescent="0.25">
      <c r="A103" s="25" t="s">
        <v>1749</v>
      </c>
    </row>
    <row r="104" spans="1:1" x14ac:dyDescent="0.25">
      <c r="A104" s="25" t="s">
        <v>2300</v>
      </c>
    </row>
    <row r="105" spans="1:1" x14ac:dyDescent="0.25">
      <c r="A105" s="25" t="s">
        <v>1678</v>
      </c>
    </row>
    <row r="106" spans="1:1" x14ac:dyDescent="0.25">
      <c r="A106" s="25" t="s">
        <v>2327</v>
      </c>
    </row>
    <row r="107" spans="1:1" x14ac:dyDescent="0.25">
      <c r="A107" s="25" t="s">
        <v>1781</v>
      </c>
    </row>
    <row r="108" spans="1:1" x14ac:dyDescent="0.25">
      <c r="A108" s="25" t="s">
        <v>1784</v>
      </c>
    </row>
    <row r="109" spans="1:1" x14ac:dyDescent="0.25">
      <c r="A109" s="25" t="s">
        <v>1787</v>
      </c>
    </row>
    <row r="110" spans="1:1" x14ac:dyDescent="0.25">
      <c r="A110" s="25" t="s">
        <v>1790</v>
      </c>
    </row>
    <row r="111" spans="1:1" x14ac:dyDescent="0.25">
      <c r="A111" s="25" t="s">
        <v>1684</v>
      </c>
    </row>
    <row r="112" spans="1:1" x14ac:dyDescent="0.25">
      <c r="A112" s="25" t="s">
        <v>2328</v>
      </c>
    </row>
    <row r="113" spans="1:1" x14ac:dyDescent="0.25">
      <c r="A113" s="25" t="s">
        <v>1793</v>
      </c>
    </row>
    <row r="114" spans="1:1" x14ac:dyDescent="0.25">
      <c r="A114" s="25" t="s">
        <v>1796</v>
      </c>
    </row>
    <row r="115" spans="1:1" x14ac:dyDescent="0.25">
      <c r="A115" s="25" t="s">
        <v>1799</v>
      </c>
    </row>
    <row r="116" spans="1:1" x14ac:dyDescent="0.25">
      <c r="A116" s="25" t="s">
        <v>1802</v>
      </c>
    </row>
    <row r="117" spans="1:1" x14ac:dyDescent="0.25">
      <c r="A117" s="25" t="s">
        <v>1690</v>
      </c>
    </row>
    <row r="118" spans="1:1" x14ac:dyDescent="0.25">
      <c r="A118" s="25" t="s">
        <v>2329</v>
      </c>
    </row>
    <row r="119" spans="1:1" x14ac:dyDescent="0.25">
      <c r="A119" s="25" t="s">
        <v>1805</v>
      </c>
    </row>
    <row r="120" spans="1:1" x14ac:dyDescent="0.25">
      <c r="A120" s="25" t="s">
        <v>1808</v>
      </c>
    </row>
    <row r="121" spans="1:1" x14ac:dyDescent="0.25">
      <c r="A121" s="25" t="s">
        <v>1811</v>
      </c>
    </row>
    <row r="122" spans="1:1" x14ac:dyDescent="0.25">
      <c r="A122" s="25" t="s">
        <v>1696</v>
      </c>
    </row>
    <row r="123" spans="1:1" x14ac:dyDescent="0.25">
      <c r="A123" s="25" t="s">
        <v>2330</v>
      </c>
    </row>
    <row r="124" spans="1:1" x14ac:dyDescent="0.25">
      <c r="A124" s="25" t="s">
        <v>1814</v>
      </c>
    </row>
    <row r="125" spans="1:1" x14ac:dyDescent="0.25">
      <c r="A125" s="25" t="s">
        <v>1817</v>
      </c>
    </row>
    <row r="126" spans="1:1" x14ac:dyDescent="0.25">
      <c r="A126" s="25" t="s">
        <v>1820</v>
      </c>
    </row>
    <row r="127" spans="1:1" x14ac:dyDescent="0.25">
      <c r="A127" s="25" t="s">
        <v>1823</v>
      </c>
    </row>
    <row r="128" spans="1:1" x14ac:dyDescent="0.25">
      <c r="A128" s="25" t="s">
        <v>1826</v>
      </c>
    </row>
    <row r="129" spans="1:1" x14ac:dyDescent="0.25">
      <c r="A129" s="25" t="s">
        <v>1602</v>
      </c>
    </row>
    <row r="130" spans="1:1" x14ac:dyDescent="0.25">
      <c r="A130" s="25" t="s">
        <v>2476</v>
      </c>
    </row>
    <row r="131" spans="1:1" x14ac:dyDescent="0.25">
      <c r="A131" s="25" t="s">
        <v>2266</v>
      </c>
    </row>
    <row r="132" spans="1:1" x14ac:dyDescent="0.25">
      <c r="A132" s="25" t="s">
        <v>2414</v>
      </c>
    </row>
    <row r="133" spans="1:1" x14ac:dyDescent="0.25">
      <c r="A133" s="25" t="s">
        <v>2415</v>
      </c>
    </row>
    <row r="134" spans="1:1" x14ac:dyDescent="0.25">
      <c r="A134" s="25" t="s">
        <v>2416</v>
      </c>
    </row>
    <row r="135" spans="1:1" x14ac:dyDescent="0.25">
      <c r="A135" s="25" t="s">
        <v>1752</v>
      </c>
    </row>
    <row r="136" spans="1:1" x14ac:dyDescent="0.25">
      <c r="A136" s="25" t="s">
        <v>1755</v>
      </c>
    </row>
    <row r="137" spans="1:1" x14ac:dyDescent="0.25">
      <c r="A137" s="25" t="s">
        <v>1758</v>
      </c>
    </row>
    <row r="138" spans="1:1" x14ac:dyDescent="0.25">
      <c r="A138" s="25" t="s">
        <v>1761</v>
      </c>
    </row>
    <row r="139" spans="1:1" x14ac:dyDescent="0.25">
      <c r="A139" s="25" t="s">
        <v>1764</v>
      </c>
    </row>
    <row r="140" spans="1:1" x14ac:dyDescent="0.25">
      <c r="A140" s="25" t="s">
        <v>1767</v>
      </c>
    </row>
    <row r="141" spans="1:1" x14ac:dyDescent="0.25">
      <c r="A141" s="25" t="s">
        <v>2301</v>
      </c>
    </row>
    <row r="142" spans="1:1" x14ac:dyDescent="0.25">
      <c r="A142" s="25" t="s">
        <v>1702</v>
      </c>
    </row>
    <row r="143" spans="1:1" x14ac:dyDescent="0.25">
      <c r="A143" s="25" t="s">
        <v>2331</v>
      </c>
    </row>
    <row r="144" spans="1:1" x14ac:dyDescent="0.25">
      <c r="A144" s="25" t="s">
        <v>1829</v>
      </c>
    </row>
    <row r="145" spans="1:1" x14ac:dyDescent="0.25">
      <c r="A145" s="25" t="s">
        <v>1832</v>
      </c>
    </row>
    <row r="146" spans="1:1" x14ac:dyDescent="0.25">
      <c r="A146" s="25" t="s">
        <v>1835</v>
      </c>
    </row>
    <row r="147" spans="1:1" x14ac:dyDescent="0.25">
      <c r="A147" s="25" t="s">
        <v>1838</v>
      </c>
    </row>
    <row r="148" spans="1:1" x14ac:dyDescent="0.25">
      <c r="A148" s="25" t="s">
        <v>1708</v>
      </c>
    </row>
    <row r="149" spans="1:1" x14ac:dyDescent="0.25">
      <c r="A149" s="25" t="s">
        <v>2332</v>
      </c>
    </row>
    <row r="150" spans="1:1" x14ac:dyDescent="0.25">
      <c r="A150" s="25" t="s">
        <v>1841</v>
      </c>
    </row>
    <row r="151" spans="1:1" x14ac:dyDescent="0.25">
      <c r="A151" s="25" t="s">
        <v>1844</v>
      </c>
    </row>
    <row r="152" spans="1:1" x14ac:dyDescent="0.25">
      <c r="A152" s="25" t="s">
        <v>1847</v>
      </c>
    </row>
    <row r="153" spans="1:1" x14ac:dyDescent="0.25">
      <c r="A153" s="25" t="s">
        <v>1850</v>
      </c>
    </row>
    <row r="154" spans="1:1" x14ac:dyDescent="0.25">
      <c r="A154" s="25" t="s">
        <v>1714</v>
      </c>
    </row>
    <row r="155" spans="1:1" x14ac:dyDescent="0.25">
      <c r="A155" s="25" t="s">
        <v>2333</v>
      </c>
    </row>
    <row r="156" spans="1:1" x14ac:dyDescent="0.25">
      <c r="A156" s="25" t="s">
        <v>1853</v>
      </c>
    </row>
    <row r="157" spans="1:1" x14ac:dyDescent="0.25">
      <c r="A157" s="25" t="s">
        <v>1856</v>
      </c>
    </row>
    <row r="158" spans="1:1" x14ac:dyDescent="0.25">
      <c r="A158" s="25" t="s">
        <v>1859</v>
      </c>
    </row>
    <row r="159" spans="1:1" x14ac:dyDescent="0.25">
      <c r="A159" s="25" t="s">
        <v>1720</v>
      </c>
    </row>
    <row r="160" spans="1:1" x14ac:dyDescent="0.25">
      <c r="A160" s="25" t="s">
        <v>2334</v>
      </c>
    </row>
    <row r="161" spans="1:1" x14ac:dyDescent="0.25">
      <c r="A161" s="25" t="s">
        <v>1862</v>
      </c>
    </row>
    <row r="162" spans="1:1" x14ac:dyDescent="0.25">
      <c r="A162" s="25" t="s">
        <v>1865</v>
      </c>
    </row>
    <row r="163" spans="1:1" x14ac:dyDescent="0.25">
      <c r="A163" s="25" t="s">
        <v>1868</v>
      </c>
    </row>
    <row r="164" spans="1:1" x14ac:dyDescent="0.25">
      <c r="A164" s="25" t="s">
        <v>1871</v>
      </c>
    </row>
    <row r="165" spans="1:1" x14ac:dyDescent="0.25">
      <c r="A165" s="25" t="s">
        <v>1874</v>
      </c>
    </row>
    <row r="166" spans="1:1" x14ac:dyDescent="0.25">
      <c r="A166" s="25" t="s">
        <v>1603</v>
      </c>
    </row>
    <row r="167" spans="1:1" x14ac:dyDescent="0.25">
      <c r="A167" s="25" t="s">
        <v>2477</v>
      </c>
    </row>
    <row r="168" spans="1:1" x14ac:dyDescent="0.25">
      <c r="A168" s="25" t="s">
        <v>2267</v>
      </c>
    </row>
    <row r="169" spans="1:1" x14ac:dyDescent="0.25">
      <c r="A169" s="25" t="s">
        <v>2417</v>
      </c>
    </row>
    <row r="170" spans="1:1" x14ac:dyDescent="0.25">
      <c r="A170" s="25" t="s">
        <v>2418</v>
      </c>
    </row>
    <row r="171" spans="1:1" x14ac:dyDescent="0.25">
      <c r="A171" s="25" t="s">
        <v>2419</v>
      </c>
    </row>
    <row r="172" spans="1:1" x14ac:dyDescent="0.25">
      <c r="A172" s="25" t="s">
        <v>1770</v>
      </c>
    </row>
    <row r="173" spans="1:1" x14ac:dyDescent="0.25">
      <c r="A173" s="25" t="s">
        <v>1773</v>
      </c>
    </row>
    <row r="174" spans="1:1" x14ac:dyDescent="0.25">
      <c r="A174" s="25" t="s">
        <v>1776</v>
      </c>
    </row>
    <row r="175" spans="1:1" x14ac:dyDescent="0.25">
      <c r="A175" s="25" t="s">
        <v>1779</v>
      </c>
    </row>
    <row r="176" spans="1:1" x14ac:dyDescent="0.25">
      <c r="A176" s="25" t="s">
        <v>1782</v>
      </c>
    </row>
    <row r="177" spans="1:1" x14ac:dyDescent="0.25">
      <c r="A177" s="25" t="s">
        <v>1785</v>
      </c>
    </row>
    <row r="178" spans="1:1" x14ac:dyDescent="0.25">
      <c r="A178" s="25" t="s">
        <v>2302</v>
      </c>
    </row>
    <row r="179" spans="1:1" x14ac:dyDescent="0.25">
      <c r="A179" s="25" t="s">
        <v>1726</v>
      </c>
    </row>
    <row r="180" spans="1:1" x14ac:dyDescent="0.25">
      <c r="A180" s="25" t="s">
        <v>2335</v>
      </c>
    </row>
    <row r="181" spans="1:1" x14ac:dyDescent="0.25">
      <c r="A181" s="25" t="s">
        <v>1877</v>
      </c>
    </row>
    <row r="182" spans="1:1" x14ac:dyDescent="0.25">
      <c r="A182" s="25" t="s">
        <v>1880</v>
      </c>
    </row>
    <row r="183" spans="1:1" x14ac:dyDescent="0.25">
      <c r="A183" s="25" t="s">
        <v>1883</v>
      </c>
    </row>
    <row r="184" spans="1:1" x14ac:dyDescent="0.25">
      <c r="A184" s="25" t="s">
        <v>1886</v>
      </c>
    </row>
    <row r="185" spans="1:1" x14ac:dyDescent="0.25">
      <c r="A185" s="25" t="s">
        <v>1732</v>
      </c>
    </row>
    <row r="186" spans="1:1" x14ac:dyDescent="0.25">
      <c r="A186" s="25" t="s">
        <v>2336</v>
      </c>
    </row>
    <row r="187" spans="1:1" x14ac:dyDescent="0.25">
      <c r="A187" s="25" t="s">
        <v>1889</v>
      </c>
    </row>
    <row r="188" spans="1:1" x14ac:dyDescent="0.25">
      <c r="A188" s="25" t="s">
        <v>1892</v>
      </c>
    </row>
    <row r="189" spans="1:1" x14ac:dyDescent="0.25">
      <c r="A189" s="25" t="s">
        <v>1895</v>
      </c>
    </row>
    <row r="190" spans="1:1" x14ac:dyDescent="0.25">
      <c r="A190" s="25" t="s">
        <v>1898</v>
      </c>
    </row>
    <row r="191" spans="1:1" x14ac:dyDescent="0.25">
      <c r="A191" s="25" t="s">
        <v>1735</v>
      </c>
    </row>
    <row r="192" spans="1:1" x14ac:dyDescent="0.25">
      <c r="A192" s="25" t="s">
        <v>2337</v>
      </c>
    </row>
    <row r="193" spans="1:1" x14ac:dyDescent="0.25">
      <c r="A193" s="25" t="s">
        <v>1901</v>
      </c>
    </row>
    <row r="194" spans="1:1" x14ac:dyDescent="0.25">
      <c r="A194" s="25" t="s">
        <v>1904</v>
      </c>
    </row>
    <row r="195" spans="1:1" x14ac:dyDescent="0.25">
      <c r="A195" s="25" t="s">
        <v>1907</v>
      </c>
    </row>
    <row r="196" spans="1:1" x14ac:dyDescent="0.25">
      <c r="A196" s="25" t="s">
        <v>1738</v>
      </c>
    </row>
    <row r="197" spans="1:1" x14ac:dyDescent="0.25">
      <c r="A197" s="25" t="s">
        <v>2338</v>
      </c>
    </row>
    <row r="198" spans="1:1" x14ac:dyDescent="0.25">
      <c r="A198" s="25" t="s">
        <v>1910</v>
      </c>
    </row>
    <row r="199" spans="1:1" x14ac:dyDescent="0.25">
      <c r="A199" s="25" t="s">
        <v>1913</v>
      </c>
    </row>
    <row r="200" spans="1:1" x14ac:dyDescent="0.25">
      <c r="A200" s="25" t="s">
        <v>1916</v>
      </c>
    </row>
    <row r="201" spans="1:1" x14ac:dyDescent="0.25">
      <c r="A201" s="25" t="s">
        <v>1919</v>
      </c>
    </row>
    <row r="202" spans="1:1" x14ac:dyDescent="0.25">
      <c r="A202" s="25" t="s">
        <v>1922</v>
      </c>
    </row>
    <row r="203" spans="1:1" x14ac:dyDescent="0.25">
      <c r="A203" s="25" t="s">
        <v>1604</v>
      </c>
    </row>
    <row r="204" spans="1:1" x14ac:dyDescent="0.25">
      <c r="A204" s="25" t="s">
        <v>2478</v>
      </c>
    </row>
    <row r="205" spans="1:1" x14ac:dyDescent="0.25">
      <c r="A205" s="25" t="s">
        <v>2268</v>
      </c>
    </row>
    <row r="206" spans="1:1" x14ac:dyDescent="0.25">
      <c r="A206" s="25" t="s">
        <v>2420</v>
      </c>
    </row>
    <row r="207" spans="1:1" x14ac:dyDescent="0.25">
      <c r="A207" s="25" t="s">
        <v>2421</v>
      </c>
    </row>
    <row r="208" spans="1:1" x14ac:dyDescent="0.25">
      <c r="A208" s="25" t="s">
        <v>2422</v>
      </c>
    </row>
    <row r="209" spans="1:1" x14ac:dyDescent="0.25">
      <c r="A209" s="25" t="s">
        <v>1788</v>
      </c>
    </row>
    <row r="210" spans="1:1" x14ac:dyDescent="0.25">
      <c r="A210" s="25" t="s">
        <v>1791</v>
      </c>
    </row>
    <row r="211" spans="1:1" x14ac:dyDescent="0.25">
      <c r="A211" s="25" t="s">
        <v>1794</v>
      </c>
    </row>
    <row r="212" spans="1:1" x14ac:dyDescent="0.25">
      <c r="A212" s="25" t="s">
        <v>1797</v>
      </c>
    </row>
    <row r="213" spans="1:1" x14ac:dyDescent="0.25">
      <c r="A213" s="25" t="s">
        <v>1800</v>
      </c>
    </row>
    <row r="214" spans="1:1" x14ac:dyDescent="0.25">
      <c r="A214" s="25" t="s">
        <v>1803</v>
      </c>
    </row>
    <row r="215" spans="1:1" x14ac:dyDescent="0.25">
      <c r="A215" s="25" t="s">
        <v>2303</v>
      </c>
    </row>
    <row r="216" spans="1:1" x14ac:dyDescent="0.25">
      <c r="A216" s="25" t="s">
        <v>1741</v>
      </c>
    </row>
    <row r="217" spans="1:1" x14ac:dyDescent="0.25">
      <c r="A217" s="25" t="s">
        <v>2339</v>
      </c>
    </row>
    <row r="218" spans="1:1" x14ac:dyDescent="0.25">
      <c r="A218" s="25" t="s">
        <v>1925</v>
      </c>
    </row>
    <row r="219" spans="1:1" x14ac:dyDescent="0.25">
      <c r="A219" s="25" t="s">
        <v>1928</v>
      </c>
    </row>
    <row r="220" spans="1:1" x14ac:dyDescent="0.25">
      <c r="A220" s="25" t="s">
        <v>1931</v>
      </c>
    </row>
    <row r="221" spans="1:1" x14ac:dyDescent="0.25">
      <c r="A221" s="25" t="s">
        <v>1933</v>
      </c>
    </row>
    <row r="222" spans="1:1" x14ac:dyDescent="0.25">
      <c r="A222" s="25" t="s">
        <v>1744</v>
      </c>
    </row>
    <row r="223" spans="1:1" x14ac:dyDescent="0.25">
      <c r="A223" s="25" t="s">
        <v>2340</v>
      </c>
    </row>
    <row r="224" spans="1:1" x14ac:dyDescent="0.25">
      <c r="A224" s="25" t="s">
        <v>1935</v>
      </c>
    </row>
    <row r="225" spans="1:1" x14ac:dyDescent="0.25">
      <c r="A225" s="25" t="s">
        <v>1937</v>
      </c>
    </row>
    <row r="226" spans="1:1" x14ac:dyDescent="0.25">
      <c r="A226" s="25" t="s">
        <v>1939</v>
      </c>
    </row>
    <row r="227" spans="1:1" x14ac:dyDescent="0.25">
      <c r="A227" s="25" t="s">
        <v>1941</v>
      </c>
    </row>
    <row r="228" spans="1:1" x14ac:dyDescent="0.25">
      <c r="A228" s="25" t="s">
        <v>1747</v>
      </c>
    </row>
    <row r="229" spans="1:1" x14ac:dyDescent="0.25">
      <c r="A229" s="25" t="s">
        <v>2341</v>
      </c>
    </row>
    <row r="230" spans="1:1" x14ac:dyDescent="0.25">
      <c r="A230" s="25" t="s">
        <v>1943</v>
      </c>
    </row>
    <row r="231" spans="1:1" x14ac:dyDescent="0.25">
      <c r="A231" s="25" t="s">
        <v>1945</v>
      </c>
    </row>
    <row r="232" spans="1:1" x14ac:dyDescent="0.25">
      <c r="A232" s="25" t="s">
        <v>1947</v>
      </c>
    </row>
    <row r="233" spans="1:1" x14ac:dyDescent="0.25">
      <c r="A233" s="25" t="s">
        <v>1750</v>
      </c>
    </row>
    <row r="234" spans="1:1" x14ac:dyDescent="0.25">
      <c r="A234" s="25" t="s">
        <v>2342</v>
      </c>
    </row>
    <row r="235" spans="1:1" x14ac:dyDescent="0.25">
      <c r="A235" s="25" t="s">
        <v>1949</v>
      </c>
    </row>
    <row r="236" spans="1:1" x14ac:dyDescent="0.25">
      <c r="A236" s="25" t="s">
        <v>1951</v>
      </c>
    </row>
    <row r="237" spans="1:1" x14ac:dyDescent="0.25">
      <c r="A237" s="25" t="s">
        <v>1953</v>
      </c>
    </row>
    <row r="238" spans="1:1" x14ac:dyDescent="0.25">
      <c r="A238" s="25" t="s">
        <v>1955</v>
      </c>
    </row>
    <row r="239" spans="1:1" x14ac:dyDescent="0.25">
      <c r="A239" s="25" t="s">
        <v>1957</v>
      </c>
    </row>
    <row r="240" spans="1:1" x14ac:dyDescent="0.25">
      <c r="A240" s="25" t="s">
        <v>1605</v>
      </c>
    </row>
    <row r="241" spans="1:1" x14ac:dyDescent="0.25">
      <c r="A241" s="25" t="s">
        <v>2479</v>
      </c>
    </row>
    <row r="242" spans="1:1" x14ac:dyDescent="0.25">
      <c r="A242" s="25" t="s">
        <v>2269</v>
      </c>
    </row>
    <row r="243" spans="1:1" x14ac:dyDescent="0.25">
      <c r="A243" s="25" t="s">
        <v>2423</v>
      </c>
    </row>
    <row r="244" spans="1:1" x14ac:dyDescent="0.25">
      <c r="A244" s="25" t="s">
        <v>2424</v>
      </c>
    </row>
    <row r="245" spans="1:1" x14ac:dyDescent="0.25">
      <c r="A245" s="25" t="s">
        <v>2425</v>
      </c>
    </row>
    <row r="246" spans="1:1" x14ac:dyDescent="0.25">
      <c r="A246" s="25" t="s">
        <v>1806</v>
      </c>
    </row>
    <row r="247" spans="1:1" x14ac:dyDescent="0.25">
      <c r="A247" s="25" t="s">
        <v>1809</v>
      </c>
    </row>
    <row r="248" spans="1:1" x14ac:dyDescent="0.25">
      <c r="A248" s="25" t="s">
        <v>1812</v>
      </c>
    </row>
    <row r="249" spans="1:1" x14ac:dyDescent="0.25">
      <c r="A249" s="25" t="s">
        <v>1815</v>
      </c>
    </row>
    <row r="250" spans="1:1" x14ac:dyDescent="0.25">
      <c r="A250" s="25" t="s">
        <v>1818</v>
      </c>
    </row>
    <row r="251" spans="1:1" x14ac:dyDescent="0.25">
      <c r="A251" s="25" t="s">
        <v>1821</v>
      </c>
    </row>
    <row r="252" spans="1:1" x14ac:dyDescent="0.25">
      <c r="A252" s="25" t="s">
        <v>2304</v>
      </c>
    </row>
    <row r="253" spans="1:1" x14ac:dyDescent="0.25">
      <c r="A253" s="25" t="s">
        <v>1753</v>
      </c>
    </row>
    <row r="254" spans="1:1" x14ac:dyDescent="0.25">
      <c r="A254" s="25" t="s">
        <v>2343</v>
      </c>
    </row>
    <row r="255" spans="1:1" x14ac:dyDescent="0.25">
      <c r="A255" s="25" t="s">
        <v>1959</v>
      </c>
    </row>
    <row r="256" spans="1:1" x14ac:dyDescent="0.25">
      <c r="A256" s="25" t="s">
        <v>1961</v>
      </c>
    </row>
    <row r="257" spans="1:1" x14ac:dyDescent="0.25">
      <c r="A257" s="25" t="s">
        <v>1963</v>
      </c>
    </row>
    <row r="258" spans="1:1" x14ac:dyDescent="0.25">
      <c r="A258" s="25" t="s">
        <v>1965</v>
      </c>
    </row>
    <row r="259" spans="1:1" x14ac:dyDescent="0.25">
      <c r="A259" s="25" t="s">
        <v>1756</v>
      </c>
    </row>
    <row r="260" spans="1:1" x14ac:dyDescent="0.25">
      <c r="A260" s="25" t="s">
        <v>2344</v>
      </c>
    </row>
    <row r="261" spans="1:1" x14ac:dyDescent="0.25">
      <c r="A261" s="25" t="s">
        <v>1967</v>
      </c>
    </row>
    <row r="262" spans="1:1" x14ac:dyDescent="0.25">
      <c r="A262" s="25" t="s">
        <v>1969</v>
      </c>
    </row>
    <row r="263" spans="1:1" x14ac:dyDescent="0.25">
      <c r="A263" s="25" t="s">
        <v>1971</v>
      </c>
    </row>
    <row r="264" spans="1:1" x14ac:dyDescent="0.25">
      <c r="A264" s="25" t="s">
        <v>1973</v>
      </c>
    </row>
    <row r="265" spans="1:1" x14ac:dyDescent="0.25">
      <c r="A265" s="25" t="s">
        <v>1759</v>
      </c>
    </row>
    <row r="266" spans="1:1" x14ac:dyDescent="0.25">
      <c r="A266" s="25" t="s">
        <v>2345</v>
      </c>
    </row>
    <row r="267" spans="1:1" x14ac:dyDescent="0.25">
      <c r="A267" s="25" t="s">
        <v>1975</v>
      </c>
    </row>
    <row r="268" spans="1:1" x14ac:dyDescent="0.25">
      <c r="A268" s="25" t="s">
        <v>1977</v>
      </c>
    </row>
    <row r="269" spans="1:1" x14ac:dyDescent="0.25">
      <c r="A269" s="25" t="s">
        <v>1979</v>
      </c>
    </row>
    <row r="270" spans="1:1" x14ac:dyDescent="0.25">
      <c r="A270" s="25" t="s">
        <v>1762</v>
      </c>
    </row>
    <row r="271" spans="1:1" x14ac:dyDescent="0.25">
      <c r="A271" s="25" t="s">
        <v>2346</v>
      </c>
    </row>
    <row r="272" spans="1:1" x14ac:dyDescent="0.25">
      <c r="A272" s="25" t="s">
        <v>1981</v>
      </c>
    </row>
    <row r="273" spans="1:1" x14ac:dyDescent="0.25">
      <c r="A273" s="25" t="s">
        <v>1983</v>
      </c>
    </row>
    <row r="274" spans="1:1" x14ac:dyDescent="0.25">
      <c r="A274" s="25" t="s">
        <v>1985</v>
      </c>
    </row>
    <row r="275" spans="1:1" x14ac:dyDescent="0.25">
      <c r="A275" s="25" t="s">
        <v>1987</v>
      </c>
    </row>
    <row r="276" spans="1:1" x14ac:dyDescent="0.25">
      <c r="A276" s="25" t="s">
        <v>1989</v>
      </c>
    </row>
    <row r="277" spans="1:1" x14ac:dyDescent="0.25">
      <c r="A277" s="25" t="s">
        <v>1606</v>
      </c>
    </row>
    <row r="278" spans="1:1" x14ac:dyDescent="0.25">
      <c r="A278" s="25" t="s">
        <v>2480</v>
      </c>
    </row>
    <row r="279" spans="1:1" x14ac:dyDescent="0.25">
      <c r="A279" s="25" t="s">
        <v>2270</v>
      </c>
    </row>
    <row r="280" spans="1:1" x14ac:dyDescent="0.25">
      <c r="A280" s="25" t="s">
        <v>2426</v>
      </c>
    </row>
    <row r="281" spans="1:1" x14ac:dyDescent="0.25">
      <c r="A281" s="25" t="s">
        <v>2427</v>
      </c>
    </row>
    <row r="282" spans="1:1" x14ac:dyDescent="0.25">
      <c r="A282" s="25" t="s">
        <v>2428</v>
      </c>
    </row>
    <row r="283" spans="1:1" x14ac:dyDescent="0.25">
      <c r="A283" s="25" t="s">
        <v>1824</v>
      </c>
    </row>
    <row r="284" spans="1:1" x14ac:dyDescent="0.25">
      <c r="A284" s="25" t="s">
        <v>1827</v>
      </c>
    </row>
    <row r="285" spans="1:1" x14ac:dyDescent="0.25">
      <c r="A285" s="25" t="s">
        <v>1830</v>
      </c>
    </row>
    <row r="286" spans="1:1" x14ac:dyDescent="0.25">
      <c r="A286" s="25" t="s">
        <v>1833</v>
      </c>
    </row>
    <row r="287" spans="1:1" x14ac:dyDescent="0.25">
      <c r="A287" s="25" t="s">
        <v>1836</v>
      </c>
    </row>
    <row r="288" spans="1:1" x14ac:dyDescent="0.25">
      <c r="A288" s="25" t="s">
        <v>1839</v>
      </c>
    </row>
    <row r="289" spans="1:1" x14ac:dyDescent="0.25">
      <c r="A289" s="25" t="s">
        <v>2305</v>
      </c>
    </row>
    <row r="290" spans="1:1" x14ac:dyDescent="0.25">
      <c r="A290" s="25" t="s">
        <v>1765</v>
      </c>
    </row>
    <row r="291" spans="1:1" x14ac:dyDescent="0.25">
      <c r="A291" s="25" t="s">
        <v>2347</v>
      </c>
    </row>
    <row r="292" spans="1:1" x14ac:dyDescent="0.25">
      <c r="A292" s="25" t="s">
        <v>1991</v>
      </c>
    </row>
    <row r="293" spans="1:1" x14ac:dyDescent="0.25">
      <c r="A293" s="25" t="s">
        <v>1993</v>
      </c>
    </row>
    <row r="294" spans="1:1" x14ac:dyDescent="0.25">
      <c r="A294" s="25" t="s">
        <v>1995</v>
      </c>
    </row>
    <row r="295" spans="1:1" x14ac:dyDescent="0.25">
      <c r="A295" s="25" t="s">
        <v>1997</v>
      </c>
    </row>
    <row r="296" spans="1:1" x14ac:dyDescent="0.25">
      <c r="A296" s="25" t="s">
        <v>1768</v>
      </c>
    </row>
    <row r="297" spans="1:1" x14ac:dyDescent="0.25">
      <c r="A297" s="25" t="s">
        <v>2348</v>
      </c>
    </row>
    <row r="298" spans="1:1" x14ac:dyDescent="0.25">
      <c r="A298" s="25" t="s">
        <v>1999</v>
      </c>
    </row>
    <row r="299" spans="1:1" x14ac:dyDescent="0.25">
      <c r="A299" s="25" t="s">
        <v>2001</v>
      </c>
    </row>
    <row r="300" spans="1:1" x14ac:dyDescent="0.25">
      <c r="A300" s="25" t="s">
        <v>2003</v>
      </c>
    </row>
    <row r="301" spans="1:1" x14ac:dyDescent="0.25">
      <c r="A301" s="25" t="s">
        <v>2005</v>
      </c>
    </row>
    <row r="302" spans="1:1" x14ac:dyDescent="0.25">
      <c r="A302" s="25" t="s">
        <v>1771</v>
      </c>
    </row>
    <row r="303" spans="1:1" x14ac:dyDescent="0.25">
      <c r="A303" s="25" t="s">
        <v>2349</v>
      </c>
    </row>
    <row r="304" spans="1:1" x14ac:dyDescent="0.25">
      <c r="A304" s="25" t="s">
        <v>2007</v>
      </c>
    </row>
    <row r="305" spans="1:1" x14ac:dyDescent="0.25">
      <c r="A305" s="25" t="s">
        <v>2009</v>
      </c>
    </row>
    <row r="306" spans="1:1" x14ac:dyDescent="0.25">
      <c r="A306" s="25" t="s">
        <v>2011</v>
      </c>
    </row>
    <row r="307" spans="1:1" x14ac:dyDescent="0.25">
      <c r="A307" s="25" t="s">
        <v>1774</v>
      </c>
    </row>
    <row r="308" spans="1:1" x14ac:dyDescent="0.25">
      <c r="A308" s="25" t="s">
        <v>2350</v>
      </c>
    </row>
    <row r="309" spans="1:1" x14ac:dyDescent="0.25">
      <c r="A309" s="25" t="s">
        <v>2013</v>
      </c>
    </row>
    <row r="310" spans="1:1" x14ac:dyDescent="0.25">
      <c r="A310" s="25" t="s">
        <v>2015</v>
      </c>
    </row>
    <row r="311" spans="1:1" x14ac:dyDescent="0.25">
      <c r="A311" s="25" t="s">
        <v>2017</v>
      </c>
    </row>
    <row r="312" spans="1:1" x14ac:dyDescent="0.25">
      <c r="A312" s="25" t="s">
        <v>2019</v>
      </c>
    </row>
    <row r="313" spans="1:1" x14ac:dyDescent="0.25">
      <c r="A313" s="25" t="s">
        <v>2021</v>
      </c>
    </row>
    <row r="314" spans="1:1" x14ac:dyDescent="0.25">
      <c r="A314" s="25" t="s">
        <v>1607</v>
      </c>
    </row>
    <row r="315" spans="1:1" x14ac:dyDescent="0.25">
      <c r="A315" s="25" t="s">
        <v>2481</v>
      </c>
    </row>
    <row r="316" spans="1:1" x14ac:dyDescent="0.25">
      <c r="A316" s="25" t="s">
        <v>2271</v>
      </c>
    </row>
    <row r="317" spans="1:1" x14ac:dyDescent="0.25">
      <c r="A317" s="25" t="s">
        <v>2429</v>
      </c>
    </row>
    <row r="318" spans="1:1" x14ac:dyDescent="0.25">
      <c r="A318" s="25" t="s">
        <v>2430</v>
      </c>
    </row>
    <row r="319" spans="1:1" x14ac:dyDescent="0.25">
      <c r="A319" s="25" t="s">
        <v>2431</v>
      </c>
    </row>
    <row r="320" spans="1:1" x14ac:dyDescent="0.25">
      <c r="A320" s="25" t="s">
        <v>1842</v>
      </c>
    </row>
    <row r="321" spans="1:1" x14ac:dyDescent="0.25">
      <c r="A321" s="25" t="s">
        <v>1845</v>
      </c>
    </row>
    <row r="322" spans="1:1" x14ac:dyDescent="0.25">
      <c r="A322" s="25" t="s">
        <v>1848</v>
      </c>
    </row>
    <row r="323" spans="1:1" x14ac:dyDescent="0.25">
      <c r="A323" s="25" t="s">
        <v>1851</v>
      </c>
    </row>
    <row r="324" spans="1:1" x14ac:dyDescent="0.25">
      <c r="A324" s="25" t="s">
        <v>1854</v>
      </c>
    </row>
    <row r="325" spans="1:1" x14ac:dyDescent="0.25">
      <c r="A325" s="25" t="s">
        <v>1857</v>
      </c>
    </row>
    <row r="326" spans="1:1" x14ac:dyDescent="0.25">
      <c r="A326" s="25" t="s">
        <v>2306</v>
      </c>
    </row>
    <row r="327" spans="1:1" x14ac:dyDescent="0.25">
      <c r="A327" s="25" t="s">
        <v>1777</v>
      </c>
    </row>
    <row r="328" spans="1:1" x14ac:dyDescent="0.25">
      <c r="A328" s="25" t="s">
        <v>2351</v>
      </c>
    </row>
    <row r="329" spans="1:1" x14ac:dyDescent="0.25">
      <c r="A329" s="25" t="s">
        <v>2023</v>
      </c>
    </row>
    <row r="330" spans="1:1" x14ac:dyDescent="0.25">
      <c r="A330" s="25" t="s">
        <v>2025</v>
      </c>
    </row>
    <row r="331" spans="1:1" x14ac:dyDescent="0.25">
      <c r="A331" s="25" t="s">
        <v>2027</v>
      </c>
    </row>
    <row r="332" spans="1:1" x14ac:dyDescent="0.25">
      <c r="A332" s="25" t="s">
        <v>2029</v>
      </c>
    </row>
    <row r="333" spans="1:1" x14ac:dyDescent="0.25">
      <c r="A333" s="25" t="s">
        <v>1780</v>
      </c>
    </row>
    <row r="334" spans="1:1" x14ac:dyDescent="0.25">
      <c r="A334" s="25" t="s">
        <v>2352</v>
      </c>
    </row>
    <row r="335" spans="1:1" x14ac:dyDescent="0.25">
      <c r="A335" s="25" t="s">
        <v>2031</v>
      </c>
    </row>
    <row r="336" spans="1:1" x14ac:dyDescent="0.25">
      <c r="A336" s="25" t="s">
        <v>2033</v>
      </c>
    </row>
    <row r="337" spans="1:1" x14ac:dyDescent="0.25">
      <c r="A337" s="25" t="s">
        <v>2035</v>
      </c>
    </row>
    <row r="338" spans="1:1" x14ac:dyDescent="0.25">
      <c r="A338" s="25" t="s">
        <v>2037</v>
      </c>
    </row>
    <row r="339" spans="1:1" x14ac:dyDescent="0.25">
      <c r="A339" s="25" t="s">
        <v>1783</v>
      </c>
    </row>
    <row r="340" spans="1:1" x14ac:dyDescent="0.25">
      <c r="A340" s="25" t="s">
        <v>2353</v>
      </c>
    </row>
    <row r="341" spans="1:1" x14ac:dyDescent="0.25">
      <c r="A341" s="25" t="s">
        <v>2039</v>
      </c>
    </row>
    <row r="342" spans="1:1" x14ac:dyDescent="0.25">
      <c r="A342" s="25" t="s">
        <v>2041</v>
      </c>
    </row>
    <row r="343" spans="1:1" x14ac:dyDescent="0.25">
      <c r="A343" s="25" t="s">
        <v>2043</v>
      </c>
    </row>
    <row r="344" spans="1:1" x14ac:dyDescent="0.25">
      <c r="A344" s="25" t="s">
        <v>1786</v>
      </c>
    </row>
    <row r="345" spans="1:1" x14ac:dyDescent="0.25">
      <c r="A345" s="25" t="s">
        <v>2354</v>
      </c>
    </row>
    <row r="346" spans="1:1" x14ac:dyDescent="0.25">
      <c r="A346" s="25" t="s">
        <v>2045</v>
      </c>
    </row>
    <row r="347" spans="1:1" x14ac:dyDescent="0.25">
      <c r="A347" s="25" t="s">
        <v>2047</v>
      </c>
    </row>
    <row r="348" spans="1:1" x14ac:dyDescent="0.25">
      <c r="A348" s="25" t="s">
        <v>2049</v>
      </c>
    </row>
    <row r="349" spans="1:1" x14ac:dyDescent="0.25">
      <c r="A349" s="25" t="s">
        <v>2051</v>
      </c>
    </row>
    <row r="350" spans="1:1" x14ac:dyDescent="0.25">
      <c r="A350" s="25" t="s">
        <v>2053</v>
      </c>
    </row>
    <row r="351" spans="1:1" x14ac:dyDescent="0.25">
      <c r="A351" s="25" t="s">
        <v>1</v>
      </c>
    </row>
    <row r="352" spans="1:1" x14ac:dyDescent="0.25">
      <c r="A352" s="25" t="s">
        <v>2482</v>
      </c>
    </row>
    <row r="353" spans="1:1" x14ac:dyDescent="0.25">
      <c r="A353" s="25" t="s">
        <v>2247</v>
      </c>
    </row>
    <row r="354" spans="1:1" x14ac:dyDescent="0.25">
      <c r="A354" s="25" t="s">
        <v>2432</v>
      </c>
    </row>
    <row r="355" spans="1:1" x14ac:dyDescent="0.25">
      <c r="A355" s="25" t="s">
        <v>2433</v>
      </c>
    </row>
    <row r="356" spans="1:1" x14ac:dyDescent="0.25">
      <c r="A356" s="25" t="s">
        <v>2434</v>
      </c>
    </row>
    <row r="357" spans="1:1" x14ac:dyDescent="0.25">
      <c r="A357" s="25" t="s">
        <v>1860</v>
      </c>
    </row>
    <row r="358" spans="1:1" x14ac:dyDescent="0.25">
      <c r="A358" s="25" t="s">
        <v>1863</v>
      </c>
    </row>
    <row r="359" spans="1:1" x14ac:dyDescent="0.25">
      <c r="A359" s="25" t="s">
        <v>1866</v>
      </c>
    </row>
    <row r="360" spans="1:1" x14ac:dyDescent="0.25">
      <c r="A360" s="25" t="s">
        <v>1869</v>
      </c>
    </row>
    <row r="361" spans="1:1" x14ac:dyDescent="0.25">
      <c r="A361" s="25" t="s">
        <v>1872</v>
      </c>
    </row>
    <row r="362" spans="1:1" x14ac:dyDescent="0.25">
      <c r="A362" s="25" t="s">
        <v>1875</v>
      </c>
    </row>
    <row r="363" spans="1:1" x14ac:dyDescent="0.25">
      <c r="A363" s="25" t="s">
        <v>2307</v>
      </c>
    </row>
    <row r="364" spans="1:1" x14ac:dyDescent="0.25">
      <c r="A364" s="25" t="s">
        <v>1789</v>
      </c>
    </row>
    <row r="365" spans="1:1" x14ac:dyDescent="0.25">
      <c r="A365" s="25" t="s">
        <v>2355</v>
      </c>
    </row>
    <row r="366" spans="1:1" x14ac:dyDescent="0.25">
      <c r="A366" s="25" t="s">
        <v>2055</v>
      </c>
    </row>
    <row r="367" spans="1:1" x14ac:dyDescent="0.25">
      <c r="A367" s="25" t="s">
        <v>2057</v>
      </c>
    </row>
    <row r="368" spans="1:1" x14ac:dyDescent="0.25">
      <c r="A368" s="25" t="s">
        <v>2059</v>
      </c>
    </row>
    <row r="369" spans="1:1" x14ac:dyDescent="0.25">
      <c r="A369" s="25" t="s">
        <v>2061</v>
      </c>
    </row>
    <row r="370" spans="1:1" x14ac:dyDescent="0.25">
      <c r="A370" s="25" t="s">
        <v>1792</v>
      </c>
    </row>
    <row r="371" spans="1:1" x14ac:dyDescent="0.25">
      <c r="A371" s="25" t="s">
        <v>2356</v>
      </c>
    </row>
    <row r="372" spans="1:1" x14ac:dyDescent="0.25">
      <c r="A372" s="25" t="s">
        <v>2063</v>
      </c>
    </row>
    <row r="373" spans="1:1" x14ac:dyDescent="0.25">
      <c r="A373" s="25" t="s">
        <v>2064</v>
      </c>
    </row>
    <row r="374" spans="1:1" x14ac:dyDescent="0.25">
      <c r="A374" s="25" t="s">
        <v>2065</v>
      </c>
    </row>
    <row r="375" spans="1:1" x14ac:dyDescent="0.25">
      <c r="A375" s="25" t="s">
        <v>2066</v>
      </c>
    </row>
    <row r="376" spans="1:1" x14ac:dyDescent="0.25">
      <c r="A376" s="25" t="s">
        <v>1795</v>
      </c>
    </row>
    <row r="377" spans="1:1" x14ac:dyDescent="0.25">
      <c r="A377" s="25" t="s">
        <v>2357</v>
      </c>
    </row>
    <row r="378" spans="1:1" x14ac:dyDescent="0.25">
      <c r="A378" s="25" t="s">
        <v>2067</v>
      </c>
    </row>
    <row r="379" spans="1:1" x14ac:dyDescent="0.25">
      <c r="A379" s="25" t="s">
        <v>2068</v>
      </c>
    </row>
    <row r="380" spans="1:1" x14ac:dyDescent="0.25">
      <c r="A380" s="25" t="s">
        <v>2069</v>
      </c>
    </row>
    <row r="381" spans="1:1" x14ac:dyDescent="0.25">
      <c r="A381" s="25" t="s">
        <v>1798</v>
      </c>
    </row>
    <row r="382" spans="1:1" x14ac:dyDescent="0.25">
      <c r="A382" s="25" t="s">
        <v>2358</v>
      </c>
    </row>
    <row r="383" spans="1:1" x14ac:dyDescent="0.25">
      <c r="A383" s="25" t="s">
        <v>2070</v>
      </c>
    </row>
    <row r="384" spans="1:1" x14ac:dyDescent="0.25">
      <c r="A384" s="25" t="s">
        <v>2071</v>
      </c>
    </row>
    <row r="385" spans="1:1" x14ac:dyDescent="0.25">
      <c r="A385" s="25" t="s">
        <v>2072</v>
      </c>
    </row>
    <row r="386" spans="1:1" x14ac:dyDescent="0.25">
      <c r="A386" s="25" t="s">
        <v>2073</v>
      </c>
    </row>
    <row r="387" spans="1:1" x14ac:dyDescent="0.25">
      <c r="A387" s="25" t="s">
        <v>2074</v>
      </c>
    </row>
    <row r="388" spans="1:1" x14ac:dyDescent="0.25">
      <c r="A388" s="25" t="s">
        <v>2</v>
      </c>
    </row>
    <row r="389" spans="1:1" x14ac:dyDescent="0.25">
      <c r="A389" s="25" t="s">
        <v>2483</v>
      </c>
    </row>
    <row r="390" spans="1:1" x14ac:dyDescent="0.25">
      <c r="A390" s="25" t="s">
        <v>2248</v>
      </c>
    </row>
    <row r="391" spans="1:1" x14ac:dyDescent="0.25">
      <c r="A391" s="25" t="s">
        <v>2435</v>
      </c>
    </row>
    <row r="392" spans="1:1" x14ac:dyDescent="0.25">
      <c r="A392" s="25" t="s">
        <v>2436</v>
      </c>
    </row>
    <row r="393" spans="1:1" x14ac:dyDescent="0.25">
      <c r="A393" s="25" t="s">
        <v>2437</v>
      </c>
    </row>
    <row r="394" spans="1:1" x14ac:dyDescent="0.25">
      <c r="A394" s="25" t="s">
        <v>1878</v>
      </c>
    </row>
    <row r="395" spans="1:1" x14ac:dyDescent="0.25">
      <c r="A395" s="25" t="s">
        <v>1881</v>
      </c>
    </row>
    <row r="396" spans="1:1" x14ac:dyDescent="0.25">
      <c r="A396" s="25" t="s">
        <v>1884</v>
      </c>
    </row>
    <row r="397" spans="1:1" x14ac:dyDescent="0.25">
      <c r="A397" s="25" t="s">
        <v>1887</v>
      </c>
    </row>
    <row r="398" spans="1:1" x14ac:dyDescent="0.25">
      <c r="A398" s="25" t="s">
        <v>1890</v>
      </c>
    </row>
    <row r="399" spans="1:1" x14ac:dyDescent="0.25">
      <c r="A399" s="25" t="s">
        <v>1893</v>
      </c>
    </row>
    <row r="400" spans="1:1" x14ac:dyDescent="0.25">
      <c r="A400" s="25" t="s">
        <v>2308</v>
      </c>
    </row>
    <row r="401" spans="1:1" x14ac:dyDescent="0.25">
      <c r="A401" s="25" t="s">
        <v>1801</v>
      </c>
    </row>
    <row r="402" spans="1:1" x14ac:dyDescent="0.25">
      <c r="A402" s="25" t="s">
        <v>2359</v>
      </c>
    </row>
    <row r="403" spans="1:1" x14ac:dyDescent="0.25">
      <c r="A403" s="25" t="s">
        <v>2075</v>
      </c>
    </row>
    <row r="404" spans="1:1" x14ac:dyDescent="0.25">
      <c r="A404" s="25" t="s">
        <v>2076</v>
      </c>
    </row>
    <row r="405" spans="1:1" x14ac:dyDescent="0.25">
      <c r="A405" s="25" t="s">
        <v>2077</v>
      </c>
    </row>
    <row r="406" spans="1:1" x14ac:dyDescent="0.25">
      <c r="A406" s="25" t="s">
        <v>2078</v>
      </c>
    </row>
    <row r="407" spans="1:1" x14ac:dyDescent="0.25">
      <c r="A407" s="25" t="s">
        <v>1804</v>
      </c>
    </row>
    <row r="408" spans="1:1" x14ac:dyDescent="0.25">
      <c r="A408" s="25" t="s">
        <v>2360</v>
      </c>
    </row>
    <row r="409" spans="1:1" x14ac:dyDescent="0.25">
      <c r="A409" s="25" t="s">
        <v>2079</v>
      </c>
    </row>
    <row r="410" spans="1:1" x14ac:dyDescent="0.25">
      <c r="A410" s="25" t="s">
        <v>2080</v>
      </c>
    </row>
    <row r="411" spans="1:1" x14ac:dyDescent="0.25">
      <c r="A411" s="25" t="s">
        <v>2081</v>
      </c>
    </row>
    <row r="412" spans="1:1" x14ac:dyDescent="0.25">
      <c r="A412" s="25" t="s">
        <v>2082</v>
      </c>
    </row>
    <row r="413" spans="1:1" x14ac:dyDescent="0.25">
      <c r="A413" s="25" t="s">
        <v>1807</v>
      </c>
    </row>
    <row r="414" spans="1:1" x14ac:dyDescent="0.25">
      <c r="A414" s="25" t="s">
        <v>2361</v>
      </c>
    </row>
    <row r="415" spans="1:1" x14ac:dyDescent="0.25">
      <c r="A415" s="25" t="s">
        <v>2083</v>
      </c>
    </row>
    <row r="416" spans="1:1" x14ac:dyDescent="0.25">
      <c r="A416" s="25" t="s">
        <v>2084</v>
      </c>
    </row>
    <row r="417" spans="1:1" x14ac:dyDescent="0.25">
      <c r="A417" s="25" t="s">
        <v>2085</v>
      </c>
    </row>
    <row r="418" spans="1:1" x14ac:dyDescent="0.25">
      <c r="A418" s="25" t="s">
        <v>1810</v>
      </c>
    </row>
    <row r="419" spans="1:1" x14ac:dyDescent="0.25">
      <c r="A419" s="25" t="s">
        <v>2362</v>
      </c>
    </row>
    <row r="420" spans="1:1" x14ac:dyDescent="0.25">
      <c r="A420" s="25" t="s">
        <v>2086</v>
      </c>
    </row>
    <row r="421" spans="1:1" x14ac:dyDescent="0.25">
      <c r="A421" s="25" t="s">
        <v>2087</v>
      </c>
    </row>
    <row r="422" spans="1:1" x14ac:dyDescent="0.25">
      <c r="A422" s="25" t="s">
        <v>2088</v>
      </c>
    </row>
    <row r="423" spans="1:1" x14ac:dyDescent="0.25">
      <c r="A423" s="25" t="s">
        <v>2089</v>
      </c>
    </row>
    <row r="424" spans="1:1" x14ac:dyDescent="0.25">
      <c r="A424" s="25" t="s">
        <v>2090</v>
      </c>
    </row>
    <row r="425" spans="1:1" x14ac:dyDescent="0.25">
      <c r="A425" s="25" t="s">
        <v>3</v>
      </c>
    </row>
    <row r="426" spans="1:1" x14ac:dyDescent="0.25">
      <c r="A426" s="25" t="s">
        <v>2484</v>
      </c>
    </row>
    <row r="427" spans="1:1" x14ac:dyDescent="0.25">
      <c r="A427" s="25" t="s">
        <v>2249</v>
      </c>
    </row>
    <row r="428" spans="1:1" x14ac:dyDescent="0.25">
      <c r="A428" s="25" t="s">
        <v>2438</v>
      </c>
    </row>
    <row r="429" spans="1:1" x14ac:dyDescent="0.25">
      <c r="A429" s="25" t="s">
        <v>2439</v>
      </c>
    </row>
    <row r="430" spans="1:1" x14ac:dyDescent="0.25">
      <c r="A430" s="25" t="s">
        <v>2440</v>
      </c>
    </row>
    <row r="431" spans="1:1" x14ac:dyDescent="0.25">
      <c r="A431" s="25" t="s">
        <v>1896</v>
      </c>
    </row>
    <row r="432" spans="1:1" x14ac:dyDescent="0.25">
      <c r="A432" s="25" t="s">
        <v>1899</v>
      </c>
    </row>
    <row r="433" spans="1:1" x14ac:dyDescent="0.25">
      <c r="A433" s="25" t="s">
        <v>1902</v>
      </c>
    </row>
    <row r="434" spans="1:1" x14ac:dyDescent="0.25">
      <c r="A434" s="25" t="s">
        <v>1905</v>
      </c>
    </row>
    <row r="435" spans="1:1" x14ac:dyDescent="0.25">
      <c r="A435" s="25" t="s">
        <v>1908</v>
      </c>
    </row>
    <row r="436" spans="1:1" x14ac:dyDescent="0.25">
      <c r="A436" s="25" t="s">
        <v>1911</v>
      </c>
    </row>
    <row r="437" spans="1:1" x14ac:dyDescent="0.25">
      <c r="A437" s="25" t="s">
        <v>2309</v>
      </c>
    </row>
    <row r="438" spans="1:1" x14ac:dyDescent="0.25">
      <c r="A438" s="25" t="s">
        <v>1813</v>
      </c>
    </row>
    <row r="439" spans="1:1" x14ac:dyDescent="0.25">
      <c r="A439" s="25" t="s">
        <v>2363</v>
      </c>
    </row>
    <row r="440" spans="1:1" x14ac:dyDescent="0.25">
      <c r="A440" s="25" t="s">
        <v>2091</v>
      </c>
    </row>
    <row r="441" spans="1:1" x14ac:dyDescent="0.25">
      <c r="A441" s="25" t="s">
        <v>2092</v>
      </c>
    </row>
    <row r="442" spans="1:1" x14ac:dyDescent="0.25">
      <c r="A442" s="25" t="s">
        <v>2093</v>
      </c>
    </row>
    <row r="443" spans="1:1" x14ac:dyDescent="0.25">
      <c r="A443" s="25" t="s">
        <v>2094</v>
      </c>
    </row>
    <row r="444" spans="1:1" x14ac:dyDescent="0.25">
      <c r="A444" s="25" t="s">
        <v>1816</v>
      </c>
    </row>
    <row r="445" spans="1:1" x14ac:dyDescent="0.25">
      <c r="A445" s="25" t="s">
        <v>2364</v>
      </c>
    </row>
    <row r="446" spans="1:1" x14ac:dyDescent="0.25">
      <c r="A446" s="25" t="s">
        <v>2095</v>
      </c>
    </row>
    <row r="447" spans="1:1" x14ac:dyDescent="0.25">
      <c r="A447" s="25" t="s">
        <v>2096</v>
      </c>
    </row>
    <row r="448" spans="1:1" x14ac:dyDescent="0.25">
      <c r="A448" s="25" t="s">
        <v>2097</v>
      </c>
    </row>
    <row r="449" spans="1:1" x14ac:dyDescent="0.25">
      <c r="A449" s="25" t="s">
        <v>2098</v>
      </c>
    </row>
    <row r="450" spans="1:1" x14ac:dyDescent="0.25">
      <c r="A450" s="25" t="s">
        <v>1819</v>
      </c>
    </row>
    <row r="451" spans="1:1" x14ac:dyDescent="0.25">
      <c r="A451" s="25" t="s">
        <v>2365</v>
      </c>
    </row>
    <row r="452" spans="1:1" x14ac:dyDescent="0.25">
      <c r="A452" s="25" t="s">
        <v>2099</v>
      </c>
    </row>
    <row r="453" spans="1:1" x14ac:dyDescent="0.25">
      <c r="A453" s="25" t="s">
        <v>2100</v>
      </c>
    </row>
    <row r="454" spans="1:1" x14ac:dyDescent="0.25">
      <c r="A454" s="25" t="s">
        <v>2101</v>
      </c>
    </row>
    <row r="455" spans="1:1" x14ac:dyDescent="0.25">
      <c r="A455" s="25" t="s">
        <v>1822</v>
      </c>
    </row>
    <row r="456" spans="1:1" x14ac:dyDescent="0.25">
      <c r="A456" s="25" t="s">
        <v>2366</v>
      </c>
    </row>
    <row r="457" spans="1:1" x14ac:dyDescent="0.25">
      <c r="A457" s="25" t="s">
        <v>2102</v>
      </c>
    </row>
    <row r="458" spans="1:1" x14ac:dyDescent="0.25">
      <c r="A458" s="25" t="s">
        <v>2103</v>
      </c>
    </row>
    <row r="459" spans="1:1" x14ac:dyDescent="0.25">
      <c r="A459" s="25" t="s">
        <v>2104</v>
      </c>
    </row>
    <row r="460" spans="1:1" x14ac:dyDescent="0.25">
      <c r="A460" s="25" t="s">
        <v>2105</v>
      </c>
    </row>
    <row r="461" spans="1:1" x14ac:dyDescent="0.25">
      <c r="A461" s="25" t="s">
        <v>2106</v>
      </c>
    </row>
    <row r="462" spans="1:1" x14ac:dyDescent="0.25">
      <c r="A462" s="25" t="s">
        <v>4</v>
      </c>
    </row>
    <row r="463" spans="1:1" x14ac:dyDescent="0.25">
      <c r="A463" s="25" t="s">
        <v>2485</v>
      </c>
    </row>
    <row r="464" spans="1:1" x14ac:dyDescent="0.25">
      <c r="A464" s="25" t="s">
        <v>2250</v>
      </c>
    </row>
    <row r="465" spans="1:1" x14ac:dyDescent="0.25">
      <c r="A465" s="25" t="s">
        <v>2441</v>
      </c>
    </row>
    <row r="466" spans="1:1" x14ac:dyDescent="0.25">
      <c r="A466" s="25" t="s">
        <v>2442</v>
      </c>
    </row>
    <row r="467" spans="1:1" x14ac:dyDescent="0.25">
      <c r="A467" s="25" t="s">
        <v>2443</v>
      </c>
    </row>
    <row r="468" spans="1:1" x14ac:dyDescent="0.25">
      <c r="A468" s="25" t="s">
        <v>1914</v>
      </c>
    </row>
    <row r="469" spans="1:1" x14ac:dyDescent="0.25">
      <c r="A469" s="25" t="s">
        <v>1917</v>
      </c>
    </row>
    <row r="470" spans="1:1" x14ac:dyDescent="0.25">
      <c r="A470" s="25" t="s">
        <v>1920</v>
      </c>
    </row>
    <row r="471" spans="1:1" x14ac:dyDescent="0.25">
      <c r="A471" s="25" t="s">
        <v>1923</v>
      </c>
    </row>
    <row r="472" spans="1:1" x14ac:dyDescent="0.25">
      <c r="A472" s="25" t="s">
        <v>1926</v>
      </c>
    </row>
    <row r="473" spans="1:1" x14ac:dyDescent="0.25">
      <c r="A473" s="25" t="s">
        <v>1929</v>
      </c>
    </row>
    <row r="474" spans="1:1" x14ac:dyDescent="0.25">
      <c r="A474" s="25" t="s">
        <v>2310</v>
      </c>
    </row>
    <row r="475" spans="1:1" x14ac:dyDescent="0.25">
      <c r="A475" s="25" t="s">
        <v>1825</v>
      </c>
    </row>
    <row r="476" spans="1:1" x14ac:dyDescent="0.25">
      <c r="A476" s="25" t="s">
        <v>2367</v>
      </c>
    </row>
    <row r="477" spans="1:1" x14ac:dyDescent="0.25">
      <c r="A477" s="25" t="s">
        <v>2107</v>
      </c>
    </row>
    <row r="478" spans="1:1" x14ac:dyDescent="0.25">
      <c r="A478" s="25" t="s">
        <v>2108</v>
      </c>
    </row>
    <row r="479" spans="1:1" x14ac:dyDescent="0.25">
      <c r="A479" s="25" t="s">
        <v>2109</v>
      </c>
    </row>
    <row r="480" spans="1:1" x14ac:dyDescent="0.25">
      <c r="A480" s="25" t="s">
        <v>2110</v>
      </c>
    </row>
    <row r="481" spans="1:1" x14ac:dyDescent="0.25">
      <c r="A481" s="25" t="s">
        <v>1828</v>
      </c>
    </row>
    <row r="482" spans="1:1" x14ac:dyDescent="0.25">
      <c r="A482" s="25" t="s">
        <v>2368</v>
      </c>
    </row>
    <row r="483" spans="1:1" x14ac:dyDescent="0.25">
      <c r="A483" s="25" t="s">
        <v>2111</v>
      </c>
    </row>
    <row r="484" spans="1:1" x14ac:dyDescent="0.25">
      <c r="A484" s="25" t="s">
        <v>2112</v>
      </c>
    </row>
    <row r="485" spans="1:1" x14ac:dyDescent="0.25">
      <c r="A485" s="25" t="s">
        <v>2113</v>
      </c>
    </row>
    <row r="486" spans="1:1" x14ac:dyDescent="0.25">
      <c r="A486" s="25" t="s">
        <v>2114</v>
      </c>
    </row>
    <row r="487" spans="1:1" x14ac:dyDescent="0.25">
      <c r="A487" s="25" t="s">
        <v>1831</v>
      </c>
    </row>
    <row r="488" spans="1:1" x14ac:dyDescent="0.25">
      <c r="A488" s="25" t="s">
        <v>2369</v>
      </c>
    </row>
    <row r="489" spans="1:1" x14ac:dyDescent="0.25">
      <c r="A489" s="25" t="s">
        <v>2115</v>
      </c>
    </row>
    <row r="490" spans="1:1" x14ac:dyDescent="0.25">
      <c r="A490" s="25" t="s">
        <v>2116</v>
      </c>
    </row>
    <row r="491" spans="1:1" x14ac:dyDescent="0.25">
      <c r="A491" s="25" t="s">
        <v>2117</v>
      </c>
    </row>
    <row r="492" spans="1:1" x14ac:dyDescent="0.25">
      <c r="A492" s="25" t="s">
        <v>1834</v>
      </c>
    </row>
    <row r="493" spans="1:1" x14ac:dyDescent="0.25">
      <c r="A493" s="25" t="s">
        <v>2370</v>
      </c>
    </row>
    <row r="494" spans="1:1" x14ac:dyDescent="0.25">
      <c r="A494" s="25" t="s">
        <v>2118</v>
      </c>
    </row>
    <row r="495" spans="1:1" x14ac:dyDescent="0.25">
      <c r="A495" s="25" t="s">
        <v>2119</v>
      </c>
    </row>
    <row r="496" spans="1:1" x14ac:dyDescent="0.25">
      <c r="A496" s="25" t="s">
        <v>2120</v>
      </c>
    </row>
    <row r="497" spans="1:1" x14ac:dyDescent="0.25">
      <c r="A497" s="25" t="s">
        <v>2121</v>
      </c>
    </row>
    <row r="498" spans="1:1" x14ac:dyDescent="0.25">
      <c r="A498" s="25" t="s">
        <v>2122</v>
      </c>
    </row>
    <row r="499" spans="1:1" x14ac:dyDescent="0.25">
      <c r="A499" s="25" t="s">
        <v>5</v>
      </c>
    </row>
    <row r="500" spans="1:1" x14ac:dyDescent="0.25">
      <c r="A500" s="25" t="s">
        <v>2486</v>
      </c>
    </row>
    <row r="501" spans="1:1" x14ac:dyDescent="0.25">
      <c r="A501" s="25" t="s">
        <v>2251</v>
      </c>
    </row>
    <row r="502" spans="1:1" x14ac:dyDescent="0.25">
      <c r="A502" s="25" t="s">
        <v>2252</v>
      </c>
    </row>
    <row r="503" spans="1:1" x14ac:dyDescent="0.25">
      <c r="A503" s="25" t="s">
        <v>2444</v>
      </c>
    </row>
    <row r="504" spans="1:1" x14ac:dyDescent="0.25">
      <c r="A504" s="25" t="s">
        <v>2445</v>
      </c>
    </row>
    <row r="505" spans="1:1" x14ac:dyDescent="0.25">
      <c r="A505" s="25" t="s">
        <v>2446</v>
      </c>
    </row>
    <row r="506" spans="1:1" x14ac:dyDescent="0.25">
      <c r="A506" s="25" t="s">
        <v>1932</v>
      </c>
    </row>
    <row r="507" spans="1:1" x14ac:dyDescent="0.25">
      <c r="A507" s="25" t="s">
        <v>1934</v>
      </c>
    </row>
    <row r="508" spans="1:1" x14ac:dyDescent="0.25">
      <c r="A508" s="25" t="s">
        <v>1936</v>
      </c>
    </row>
    <row r="509" spans="1:1" x14ac:dyDescent="0.25">
      <c r="A509" s="25" t="s">
        <v>1938</v>
      </c>
    </row>
    <row r="510" spans="1:1" x14ac:dyDescent="0.25">
      <c r="A510" s="25" t="s">
        <v>1940</v>
      </c>
    </row>
    <row r="511" spans="1:1" x14ac:dyDescent="0.25">
      <c r="A511" s="25" t="s">
        <v>1942</v>
      </c>
    </row>
    <row r="512" spans="1:1" x14ac:dyDescent="0.25">
      <c r="A512" s="25" t="s">
        <v>2447</v>
      </c>
    </row>
    <row r="513" spans="1:1" x14ac:dyDescent="0.25">
      <c r="A513" s="25" t="s">
        <v>2448</v>
      </c>
    </row>
    <row r="514" spans="1:1" x14ac:dyDescent="0.25">
      <c r="A514" s="25" t="s">
        <v>1944</v>
      </c>
    </row>
    <row r="515" spans="1:1" x14ac:dyDescent="0.25">
      <c r="A515" s="25" t="s">
        <v>1946</v>
      </c>
    </row>
    <row r="516" spans="1:1" x14ac:dyDescent="0.25">
      <c r="A516" s="25" t="s">
        <v>1948</v>
      </c>
    </row>
    <row r="517" spans="1:1" x14ac:dyDescent="0.25">
      <c r="A517" s="25" t="s">
        <v>1950</v>
      </c>
    </row>
    <row r="518" spans="1:1" x14ac:dyDescent="0.25">
      <c r="A518" s="25" t="s">
        <v>1952</v>
      </c>
    </row>
    <row r="519" spans="1:1" x14ac:dyDescent="0.25">
      <c r="A519" s="25" t="s">
        <v>1954</v>
      </c>
    </row>
    <row r="520" spans="1:1" x14ac:dyDescent="0.25">
      <c r="A520" s="25" t="s">
        <v>2311</v>
      </c>
    </row>
    <row r="521" spans="1:1" x14ac:dyDescent="0.25">
      <c r="A521" s="25" t="s">
        <v>1837</v>
      </c>
    </row>
    <row r="522" spans="1:1" x14ac:dyDescent="0.25">
      <c r="A522" s="25" t="s">
        <v>2371</v>
      </c>
    </row>
    <row r="523" spans="1:1" x14ac:dyDescent="0.25">
      <c r="A523" s="25" t="s">
        <v>2123</v>
      </c>
    </row>
    <row r="524" spans="1:1" x14ac:dyDescent="0.25">
      <c r="A524" s="25" t="s">
        <v>2124</v>
      </c>
    </row>
    <row r="525" spans="1:1" x14ac:dyDescent="0.25">
      <c r="A525" s="25" t="s">
        <v>1840</v>
      </c>
    </row>
    <row r="526" spans="1:1" x14ac:dyDescent="0.25">
      <c r="A526" s="25" t="s">
        <v>2372</v>
      </c>
    </row>
    <row r="527" spans="1:1" x14ac:dyDescent="0.25">
      <c r="A527" s="25" t="s">
        <v>2125</v>
      </c>
    </row>
    <row r="528" spans="1:1" x14ac:dyDescent="0.25">
      <c r="A528" s="25" t="s">
        <v>2126</v>
      </c>
    </row>
    <row r="529" spans="1:1" x14ac:dyDescent="0.25">
      <c r="A529" s="25" t="s">
        <v>2127</v>
      </c>
    </row>
    <row r="530" spans="1:1" x14ac:dyDescent="0.25">
      <c r="A530" s="25" t="s">
        <v>2128</v>
      </c>
    </row>
    <row r="531" spans="1:1" x14ac:dyDescent="0.25">
      <c r="A531" s="25" t="s">
        <v>1843</v>
      </c>
    </row>
    <row r="532" spans="1:1" x14ac:dyDescent="0.25">
      <c r="A532" s="25" t="s">
        <v>2373</v>
      </c>
    </row>
    <row r="533" spans="1:1" x14ac:dyDescent="0.25">
      <c r="A533" s="25" t="s">
        <v>2129</v>
      </c>
    </row>
    <row r="534" spans="1:1" x14ac:dyDescent="0.25">
      <c r="A534" s="25" t="s">
        <v>2130</v>
      </c>
    </row>
    <row r="535" spans="1:1" x14ac:dyDescent="0.25">
      <c r="A535" s="25" t="s">
        <v>2131</v>
      </c>
    </row>
    <row r="536" spans="1:1" x14ac:dyDescent="0.25">
      <c r="A536" s="25" t="s">
        <v>2132</v>
      </c>
    </row>
    <row r="537" spans="1:1" x14ac:dyDescent="0.25">
      <c r="A537" s="25" t="s">
        <v>1846</v>
      </c>
    </row>
    <row r="538" spans="1:1" x14ac:dyDescent="0.25">
      <c r="A538" s="25" t="s">
        <v>2374</v>
      </c>
    </row>
    <row r="539" spans="1:1" x14ac:dyDescent="0.25">
      <c r="A539" s="25" t="s">
        <v>2133</v>
      </c>
    </row>
    <row r="540" spans="1:1" x14ac:dyDescent="0.25">
      <c r="A540" s="25" t="s">
        <v>2134</v>
      </c>
    </row>
    <row r="541" spans="1:1" x14ac:dyDescent="0.25">
      <c r="A541" s="25" t="s">
        <v>2135</v>
      </c>
    </row>
    <row r="542" spans="1:1" x14ac:dyDescent="0.25">
      <c r="A542" s="25" t="s">
        <v>1849</v>
      </c>
    </row>
    <row r="543" spans="1:1" x14ac:dyDescent="0.25">
      <c r="A543" s="25" t="s">
        <v>2375</v>
      </c>
    </row>
    <row r="544" spans="1:1" x14ac:dyDescent="0.25">
      <c r="A544" s="25" t="s">
        <v>2136</v>
      </c>
    </row>
    <row r="545" spans="1:1" x14ac:dyDescent="0.25">
      <c r="A545" s="25" t="s">
        <v>2137</v>
      </c>
    </row>
    <row r="546" spans="1:1" x14ac:dyDescent="0.25">
      <c r="A546" s="25" t="s">
        <v>2138</v>
      </c>
    </row>
    <row r="547" spans="1:1" x14ac:dyDescent="0.25">
      <c r="A547" s="25" t="s">
        <v>2139</v>
      </c>
    </row>
    <row r="548" spans="1:1" x14ac:dyDescent="0.25">
      <c r="A548" s="25" t="s">
        <v>2140</v>
      </c>
    </row>
    <row r="549" spans="1:1" x14ac:dyDescent="0.25">
      <c r="A549" s="25" t="s">
        <v>6</v>
      </c>
    </row>
    <row r="550" spans="1:1" x14ac:dyDescent="0.25">
      <c r="A550" s="25" t="s">
        <v>2487</v>
      </c>
    </row>
    <row r="551" spans="1:1" x14ac:dyDescent="0.25">
      <c r="A551" s="25" t="s">
        <v>2253</v>
      </c>
    </row>
    <row r="552" spans="1:1" x14ac:dyDescent="0.25">
      <c r="A552" s="25" t="s">
        <v>2254</v>
      </c>
    </row>
    <row r="553" spans="1:1" x14ac:dyDescent="0.25">
      <c r="A553" s="25" t="s">
        <v>2449</v>
      </c>
    </row>
    <row r="554" spans="1:1" x14ac:dyDescent="0.25">
      <c r="A554" s="25" t="s">
        <v>2450</v>
      </c>
    </row>
    <row r="555" spans="1:1" x14ac:dyDescent="0.25">
      <c r="A555" s="25" t="s">
        <v>2451</v>
      </c>
    </row>
    <row r="556" spans="1:1" x14ac:dyDescent="0.25">
      <c r="A556" s="25" t="s">
        <v>1956</v>
      </c>
    </row>
    <row r="557" spans="1:1" x14ac:dyDescent="0.25">
      <c r="A557" s="25" t="s">
        <v>1958</v>
      </c>
    </row>
    <row r="558" spans="1:1" x14ac:dyDescent="0.25">
      <c r="A558" s="25" t="s">
        <v>1960</v>
      </c>
    </row>
    <row r="559" spans="1:1" x14ac:dyDescent="0.25">
      <c r="A559" s="25" t="s">
        <v>1962</v>
      </c>
    </row>
    <row r="560" spans="1:1" x14ac:dyDescent="0.25">
      <c r="A560" s="25" t="s">
        <v>1964</v>
      </c>
    </row>
    <row r="561" spans="1:1" x14ac:dyDescent="0.25">
      <c r="A561" s="25" t="s">
        <v>1966</v>
      </c>
    </row>
    <row r="562" spans="1:1" x14ac:dyDescent="0.25">
      <c r="A562" s="25" t="s">
        <v>2452</v>
      </c>
    </row>
    <row r="563" spans="1:1" x14ac:dyDescent="0.25">
      <c r="A563" s="25" t="s">
        <v>2453</v>
      </c>
    </row>
    <row r="564" spans="1:1" x14ac:dyDescent="0.25">
      <c r="A564" s="25" t="s">
        <v>1968</v>
      </c>
    </row>
    <row r="565" spans="1:1" x14ac:dyDescent="0.25">
      <c r="A565" s="25" t="s">
        <v>1970</v>
      </c>
    </row>
    <row r="566" spans="1:1" x14ac:dyDescent="0.25">
      <c r="A566" s="25" t="s">
        <v>1972</v>
      </c>
    </row>
    <row r="567" spans="1:1" x14ac:dyDescent="0.25">
      <c r="A567" s="25" t="s">
        <v>1974</v>
      </c>
    </row>
    <row r="568" spans="1:1" x14ac:dyDescent="0.25">
      <c r="A568" s="25" t="s">
        <v>1976</v>
      </c>
    </row>
    <row r="569" spans="1:1" x14ac:dyDescent="0.25">
      <c r="A569" s="25" t="s">
        <v>1978</v>
      </c>
    </row>
    <row r="570" spans="1:1" x14ac:dyDescent="0.25">
      <c r="A570" s="25" t="s">
        <v>2312</v>
      </c>
    </row>
    <row r="571" spans="1:1" x14ac:dyDescent="0.25">
      <c r="A571" s="25" t="s">
        <v>1852</v>
      </c>
    </row>
    <row r="572" spans="1:1" x14ac:dyDescent="0.25">
      <c r="A572" s="25" t="s">
        <v>2376</v>
      </c>
    </row>
    <row r="573" spans="1:1" x14ac:dyDescent="0.25">
      <c r="A573" s="25" t="s">
        <v>2141</v>
      </c>
    </row>
    <row r="574" spans="1:1" x14ac:dyDescent="0.25">
      <c r="A574" s="25" t="s">
        <v>2142</v>
      </c>
    </row>
    <row r="575" spans="1:1" x14ac:dyDescent="0.25">
      <c r="A575" s="25" t="s">
        <v>1855</v>
      </c>
    </row>
    <row r="576" spans="1:1" x14ac:dyDescent="0.25">
      <c r="A576" s="25" t="s">
        <v>2377</v>
      </c>
    </row>
    <row r="577" spans="1:1" x14ac:dyDescent="0.25">
      <c r="A577" s="25" t="s">
        <v>2143</v>
      </c>
    </row>
    <row r="578" spans="1:1" x14ac:dyDescent="0.25">
      <c r="A578" s="25" t="s">
        <v>2144</v>
      </c>
    </row>
    <row r="579" spans="1:1" x14ac:dyDescent="0.25">
      <c r="A579" s="25" t="s">
        <v>2145</v>
      </c>
    </row>
    <row r="580" spans="1:1" x14ac:dyDescent="0.25">
      <c r="A580" s="25" t="s">
        <v>2146</v>
      </c>
    </row>
    <row r="581" spans="1:1" x14ac:dyDescent="0.25">
      <c r="A581" s="25" t="s">
        <v>1858</v>
      </c>
    </row>
    <row r="582" spans="1:1" x14ac:dyDescent="0.25">
      <c r="A582" s="25" t="s">
        <v>2378</v>
      </c>
    </row>
    <row r="583" spans="1:1" x14ac:dyDescent="0.25">
      <c r="A583" s="25" t="s">
        <v>2147</v>
      </c>
    </row>
    <row r="584" spans="1:1" x14ac:dyDescent="0.25">
      <c r="A584" s="25" t="s">
        <v>2148</v>
      </c>
    </row>
    <row r="585" spans="1:1" x14ac:dyDescent="0.25">
      <c r="A585" s="25" t="s">
        <v>2149</v>
      </c>
    </row>
    <row r="586" spans="1:1" x14ac:dyDescent="0.25">
      <c r="A586" s="25" t="s">
        <v>2150</v>
      </c>
    </row>
    <row r="587" spans="1:1" x14ac:dyDescent="0.25">
      <c r="A587" s="25" t="s">
        <v>1861</v>
      </c>
    </row>
    <row r="588" spans="1:1" x14ac:dyDescent="0.25">
      <c r="A588" s="25" t="s">
        <v>2379</v>
      </c>
    </row>
    <row r="589" spans="1:1" x14ac:dyDescent="0.25">
      <c r="A589" s="25" t="s">
        <v>2151</v>
      </c>
    </row>
    <row r="590" spans="1:1" x14ac:dyDescent="0.25">
      <c r="A590" s="25" t="s">
        <v>2152</v>
      </c>
    </row>
    <row r="591" spans="1:1" x14ac:dyDescent="0.25">
      <c r="A591" s="25" t="s">
        <v>2153</v>
      </c>
    </row>
    <row r="592" spans="1:1" x14ac:dyDescent="0.25">
      <c r="A592" s="25" t="s">
        <v>1864</v>
      </c>
    </row>
    <row r="593" spans="1:1" x14ac:dyDescent="0.25">
      <c r="A593" s="25" t="s">
        <v>2380</v>
      </c>
    </row>
    <row r="594" spans="1:1" x14ac:dyDescent="0.25">
      <c r="A594" s="25" t="s">
        <v>2154</v>
      </c>
    </row>
    <row r="595" spans="1:1" x14ac:dyDescent="0.25">
      <c r="A595" s="25" t="s">
        <v>2155</v>
      </c>
    </row>
    <row r="596" spans="1:1" x14ac:dyDescent="0.25">
      <c r="A596" s="25" t="s">
        <v>2156</v>
      </c>
    </row>
    <row r="597" spans="1:1" x14ac:dyDescent="0.25">
      <c r="A597" s="25" t="s">
        <v>2157</v>
      </c>
    </row>
    <row r="598" spans="1:1" x14ac:dyDescent="0.25">
      <c r="A598" s="25" t="s">
        <v>2158</v>
      </c>
    </row>
    <row r="599" spans="1:1" x14ac:dyDescent="0.25">
      <c r="A599" s="25" t="s">
        <v>7</v>
      </c>
    </row>
    <row r="600" spans="1:1" x14ac:dyDescent="0.25">
      <c r="A600" s="25" t="s">
        <v>2488</v>
      </c>
    </row>
    <row r="601" spans="1:1" x14ac:dyDescent="0.25">
      <c r="A601" s="25" t="s">
        <v>2255</v>
      </c>
    </row>
    <row r="602" spans="1:1" x14ac:dyDescent="0.25">
      <c r="A602" s="25" t="s">
        <v>2256</v>
      </c>
    </row>
    <row r="603" spans="1:1" x14ac:dyDescent="0.25">
      <c r="A603" s="25" t="s">
        <v>2454</v>
      </c>
    </row>
    <row r="604" spans="1:1" x14ac:dyDescent="0.25">
      <c r="A604" s="25" t="s">
        <v>2455</v>
      </c>
    </row>
    <row r="605" spans="1:1" x14ac:dyDescent="0.25">
      <c r="A605" s="25" t="s">
        <v>2456</v>
      </c>
    </row>
    <row r="606" spans="1:1" x14ac:dyDescent="0.25">
      <c r="A606" s="25" t="s">
        <v>1980</v>
      </c>
    </row>
    <row r="607" spans="1:1" x14ac:dyDescent="0.25">
      <c r="A607" s="25" t="s">
        <v>1982</v>
      </c>
    </row>
    <row r="608" spans="1:1" x14ac:dyDescent="0.25">
      <c r="A608" s="25" t="s">
        <v>1984</v>
      </c>
    </row>
    <row r="609" spans="1:1" x14ac:dyDescent="0.25">
      <c r="A609" s="25" t="s">
        <v>1986</v>
      </c>
    </row>
    <row r="610" spans="1:1" x14ac:dyDescent="0.25">
      <c r="A610" s="25" t="s">
        <v>1988</v>
      </c>
    </row>
    <row r="611" spans="1:1" x14ac:dyDescent="0.25">
      <c r="A611" s="25" t="s">
        <v>1990</v>
      </c>
    </row>
    <row r="612" spans="1:1" x14ac:dyDescent="0.25">
      <c r="A612" s="25" t="s">
        <v>2457</v>
      </c>
    </row>
    <row r="613" spans="1:1" x14ac:dyDescent="0.25">
      <c r="A613" s="25" t="s">
        <v>2458</v>
      </c>
    </row>
    <row r="614" spans="1:1" x14ac:dyDescent="0.25">
      <c r="A614" s="25" t="s">
        <v>1992</v>
      </c>
    </row>
    <row r="615" spans="1:1" x14ac:dyDescent="0.25">
      <c r="A615" s="25" t="s">
        <v>1994</v>
      </c>
    </row>
    <row r="616" spans="1:1" x14ac:dyDescent="0.25">
      <c r="A616" s="25" t="s">
        <v>1996</v>
      </c>
    </row>
    <row r="617" spans="1:1" x14ac:dyDescent="0.25">
      <c r="A617" s="25" t="s">
        <v>1998</v>
      </c>
    </row>
    <row r="618" spans="1:1" x14ac:dyDescent="0.25">
      <c r="A618" s="25" t="s">
        <v>2000</v>
      </c>
    </row>
    <row r="619" spans="1:1" x14ac:dyDescent="0.25">
      <c r="A619" s="25" t="s">
        <v>2002</v>
      </c>
    </row>
    <row r="620" spans="1:1" x14ac:dyDescent="0.25">
      <c r="A620" s="25" t="s">
        <v>2313</v>
      </c>
    </row>
    <row r="621" spans="1:1" x14ac:dyDescent="0.25">
      <c r="A621" s="25" t="s">
        <v>1867</v>
      </c>
    </row>
    <row r="622" spans="1:1" x14ac:dyDescent="0.25">
      <c r="A622" s="25" t="s">
        <v>2381</v>
      </c>
    </row>
    <row r="623" spans="1:1" x14ac:dyDescent="0.25">
      <c r="A623" s="25" t="s">
        <v>2159</v>
      </c>
    </row>
    <row r="624" spans="1:1" x14ac:dyDescent="0.25">
      <c r="A624" s="25" t="s">
        <v>2160</v>
      </c>
    </row>
    <row r="625" spans="1:1" x14ac:dyDescent="0.25">
      <c r="A625" s="25" t="s">
        <v>1870</v>
      </c>
    </row>
    <row r="626" spans="1:1" x14ac:dyDescent="0.25">
      <c r="A626" s="25" t="s">
        <v>2382</v>
      </c>
    </row>
    <row r="627" spans="1:1" x14ac:dyDescent="0.25">
      <c r="A627" s="25" t="s">
        <v>2161</v>
      </c>
    </row>
    <row r="628" spans="1:1" x14ac:dyDescent="0.25">
      <c r="A628" s="25" t="s">
        <v>2162</v>
      </c>
    </row>
    <row r="629" spans="1:1" x14ac:dyDescent="0.25">
      <c r="A629" s="25" t="s">
        <v>2163</v>
      </c>
    </row>
    <row r="630" spans="1:1" x14ac:dyDescent="0.25">
      <c r="A630" s="25" t="s">
        <v>2164</v>
      </c>
    </row>
    <row r="631" spans="1:1" x14ac:dyDescent="0.25">
      <c r="A631" s="25" t="s">
        <v>1873</v>
      </c>
    </row>
    <row r="632" spans="1:1" x14ac:dyDescent="0.25">
      <c r="A632" s="25" t="s">
        <v>2383</v>
      </c>
    </row>
    <row r="633" spans="1:1" x14ac:dyDescent="0.25">
      <c r="A633" s="25" t="s">
        <v>2165</v>
      </c>
    </row>
    <row r="634" spans="1:1" x14ac:dyDescent="0.25">
      <c r="A634" s="25" t="s">
        <v>2166</v>
      </c>
    </row>
    <row r="635" spans="1:1" x14ac:dyDescent="0.25">
      <c r="A635" s="25" t="s">
        <v>2167</v>
      </c>
    </row>
    <row r="636" spans="1:1" x14ac:dyDescent="0.25">
      <c r="A636" s="25" t="s">
        <v>2168</v>
      </c>
    </row>
    <row r="637" spans="1:1" x14ac:dyDescent="0.25">
      <c r="A637" s="25" t="s">
        <v>1876</v>
      </c>
    </row>
    <row r="638" spans="1:1" x14ac:dyDescent="0.25">
      <c r="A638" s="25" t="s">
        <v>2384</v>
      </c>
    </row>
    <row r="639" spans="1:1" x14ac:dyDescent="0.25">
      <c r="A639" s="25" t="s">
        <v>2169</v>
      </c>
    </row>
    <row r="640" spans="1:1" x14ac:dyDescent="0.25">
      <c r="A640" s="25" t="s">
        <v>2170</v>
      </c>
    </row>
    <row r="641" spans="1:1" x14ac:dyDescent="0.25">
      <c r="A641" s="25" t="s">
        <v>2171</v>
      </c>
    </row>
    <row r="642" spans="1:1" x14ac:dyDescent="0.25">
      <c r="A642" s="25" t="s">
        <v>1879</v>
      </c>
    </row>
    <row r="643" spans="1:1" x14ac:dyDescent="0.25">
      <c r="A643" s="25" t="s">
        <v>2385</v>
      </c>
    </row>
    <row r="644" spans="1:1" x14ac:dyDescent="0.25">
      <c r="A644" s="25" t="s">
        <v>2172</v>
      </c>
    </row>
    <row r="645" spans="1:1" x14ac:dyDescent="0.25">
      <c r="A645" s="25" t="s">
        <v>2173</v>
      </c>
    </row>
    <row r="646" spans="1:1" x14ac:dyDescent="0.25">
      <c r="A646" s="25" t="s">
        <v>2174</v>
      </c>
    </row>
    <row r="647" spans="1:1" x14ac:dyDescent="0.25">
      <c r="A647" s="25" t="s">
        <v>2175</v>
      </c>
    </row>
    <row r="648" spans="1:1" x14ac:dyDescent="0.25">
      <c r="A648" s="25" t="s">
        <v>2176</v>
      </c>
    </row>
    <row r="649" spans="1:1" x14ac:dyDescent="0.25">
      <c r="A649" s="25" t="s">
        <v>8</v>
      </c>
    </row>
    <row r="650" spans="1:1" x14ac:dyDescent="0.25">
      <c r="A650" s="25" t="s">
        <v>2489</v>
      </c>
    </row>
    <row r="651" spans="1:1" x14ac:dyDescent="0.25">
      <c r="A651" s="25" t="s">
        <v>2257</v>
      </c>
    </row>
    <row r="652" spans="1:1" x14ac:dyDescent="0.25">
      <c r="A652" s="25" t="s">
        <v>2258</v>
      </c>
    </row>
    <row r="653" spans="1:1" x14ac:dyDescent="0.25">
      <c r="A653" s="25" t="s">
        <v>2459</v>
      </c>
    </row>
    <row r="654" spans="1:1" x14ac:dyDescent="0.25">
      <c r="A654" s="25" t="s">
        <v>2460</v>
      </c>
    </row>
    <row r="655" spans="1:1" x14ac:dyDescent="0.25">
      <c r="A655" s="25" t="s">
        <v>2461</v>
      </c>
    </row>
    <row r="656" spans="1:1" x14ac:dyDescent="0.25">
      <c r="A656" s="25" t="s">
        <v>2004</v>
      </c>
    </row>
    <row r="657" spans="1:1" x14ac:dyDescent="0.25">
      <c r="A657" s="25" t="s">
        <v>2006</v>
      </c>
    </row>
    <row r="658" spans="1:1" x14ac:dyDescent="0.25">
      <c r="A658" s="25" t="s">
        <v>2008</v>
      </c>
    </row>
    <row r="659" spans="1:1" x14ac:dyDescent="0.25">
      <c r="A659" s="25" t="s">
        <v>2010</v>
      </c>
    </row>
    <row r="660" spans="1:1" x14ac:dyDescent="0.25">
      <c r="A660" s="25" t="s">
        <v>2012</v>
      </c>
    </row>
    <row r="661" spans="1:1" x14ac:dyDescent="0.25">
      <c r="A661" s="25" t="s">
        <v>2014</v>
      </c>
    </row>
    <row r="662" spans="1:1" x14ac:dyDescent="0.25">
      <c r="A662" s="25" t="s">
        <v>2462</v>
      </c>
    </row>
    <row r="663" spans="1:1" x14ac:dyDescent="0.25">
      <c r="A663" s="25" t="s">
        <v>2463</v>
      </c>
    </row>
    <row r="664" spans="1:1" x14ac:dyDescent="0.25">
      <c r="A664" s="25" t="s">
        <v>2016</v>
      </c>
    </row>
    <row r="665" spans="1:1" x14ac:dyDescent="0.25">
      <c r="A665" s="25" t="s">
        <v>2018</v>
      </c>
    </row>
    <row r="666" spans="1:1" x14ac:dyDescent="0.25">
      <c r="A666" s="25" t="s">
        <v>2020</v>
      </c>
    </row>
    <row r="667" spans="1:1" x14ac:dyDescent="0.25">
      <c r="A667" s="25" t="s">
        <v>2022</v>
      </c>
    </row>
    <row r="668" spans="1:1" x14ac:dyDescent="0.25">
      <c r="A668" s="25" t="s">
        <v>2024</v>
      </c>
    </row>
    <row r="669" spans="1:1" x14ac:dyDescent="0.25">
      <c r="A669" s="25" t="s">
        <v>2026</v>
      </c>
    </row>
    <row r="670" spans="1:1" x14ac:dyDescent="0.25">
      <c r="A670" s="25" t="s">
        <v>2314</v>
      </c>
    </row>
    <row r="671" spans="1:1" x14ac:dyDescent="0.25">
      <c r="A671" s="25" t="s">
        <v>1882</v>
      </c>
    </row>
    <row r="672" spans="1:1" x14ac:dyDescent="0.25">
      <c r="A672" s="25" t="s">
        <v>2386</v>
      </c>
    </row>
    <row r="673" spans="1:1" x14ac:dyDescent="0.25">
      <c r="A673" s="25" t="s">
        <v>2177</v>
      </c>
    </row>
    <row r="674" spans="1:1" x14ac:dyDescent="0.25">
      <c r="A674" s="25" t="s">
        <v>2178</v>
      </c>
    </row>
    <row r="675" spans="1:1" x14ac:dyDescent="0.25">
      <c r="A675" s="25" t="s">
        <v>1885</v>
      </c>
    </row>
    <row r="676" spans="1:1" x14ac:dyDescent="0.25">
      <c r="A676" s="25" t="s">
        <v>2387</v>
      </c>
    </row>
    <row r="677" spans="1:1" x14ac:dyDescent="0.25">
      <c r="A677" s="25" t="s">
        <v>2179</v>
      </c>
    </row>
    <row r="678" spans="1:1" x14ac:dyDescent="0.25">
      <c r="A678" s="25" t="s">
        <v>2180</v>
      </c>
    </row>
    <row r="679" spans="1:1" x14ac:dyDescent="0.25">
      <c r="A679" s="25" t="s">
        <v>2181</v>
      </c>
    </row>
    <row r="680" spans="1:1" x14ac:dyDescent="0.25">
      <c r="A680" s="25" t="s">
        <v>2182</v>
      </c>
    </row>
    <row r="681" spans="1:1" x14ac:dyDescent="0.25">
      <c r="A681" s="25" t="s">
        <v>1888</v>
      </c>
    </row>
    <row r="682" spans="1:1" x14ac:dyDescent="0.25">
      <c r="A682" s="25" t="s">
        <v>2388</v>
      </c>
    </row>
    <row r="683" spans="1:1" x14ac:dyDescent="0.25">
      <c r="A683" s="25" t="s">
        <v>2183</v>
      </c>
    </row>
    <row r="684" spans="1:1" x14ac:dyDescent="0.25">
      <c r="A684" s="25" t="s">
        <v>2184</v>
      </c>
    </row>
    <row r="685" spans="1:1" x14ac:dyDescent="0.25">
      <c r="A685" s="25" t="s">
        <v>2185</v>
      </c>
    </row>
    <row r="686" spans="1:1" x14ac:dyDescent="0.25">
      <c r="A686" s="25" t="s">
        <v>2186</v>
      </c>
    </row>
    <row r="687" spans="1:1" x14ac:dyDescent="0.25">
      <c r="A687" s="25" t="s">
        <v>1891</v>
      </c>
    </row>
    <row r="688" spans="1:1" x14ac:dyDescent="0.25">
      <c r="A688" s="25" t="s">
        <v>2389</v>
      </c>
    </row>
    <row r="689" spans="1:1" x14ac:dyDescent="0.25">
      <c r="A689" s="25" t="s">
        <v>2187</v>
      </c>
    </row>
    <row r="690" spans="1:1" x14ac:dyDescent="0.25">
      <c r="A690" s="25" t="s">
        <v>2188</v>
      </c>
    </row>
    <row r="691" spans="1:1" x14ac:dyDescent="0.25">
      <c r="A691" s="25" t="s">
        <v>2189</v>
      </c>
    </row>
    <row r="692" spans="1:1" x14ac:dyDescent="0.25">
      <c r="A692" s="25" t="s">
        <v>1894</v>
      </c>
    </row>
    <row r="693" spans="1:1" x14ac:dyDescent="0.25">
      <c r="A693" s="25" t="s">
        <v>2390</v>
      </c>
    </row>
    <row r="694" spans="1:1" x14ac:dyDescent="0.25">
      <c r="A694" s="25" t="s">
        <v>2190</v>
      </c>
    </row>
    <row r="695" spans="1:1" x14ac:dyDescent="0.25">
      <c r="A695" s="25" t="s">
        <v>2191</v>
      </c>
    </row>
    <row r="696" spans="1:1" x14ac:dyDescent="0.25">
      <c r="A696" s="25" t="s">
        <v>2192</v>
      </c>
    </row>
    <row r="697" spans="1:1" x14ac:dyDescent="0.25">
      <c r="A697" s="25" t="s">
        <v>2193</v>
      </c>
    </row>
    <row r="698" spans="1:1" x14ac:dyDescent="0.25">
      <c r="A698" s="25" t="s">
        <v>2194</v>
      </c>
    </row>
    <row r="699" spans="1:1" x14ac:dyDescent="0.25">
      <c r="A699" s="25" t="s">
        <v>9</v>
      </c>
    </row>
    <row r="700" spans="1:1" x14ac:dyDescent="0.25">
      <c r="A700" s="25" t="s">
        <v>2490</v>
      </c>
    </row>
    <row r="701" spans="1:1" x14ac:dyDescent="0.25">
      <c r="A701" s="25" t="s">
        <v>2259</v>
      </c>
    </row>
    <row r="702" spans="1:1" x14ac:dyDescent="0.25">
      <c r="A702" s="25" t="s">
        <v>2464</v>
      </c>
    </row>
    <row r="703" spans="1:1" x14ac:dyDescent="0.25">
      <c r="A703" s="25" t="s">
        <v>2465</v>
      </c>
    </row>
    <row r="704" spans="1:1" x14ac:dyDescent="0.25">
      <c r="A704" s="25" t="s">
        <v>2466</v>
      </c>
    </row>
    <row r="705" spans="1:1" x14ac:dyDescent="0.25">
      <c r="A705" s="25" t="s">
        <v>2028</v>
      </c>
    </row>
    <row r="706" spans="1:1" x14ac:dyDescent="0.25">
      <c r="A706" s="25" t="s">
        <v>2030</v>
      </c>
    </row>
    <row r="707" spans="1:1" x14ac:dyDescent="0.25">
      <c r="A707" s="25" t="s">
        <v>2032</v>
      </c>
    </row>
    <row r="708" spans="1:1" x14ac:dyDescent="0.25">
      <c r="A708" s="25" t="s">
        <v>2034</v>
      </c>
    </row>
    <row r="709" spans="1:1" x14ac:dyDescent="0.25">
      <c r="A709" s="25" t="s">
        <v>2036</v>
      </c>
    </row>
    <row r="710" spans="1:1" x14ac:dyDescent="0.25">
      <c r="A710" s="25" t="s">
        <v>2038</v>
      </c>
    </row>
    <row r="711" spans="1:1" x14ac:dyDescent="0.25">
      <c r="A711" s="25" t="s">
        <v>2315</v>
      </c>
    </row>
    <row r="712" spans="1:1" x14ac:dyDescent="0.25">
      <c r="A712" s="25" t="s">
        <v>1897</v>
      </c>
    </row>
    <row r="713" spans="1:1" x14ac:dyDescent="0.25">
      <c r="A713" s="25" t="s">
        <v>2391</v>
      </c>
    </row>
    <row r="714" spans="1:1" x14ac:dyDescent="0.25">
      <c r="A714" s="25" t="s">
        <v>2195</v>
      </c>
    </row>
    <row r="715" spans="1:1" x14ac:dyDescent="0.25">
      <c r="A715" s="25" t="s">
        <v>2196</v>
      </c>
    </row>
    <row r="716" spans="1:1" x14ac:dyDescent="0.25">
      <c r="A716" s="25" t="s">
        <v>2197</v>
      </c>
    </row>
    <row r="717" spans="1:1" x14ac:dyDescent="0.25">
      <c r="A717" s="25" t="s">
        <v>2198</v>
      </c>
    </row>
    <row r="718" spans="1:1" x14ac:dyDescent="0.25">
      <c r="A718" s="25" t="s">
        <v>1900</v>
      </c>
    </row>
    <row r="719" spans="1:1" x14ac:dyDescent="0.25">
      <c r="A719" s="25" t="s">
        <v>2392</v>
      </c>
    </row>
    <row r="720" spans="1:1" x14ac:dyDescent="0.25">
      <c r="A720" s="25" t="s">
        <v>2199</v>
      </c>
    </row>
    <row r="721" spans="1:1" x14ac:dyDescent="0.25">
      <c r="A721" s="25" t="s">
        <v>2200</v>
      </c>
    </row>
    <row r="722" spans="1:1" x14ac:dyDescent="0.25">
      <c r="A722" s="25" t="s">
        <v>2201</v>
      </c>
    </row>
    <row r="723" spans="1:1" x14ac:dyDescent="0.25">
      <c r="A723" s="25" t="s">
        <v>2202</v>
      </c>
    </row>
    <row r="724" spans="1:1" x14ac:dyDescent="0.25">
      <c r="A724" s="25" t="s">
        <v>1903</v>
      </c>
    </row>
    <row r="725" spans="1:1" x14ac:dyDescent="0.25">
      <c r="A725" s="25" t="s">
        <v>2393</v>
      </c>
    </row>
    <row r="726" spans="1:1" x14ac:dyDescent="0.25">
      <c r="A726" s="25" t="s">
        <v>2203</v>
      </c>
    </row>
    <row r="727" spans="1:1" x14ac:dyDescent="0.25">
      <c r="A727" s="25" t="s">
        <v>2204</v>
      </c>
    </row>
    <row r="728" spans="1:1" x14ac:dyDescent="0.25">
      <c r="A728" s="25" t="s">
        <v>2205</v>
      </c>
    </row>
    <row r="729" spans="1:1" x14ac:dyDescent="0.25">
      <c r="A729" s="25" t="s">
        <v>1906</v>
      </c>
    </row>
    <row r="730" spans="1:1" x14ac:dyDescent="0.25">
      <c r="A730" s="25" t="s">
        <v>2394</v>
      </c>
    </row>
    <row r="731" spans="1:1" x14ac:dyDescent="0.25">
      <c r="A731" s="25" t="s">
        <v>2206</v>
      </c>
    </row>
    <row r="732" spans="1:1" x14ac:dyDescent="0.25">
      <c r="A732" s="25" t="s">
        <v>2207</v>
      </c>
    </row>
    <row r="733" spans="1:1" x14ac:dyDescent="0.25">
      <c r="A733" s="25" t="s">
        <v>2208</v>
      </c>
    </row>
    <row r="734" spans="1:1" x14ac:dyDescent="0.25">
      <c r="A734" s="25" t="s">
        <v>2209</v>
      </c>
    </row>
    <row r="735" spans="1:1" x14ac:dyDescent="0.25">
      <c r="A735" s="25" t="s">
        <v>2210</v>
      </c>
    </row>
    <row r="736" spans="1:1" x14ac:dyDescent="0.25">
      <c r="A736" s="25" t="s">
        <v>10</v>
      </c>
    </row>
    <row r="737" spans="1:1" x14ac:dyDescent="0.25">
      <c r="A737" s="25" t="s">
        <v>2491</v>
      </c>
    </row>
    <row r="738" spans="1:1" x14ac:dyDescent="0.25">
      <c r="A738" s="25" t="s">
        <v>2260</v>
      </c>
    </row>
    <row r="739" spans="1:1" x14ac:dyDescent="0.25">
      <c r="A739" s="25" t="s">
        <v>2467</v>
      </c>
    </row>
    <row r="740" spans="1:1" x14ac:dyDescent="0.25">
      <c r="A740" s="25" t="s">
        <v>2468</v>
      </c>
    </row>
    <row r="741" spans="1:1" x14ac:dyDescent="0.25">
      <c r="A741" s="25" t="s">
        <v>2469</v>
      </c>
    </row>
    <row r="742" spans="1:1" x14ac:dyDescent="0.25">
      <c r="A742" s="25" t="s">
        <v>2040</v>
      </c>
    </row>
    <row r="743" spans="1:1" x14ac:dyDescent="0.25">
      <c r="A743" s="25" t="s">
        <v>2042</v>
      </c>
    </row>
    <row r="744" spans="1:1" x14ac:dyDescent="0.25">
      <c r="A744" s="25" t="s">
        <v>2044</v>
      </c>
    </row>
    <row r="745" spans="1:1" x14ac:dyDescent="0.25">
      <c r="A745" s="25" t="s">
        <v>2046</v>
      </c>
    </row>
    <row r="746" spans="1:1" x14ac:dyDescent="0.25">
      <c r="A746" s="25" t="s">
        <v>2048</v>
      </c>
    </row>
    <row r="747" spans="1:1" x14ac:dyDescent="0.25">
      <c r="A747" s="25" t="s">
        <v>2050</v>
      </c>
    </row>
    <row r="748" spans="1:1" x14ac:dyDescent="0.25">
      <c r="A748" s="25" t="s">
        <v>2316</v>
      </c>
    </row>
    <row r="749" spans="1:1" x14ac:dyDescent="0.25">
      <c r="A749" s="25" t="s">
        <v>1909</v>
      </c>
    </row>
    <row r="750" spans="1:1" x14ac:dyDescent="0.25">
      <c r="A750" s="25" t="s">
        <v>2395</v>
      </c>
    </row>
    <row r="751" spans="1:1" x14ac:dyDescent="0.25">
      <c r="A751" s="25" t="s">
        <v>2211</v>
      </c>
    </row>
    <row r="752" spans="1:1" x14ac:dyDescent="0.25">
      <c r="A752" s="25" t="s">
        <v>2212</v>
      </c>
    </row>
    <row r="753" spans="1:1" x14ac:dyDescent="0.25">
      <c r="A753" s="25" t="s">
        <v>2213</v>
      </c>
    </row>
    <row r="754" spans="1:1" x14ac:dyDescent="0.25">
      <c r="A754" s="25" t="s">
        <v>2214</v>
      </c>
    </row>
    <row r="755" spans="1:1" x14ac:dyDescent="0.25">
      <c r="A755" s="25" t="s">
        <v>1912</v>
      </c>
    </row>
    <row r="756" spans="1:1" x14ac:dyDescent="0.25">
      <c r="A756" s="25" t="s">
        <v>2396</v>
      </c>
    </row>
    <row r="757" spans="1:1" x14ac:dyDescent="0.25">
      <c r="A757" s="25" t="s">
        <v>2215</v>
      </c>
    </row>
    <row r="758" spans="1:1" x14ac:dyDescent="0.25">
      <c r="A758" s="25" t="s">
        <v>2216</v>
      </c>
    </row>
    <row r="759" spans="1:1" x14ac:dyDescent="0.25">
      <c r="A759" s="25" t="s">
        <v>2217</v>
      </c>
    </row>
    <row r="760" spans="1:1" x14ac:dyDescent="0.25">
      <c r="A760" s="25" t="s">
        <v>2218</v>
      </c>
    </row>
    <row r="761" spans="1:1" x14ac:dyDescent="0.25">
      <c r="A761" s="25" t="s">
        <v>1915</v>
      </c>
    </row>
    <row r="762" spans="1:1" x14ac:dyDescent="0.25">
      <c r="A762" s="25" t="s">
        <v>2397</v>
      </c>
    </row>
    <row r="763" spans="1:1" x14ac:dyDescent="0.25">
      <c r="A763" s="25" t="s">
        <v>2219</v>
      </c>
    </row>
    <row r="764" spans="1:1" x14ac:dyDescent="0.25">
      <c r="A764" s="25" t="s">
        <v>2220</v>
      </c>
    </row>
    <row r="765" spans="1:1" x14ac:dyDescent="0.25">
      <c r="A765" s="25" t="s">
        <v>2221</v>
      </c>
    </row>
    <row r="766" spans="1:1" x14ac:dyDescent="0.25">
      <c r="A766" s="25" t="s">
        <v>1918</v>
      </c>
    </row>
    <row r="767" spans="1:1" x14ac:dyDescent="0.25">
      <c r="A767" s="25" t="s">
        <v>2398</v>
      </c>
    </row>
    <row r="768" spans="1:1" x14ac:dyDescent="0.25">
      <c r="A768" s="25" t="s">
        <v>2222</v>
      </c>
    </row>
    <row r="769" spans="1:1" x14ac:dyDescent="0.25">
      <c r="A769" s="25" t="s">
        <v>2223</v>
      </c>
    </row>
    <row r="770" spans="1:1" x14ac:dyDescent="0.25">
      <c r="A770" s="25" t="s">
        <v>2224</v>
      </c>
    </row>
    <row r="771" spans="1:1" x14ac:dyDescent="0.25">
      <c r="A771" s="25" t="s">
        <v>2225</v>
      </c>
    </row>
    <row r="772" spans="1:1" x14ac:dyDescent="0.25">
      <c r="A772" s="25" t="s">
        <v>2226</v>
      </c>
    </row>
    <row r="773" spans="1:1" x14ac:dyDescent="0.25">
      <c r="A773" s="25" t="s">
        <v>11</v>
      </c>
    </row>
    <row r="774" spans="1:1" x14ac:dyDescent="0.25">
      <c r="A774" s="25" t="s">
        <v>2492</v>
      </c>
    </row>
    <row r="775" spans="1:1" x14ac:dyDescent="0.25">
      <c r="A775" s="25" t="s">
        <v>2261</v>
      </c>
    </row>
    <row r="776" spans="1:1" x14ac:dyDescent="0.25">
      <c r="A776" s="25" t="s">
        <v>2470</v>
      </c>
    </row>
    <row r="777" spans="1:1" x14ac:dyDescent="0.25">
      <c r="A777" s="25" t="s">
        <v>2471</v>
      </c>
    </row>
    <row r="778" spans="1:1" x14ac:dyDescent="0.25">
      <c r="A778" s="25" t="s">
        <v>2472</v>
      </c>
    </row>
    <row r="779" spans="1:1" x14ac:dyDescent="0.25">
      <c r="A779" s="25" t="s">
        <v>2052</v>
      </c>
    </row>
    <row r="780" spans="1:1" x14ac:dyDescent="0.25">
      <c r="A780" s="25" t="s">
        <v>2054</v>
      </c>
    </row>
    <row r="781" spans="1:1" x14ac:dyDescent="0.25">
      <c r="A781" s="25" t="s">
        <v>2056</v>
      </c>
    </row>
    <row r="782" spans="1:1" x14ac:dyDescent="0.25">
      <c r="A782" s="25" t="s">
        <v>2058</v>
      </c>
    </row>
    <row r="783" spans="1:1" x14ac:dyDescent="0.25">
      <c r="A783" s="25" t="s">
        <v>2060</v>
      </c>
    </row>
    <row r="784" spans="1:1" x14ac:dyDescent="0.25">
      <c r="A784" s="25" t="s">
        <v>2062</v>
      </c>
    </row>
    <row r="785" spans="1:1" x14ac:dyDescent="0.25">
      <c r="A785" s="25" t="s">
        <v>2317</v>
      </c>
    </row>
    <row r="786" spans="1:1" x14ac:dyDescent="0.25">
      <c r="A786" s="25" t="s">
        <v>1921</v>
      </c>
    </row>
    <row r="787" spans="1:1" x14ac:dyDescent="0.25">
      <c r="A787" s="25" t="s">
        <v>2399</v>
      </c>
    </row>
    <row r="788" spans="1:1" x14ac:dyDescent="0.25">
      <c r="A788" s="25" t="s">
        <v>2227</v>
      </c>
    </row>
    <row r="789" spans="1:1" x14ac:dyDescent="0.25">
      <c r="A789" s="25" t="s">
        <v>2228</v>
      </c>
    </row>
    <row r="790" spans="1:1" x14ac:dyDescent="0.25">
      <c r="A790" s="25" t="s">
        <v>2229</v>
      </c>
    </row>
    <row r="791" spans="1:1" x14ac:dyDescent="0.25">
      <c r="A791" s="25" t="s">
        <v>2230</v>
      </c>
    </row>
    <row r="792" spans="1:1" x14ac:dyDescent="0.25">
      <c r="A792" s="25" t="s">
        <v>1924</v>
      </c>
    </row>
    <row r="793" spans="1:1" x14ac:dyDescent="0.25">
      <c r="A793" s="25" t="s">
        <v>2400</v>
      </c>
    </row>
    <row r="794" spans="1:1" x14ac:dyDescent="0.25">
      <c r="A794" s="25" t="s">
        <v>2231</v>
      </c>
    </row>
    <row r="795" spans="1:1" x14ac:dyDescent="0.25">
      <c r="A795" s="25" t="s">
        <v>2232</v>
      </c>
    </row>
    <row r="796" spans="1:1" x14ac:dyDescent="0.25">
      <c r="A796" s="25" t="s">
        <v>2233</v>
      </c>
    </row>
    <row r="797" spans="1:1" x14ac:dyDescent="0.25">
      <c r="A797" s="25" t="s">
        <v>2234</v>
      </c>
    </row>
    <row r="798" spans="1:1" x14ac:dyDescent="0.25">
      <c r="A798" s="25" t="s">
        <v>1927</v>
      </c>
    </row>
    <row r="799" spans="1:1" x14ac:dyDescent="0.25">
      <c r="A799" s="25" t="s">
        <v>2401</v>
      </c>
    </row>
    <row r="800" spans="1:1" x14ac:dyDescent="0.25">
      <c r="A800" s="25" t="s">
        <v>2235</v>
      </c>
    </row>
    <row r="801" spans="1:1" x14ac:dyDescent="0.25">
      <c r="A801" s="25" t="s">
        <v>2236</v>
      </c>
    </row>
    <row r="802" spans="1:1" x14ac:dyDescent="0.25">
      <c r="A802" s="25" t="s">
        <v>2237</v>
      </c>
    </row>
    <row r="803" spans="1:1" x14ac:dyDescent="0.25">
      <c r="A803" s="25" t="s">
        <v>1930</v>
      </c>
    </row>
    <row r="804" spans="1:1" x14ac:dyDescent="0.25">
      <c r="A804" s="25" t="s">
        <v>2402</v>
      </c>
    </row>
    <row r="805" spans="1:1" x14ac:dyDescent="0.25">
      <c r="A805" s="25" t="s">
        <v>2238</v>
      </c>
    </row>
    <row r="806" spans="1:1" x14ac:dyDescent="0.25">
      <c r="A806" s="25" t="s">
        <v>2239</v>
      </c>
    </row>
    <row r="807" spans="1:1" x14ac:dyDescent="0.25">
      <c r="A807" s="25" t="s">
        <v>2240</v>
      </c>
    </row>
    <row r="808" spans="1:1" x14ac:dyDescent="0.25">
      <c r="A808" s="25" t="s">
        <v>2241</v>
      </c>
    </row>
    <row r="809" spans="1:1" x14ac:dyDescent="0.25">
      <c r="A809" s="25" t="s">
        <v>2242</v>
      </c>
    </row>
    <row r="810" spans="1:1" x14ac:dyDescent="0.25">
      <c r="A810" s="25" t="s">
        <v>2272</v>
      </c>
    </row>
    <row r="811" spans="1:1" x14ac:dyDescent="0.25">
      <c r="A811" s="25" t="s">
        <v>2497</v>
      </c>
    </row>
    <row r="812" spans="1:1" x14ac:dyDescent="0.25">
      <c r="A812" s="25" t="s">
        <v>2498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2"/>
  <sheetViews>
    <sheetView workbookViewId="0">
      <selection activeCell="B1" sqref="B1:G1048576"/>
    </sheetView>
  </sheetViews>
  <sheetFormatPr baseColWidth="10" defaultRowHeight="15" x14ac:dyDescent="0.25"/>
  <cols>
    <col min="1" max="1" width="13.42578125" bestFit="1" customWidth="1"/>
    <col min="2" max="8" width="13.42578125" customWidth="1"/>
    <col min="9" max="9" width="18.7109375" bestFit="1" customWidth="1"/>
    <col min="17" max="17" width="11.42578125" style="22"/>
  </cols>
  <sheetData>
    <row r="1" spans="1:20" s="1" customFormat="1" x14ac:dyDescent="0.25">
      <c r="A1" s="17" t="s">
        <v>107</v>
      </c>
      <c r="B1" s="17" t="s">
        <v>1665</v>
      </c>
      <c r="C1" s="17" t="s">
        <v>2293</v>
      </c>
      <c r="D1" s="17" t="s">
        <v>2294</v>
      </c>
      <c r="E1" s="17" t="s">
        <v>2295</v>
      </c>
      <c r="F1" s="17" t="s">
        <v>2296</v>
      </c>
      <c r="G1" s="17" t="s">
        <v>2297</v>
      </c>
      <c r="H1" s="17" t="s">
        <v>69</v>
      </c>
      <c r="I1" s="17" t="s">
        <v>1116</v>
      </c>
      <c r="J1" s="17" t="s">
        <v>47</v>
      </c>
      <c r="K1" s="17" t="s">
        <v>1596</v>
      </c>
      <c r="L1" s="17" t="s">
        <v>1593</v>
      </c>
      <c r="M1" s="17" t="s">
        <v>48</v>
      </c>
      <c r="N1" s="17" t="s">
        <v>1594</v>
      </c>
      <c r="O1" s="17" t="s">
        <v>58</v>
      </c>
      <c r="P1" s="17" t="s">
        <v>890</v>
      </c>
      <c r="Q1" s="20" t="s">
        <v>1533</v>
      </c>
      <c r="R1" s="1" t="s">
        <v>2292</v>
      </c>
      <c r="S1" s="1" t="s">
        <v>2290</v>
      </c>
      <c r="T1" s="1" t="s">
        <v>2291</v>
      </c>
    </row>
    <row r="2" spans="1:20" s="19" customFormat="1" x14ac:dyDescent="0.25">
      <c r="A2" s="18" t="s">
        <v>2272</v>
      </c>
      <c r="B2" s="16" t="str">
        <f>LEFT(A2,1)</f>
        <v>L</v>
      </c>
      <c r="C2" s="18"/>
      <c r="D2" s="18"/>
      <c r="E2" s="18"/>
      <c r="F2" s="18"/>
      <c r="G2" s="18"/>
      <c r="H2" s="18"/>
      <c r="I2" s="18" t="s">
        <v>2273</v>
      </c>
      <c r="J2" s="18" t="s">
        <v>889</v>
      </c>
      <c r="K2" s="18" t="s">
        <v>889</v>
      </c>
      <c r="L2" s="18">
        <v>1</v>
      </c>
      <c r="M2" s="18"/>
      <c r="N2" s="18"/>
      <c r="O2" s="18"/>
      <c r="P2" s="18"/>
      <c r="Q2" s="21" t="s">
        <v>889</v>
      </c>
    </row>
    <row r="3" spans="1:20" x14ac:dyDescent="0.25">
      <c r="A3" s="16" t="s">
        <v>1599</v>
      </c>
      <c r="B3" s="16" t="str">
        <f>LEFT(A3,1)</f>
        <v>E</v>
      </c>
      <c r="C3" s="16" t="str">
        <f>LEFT(A3,3)</f>
        <v>E01</v>
      </c>
      <c r="D3" s="16" t="str">
        <f>LEFT(A3,5)</f>
        <v>E01</v>
      </c>
      <c r="E3" s="16" t="str">
        <f>LEFT(A3,6)</f>
        <v>E01</v>
      </c>
      <c r="F3" s="16" t="str">
        <f>LEFT(A3,8)</f>
        <v>E01</v>
      </c>
      <c r="G3" s="16" t="str">
        <f>LEFT(A3,10)</f>
        <v>E01</v>
      </c>
      <c r="H3" s="16"/>
      <c r="I3" s="16" t="s">
        <v>18</v>
      </c>
      <c r="J3" s="16" t="s">
        <v>48</v>
      </c>
      <c r="K3" s="16" t="s">
        <v>1597</v>
      </c>
      <c r="L3" s="16">
        <v>1</v>
      </c>
      <c r="M3" s="16" t="s">
        <v>1599</v>
      </c>
      <c r="N3" s="16"/>
      <c r="O3" s="16"/>
      <c r="P3" s="16"/>
      <c r="Q3" s="22" t="s">
        <v>48</v>
      </c>
    </row>
    <row r="4" spans="1:20" x14ac:dyDescent="0.25">
      <c r="A4" s="16" t="s">
        <v>1600</v>
      </c>
      <c r="B4" s="16" t="str">
        <f t="shared" ref="B4:B67" si="0">LEFT(A4,1)</f>
        <v>E</v>
      </c>
      <c r="C4" s="16" t="str">
        <f t="shared" ref="C4:C67" si="1">LEFT(A4,3)</f>
        <v>E02</v>
      </c>
      <c r="D4" s="16" t="str">
        <f t="shared" ref="D4:D67" si="2">LEFT(A4,5)</f>
        <v>E02</v>
      </c>
      <c r="E4" s="16" t="str">
        <f t="shared" ref="E4:E25" si="3">LEFT(A4,6)</f>
        <v>E02</v>
      </c>
      <c r="F4" s="16" t="str">
        <f t="shared" ref="F4:F25" si="4">LEFT(A4,8)</f>
        <v>E02</v>
      </c>
      <c r="G4" s="16" t="str">
        <f t="shared" ref="G4:G67" si="5">LEFT(A4,10)</f>
        <v>E02</v>
      </c>
      <c r="H4" s="16"/>
      <c r="I4" s="16" t="s">
        <v>19</v>
      </c>
      <c r="J4" s="16" t="s">
        <v>48</v>
      </c>
      <c r="K4" s="16" t="s">
        <v>1598</v>
      </c>
      <c r="L4" s="16">
        <v>1</v>
      </c>
      <c r="M4" s="16" t="s">
        <v>1600</v>
      </c>
      <c r="N4" s="16"/>
      <c r="O4" s="16"/>
      <c r="P4" s="16"/>
      <c r="Q4" s="22" t="s">
        <v>48</v>
      </c>
    </row>
    <row r="5" spans="1:20" x14ac:dyDescent="0.25">
      <c r="A5" s="16" t="s">
        <v>1601</v>
      </c>
      <c r="B5" s="16" t="str">
        <f t="shared" si="0"/>
        <v>E</v>
      </c>
      <c r="C5" s="16" t="str">
        <f t="shared" si="1"/>
        <v>E03</v>
      </c>
      <c r="D5" s="16" t="str">
        <f t="shared" si="2"/>
        <v>E03</v>
      </c>
      <c r="E5" s="16" t="str">
        <f t="shared" si="3"/>
        <v>E03</v>
      </c>
      <c r="F5" s="16" t="str">
        <f t="shared" si="4"/>
        <v>E03</v>
      </c>
      <c r="G5" s="16" t="str">
        <f t="shared" si="5"/>
        <v>E03</v>
      </c>
      <c r="H5" s="16"/>
      <c r="I5" s="16" t="s">
        <v>20</v>
      </c>
      <c r="J5" s="16" t="s">
        <v>48</v>
      </c>
      <c r="K5" s="16" t="s">
        <v>1598</v>
      </c>
      <c r="L5" s="16">
        <v>1</v>
      </c>
      <c r="M5" s="16" t="s">
        <v>1601</v>
      </c>
      <c r="N5" s="16"/>
      <c r="O5" s="16"/>
      <c r="P5" s="16"/>
      <c r="Q5" s="22" t="s">
        <v>48</v>
      </c>
    </row>
    <row r="6" spans="1:20" x14ac:dyDescent="0.25">
      <c r="A6" s="16" t="s">
        <v>1602</v>
      </c>
      <c r="B6" s="16" t="str">
        <f t="shared" si="0"/>
        <v>E</v>
      </c>
      <c r="C6" s="16" t="str">
        <f t="shared" si="1"/>
        <v>E04</v>
      </c>
      <c r="D6" s="16" t="str">
        <f t="shared" si="2"/>
        <v>E04</v>
      </c>
      <c r="E6" s="16" t="str">
        <f t="shared" si="3"/>
        <v>E04</v>
      </c>
      <c r="F6" s="16" t="str">
        <f t="shared" si="4"/>
        <v>E04</v>
      </c>
      <c r="G6" s="16" t="str">
        <f t="shared" si="5"/>
        <v>E04</v>
      </c>
      <c r="H6" s="16"/>
      <c r="I6" s="16" t="s">
        <v>21</v>
      </c>
      <c r="J6" s="16" t="s">
        <v>48</v>
      </c>
      <c r="K6" s="16" t="s">
        <v>1598</v>
      </c>
      <c r="L6" s="16">
        <v>1</v>
      </c>
      <c r="M6" s="16" t="s">
        <v>1602</v>
      </c>
      <c r="N6" s="16"/>
      <c r="O6" s="16"/>
      <c r="P6" s="16"/>
      <c r="Q6" s="22" t="s">
        <v>48</v>
      </c>
    </row>
    <row r="7" spans="1:20" x14ac:dyDescent="0.25">
      <c r="A7" s="16" t="s">
        <v>1603</v>
      </c>
      <c r="B7" s="16" t="str">
        <f t="shared" si="0"/>
        <v>E</v>
      </c>
      <c r="C7" s="16" t="str">
        <f t="shared" si="1"/>
        <v>E05</v>
      </c>
      <c r="D7" s="16" t="str">
        <f t="shared" si="2"/>
        <v>E05</v>
      </c>
      <c r="E7" s="16" t="str">
        <f t="shared" si="3"/>
        <v>E05</v>
      </c>
      <c r="F7" s="16" t="str">
        <f t="shared" si="4"/>
        <v>E05</v>
      </c>
      <c r="G7" s="16" t="str">
        <f t="shared" si="5"/>
        <v>E05</v>
      </c>
      <c r="H7" s="16"/>
      <c r="I7" s="16" t="s">
        <v>22</v>
      </c>
      <c r="J7" s="16" t="s">
        <v>48</v>
      </c>
      <c r="K7" s="16" t="s">
        <v>1598</v>
      </c>
      <c r="L7" s="16">
        <v>1</v>
      </c>
      <c r="M7" s="16" t="s">
        <v>1603</v>
      </c>
      <c r="N7" s="16"/>
      <c r="O7" s="16"/>
      <c r="P7" s="16"/>
      <c r="Q7" s="22" t="s">
        <v>48</v>
      </c>
    </row>
    <row r="8" spans="1:20" x14ac:dyDescent="0.25">
      <c r="A8" s="16" t="s">
        <v>1604</v>
      </c>
      <c r="B8" s="16" t="str">
        <f t="shared" si="0"/>
        <v>E</v>
      </c>
      <c r="C8" s="16" t="str">
        <f t="shared" si="1"/>
        <v>E06</v>
      </c>
      <c r="D8" s="16" t="str">
        <f t="shared" si="2"/>
        <v>E06</v>
      </c>
      <c r="E8" s="16" t="str">
        <f t="shared" si="3"/>
        <v>E06</v>
      </c>
      <c r="F8" s="16" t="str">
        <f t="shared" si="4"/>
        <v>E06</v>
      </c>
      <c r="G8" s="16" t="str">
        <f t="shared" si="5"/>
        <v>E06</v>
      </c>
      <c r="H8" s="16"/>
      <c r="I8" s="16" t="s">
        <v>23</v>
      </c>
      <c r="J8" s="16" t="s">
        <v>48</v>
      </c>
      <c r="K8" s="16" t="s">
        <v>1598</v>
      </c>
      <c r="L8" s="16">
        <v>1</v>
      </c>
      <c r="M8" s="16" t="s">
        <v>1604</v>
      </c>
      <c r="N8" s="16"/>
      <c r="O8" s="16"/>
      <c r="P8" s="16"/>
      <c r="Q8" s="22" t="s">
        <v>48</v>
      </c>
    </row>
    <row r="9" spans="1:20" x14ac:dyDescent="0.25">
      <c r="A9" s="16" t="s">
        <v>1605</v>
      </c>
      <c r="B9" s="16" t="str">
        <f t="shared" si="0"/>
        <v>E</v>
      </c>
      <c r="C9" s="16" t="str">
        <f t="shared" si="1"/>
        <v>E07</v>
      </c>
      <c r="D9" s="16" t="str">
        <f t="shared" si="2"/>
        <v>E07</v>
      </c>
      <c r="E9" s="16" t="str">
        <f t="shared" si="3"/>
        <v>E07</v>
      </c>
      <c r="F9" s="16" t="str">
        <f t="shared" si="4"/>
        <v>E07</v>
      </c>
      <c r="G9" s="16" t="str">
        <f t="shared" si="5"/>
        <v>E07</v>
      </c>
      <c r="H9" s="16"/>
      <c r="I9" s="16" t="s">
        <v>24</v>
      </c>
      <c r="J9" s="16" t="s">
        <v>48</v>
      </c>
      <c r="K9" s="16" t="s">
        <v>1598</v>
      </c>
      <c r="L9" s="16">
        <v>1</v>
      </c>
      <c r="M9" s="16" t="s">
        <v>1605</v>
      </c>
      <c r="N9" s="16"/>
      <c r="O9" s="16"/>
      <c r="P9" s="16"/>
      <c r="Q9" s="22" t="s">
        <v>48</v>
      </c>
    </row>
    <row r="10" spans="1:20" x14ac:dyDescent="0.25">
      <c r="A10" s="16" t="s">
        <v>1606</v>
      </c>
      <c r="B10" s="16" t="str">
        <f t="shared" si="0"/>
        <v>E</v>
      </c>
      <c r="C10" s="16" t="str">
        <f t="shared" si="1"/>
        <v>E08</v>
      </c>
      <c r="D10" s="16" t="str">
        <f t="shared" si="2"/>
        <v>E08</v>
      </c>
      <c r="E10" s="16" t="str">
        <f t="shared" si="3"/>
        <v>E08</v>
      </c>
      <c r="F10" s="16" t="str">
        <f t="shared" si="4"/>
        <v>E08</v>
      </c>
      <c r="G10" s="16" t="str">
        <f t="shared" si="5"/>
        <v>E08</v>
      </c>
      <c r="H10" s="16"/>
      <c r="I10" s="16" t="s">
        <v>25</v>
      </c>
      <c r="J10" s="16" t="s">
        <v>48</v>
      </c>
      <c r="K10" s="16" t="s">
        <v>1598</v>
      </c>
      <c r="L10" s="16">
        <v>1</v>
      </c>
      <c r="M10" s="16" t="s">
        <v>1606</v>
      </c>
      <c r="N10" s="16"/>
      <c r="O10" s="16"/>
      <c r="P10" s="16"/>
      <c r="Q10" s="22" t="s">
        <v>48</v>
      </c>
    </row>
    <row r="11" spans="1:20" x14ac:dyDescent="0.25">
      <c r="A11" s="16" t="s">
        <v>1607</v>
      </c>
      <c r="B11" s="16" t="str">
        <f t="shared" si="0"/>
        <v>E</v>
      </c>
      <c r="C11" s="16" t="str">
        <f t="shared" si="1"/>
        <v>E09</v>
      </c>
      <c r="D11" s="16" t="str">
        <f t="shared" si="2"/>
        <v>E09</v>
      </c>
      <c r="E11" s="16" t="str">
        <f t="shared" si="3"/>
        <v>E09</v>
      </c>
      <c r="F11" s="16" t="str">
        <f t="shared" si="4"/>
        <v>E09</v>
      </c>
      <c r="G11" s="16" t="str">
        <f t="shared" si="5"/>
        <v>E09</v>
      </c>
      <c r="H11" s="16"/>
      <c r="I11" s="16" t="s">
        <v>26</v>
      </c>
      <c r="J11" s="16" t="s">
        <v>48</v>
      </c>
      <c r="K11" s="16" t="s">
        <v>1598</v>
      </c>
      <c r="L11" s="16">
        <v>1</v>
      </c>
      <c r="M11" s="16" t="s">
        <v>1607</v>
      </c>
      <c r="N11" s="16"/>
      <c r="O11" s="16"/>
      <c r="P11" s="16"/>
      <c r="Q11" s="22" t="s">
        <v>48</v>
      </c>
    </row>
    <row r="12" spans="1:20" x14ac:dyDescent="0.25">
      <c r="A12" s="16" t="s">
        <v>1</v>
      </c>
      <c r="B12" s="16" t="str">
        <f t="shared" si="0"/>
        <v>E</v>
      </c>
      <c r="C12" s="16" t="str">
        <f t="shared" si="1"/>
        <v>E10</v>
      </c>
      <c r="D12" s="16" t="str">
        <f t="shared" si="2"/>
        <v>E10</v>
      </c>
      <c r="E12" s="16" t="str">
        <f t="shared" si="3"/>
        <v>E10</v>
      </c>
      <c r="F12" s="16" t="str">
        <f t="shared" si="4"/>
        <v>E10</v>
      </c>
      <c r="G12" s="16" t="str">
        <f t="shared" si="5"/>
        <v>E10</v>
      </c>
      <c r="H12" s="16"/>
      <c r="I12" s="16" t="s">
        <v>27</v>
      </c>
      <c r="J12" s="16" t="s">
        <v>48</v>
      </c>
      <c r="K12" s="16" t="s">
        <v>1598</v>
      </c>
      <c r="L12" s="16">
        <v>1</v>
      </c>
      <c r="M12" s="16" t="s">
        <v>1</v>
      </c>
      <c r="N12" s="16"/>
      <c r="O12" s="16"/>
      <c r="P12" s="16"/>
      <c r="Q12" s="22" t="s">
        <v>48</v>
      </c>
    </row>
    <row r="13" spans="1:20" x14ac:dyDescent="0.25">
      <c r="A13" s="16" t="s">
        <v>2</v>
      </c>
      <c r="B13" s="16" t="str">
        <f t="shared" si="0"/>
        <v>E</v>
      </c>
      <c r="C13" s="16" t="str">
        <f t="shared" si="1"/>
        <v>E11</v>
      </c>
      <c r="D13" s="16" t="str">
        <f t="shared" si="2"/>
        <v>E11</v>
      </c>
      <c r="E13" s="16" t="str">
        <f t="shared" si="3"/>
        <v>E11</v>
      </c>
      <c r="F13" s="16" t="str">
        <f t="shared" si="4"/>
        <v>E11</v>
      </c>
      <c r="G13" s="16" t="str">
        <f t="shared" si="5"/>
        <v>E11</v>
      </c>
      <c r="H13" s="16"/>
      <c r="I13" s="16" t="s">
        <v>28</v>
      </c>
      <c r="J13" s="16" t="s">
        <v>48</v>
      </c>
      <c r="K13" s="16" t="s">
        <v>1598</v>
      </c>
      <c r="L13" s="16">
        <v>1</v>
      </c>
      <c r="M13" s="16" t="s">
        <v>2</v>
      </c>
      <c r="N13" s="16"/>
      <c r="O13" s="16"/>
      <c r="P13" s="16"/>
      <c r="Q13" s="22" t="s">
        <v>48</v>
      </c>
    </row>
    <row r="14" spans="1:20" x14ac:dyDescent="0.25">
      <c r="A14" s="16" t="s">
        <v>3</v>
      </c>
      <c r="B14" s="16" t="str">
        <f t="shared" si="0"/>
        <v>E</v>
      </c>
      <c r="C14" s="16" t="str">
        <f t="shared" si="1"/>
        <v>E12</v>
      </c>
      <c r="D14" s="16" t="str">
        <f t="shared" si="2"/>
        <v>E12</v>
      </c>
      <c r="E14" s="16" t="str">
        <f t="shared" si="3"/>
        <v>E12</v>
      </c>
      <c r="F14" s="16" t="str">
        <f t="shared" si="4"/>
        <v>E12</v>
      </c>
      <c r="G14" s="16" t="str">
        <f t="shared" si="5"/>
        <v>E12</v>
      </c>
      <c r="H14" s="16"/>
      <c r="I14" s="16" t="s">
        <v>29</v>
      </c>
      <c r="J14" s="16" t="s">
        <v>48</v>
      </c>
      <c r="K14" s="16" t="s">
        <v>1598</v>
      </c>
      <c r="L14" s="16">
        <v>1</v>
      </c>
      <c r="M14" s="16" t="s">
        <v>3</v>
      </c>
      <c r="N14" s="16"/>
      <c r="O14" s="16"/>
      <c r="P14" s="16"/>
      <c r="Q14" s="22" t="s">
        <v>48</v>
      </c>
    </row>
    <row r="15" spans="1:20" x14ac:dyDescent="0.25">
      <c r="A15" s="16" t="s">
        <v>4</v>
      </c>
      <c r="B15" s="16" t="str">
        <f t="shared" si="0"/>
        <v>E</v>
      </c>
      <c r="C15" s="16" t="str">
        <f t="shared" si="1"/>
        <v>E13</v>
      </c>
      <c r="D15" s="16" t="str">
        <f t="shared" si="2"/>
        <v>E13</v>
      </c>
      <c r="E15" s="16" t="str">
        <f t="shared" si="3"/>
        <v>E13</v>
      </c>
      <c r="F15" s="16" t="str">
        <f t="shared" si="4"/>
        <v>E13</v>
      </c>
      <c r="G15" s="16" t="str">
        <f t="shared" si="5"/>
        <v>E13</v>
      </c>
      <c r="H15" s="16"/>
      <c r="I15" s="16" t="s">
        <v>30</v>
      </c>
      <c r="J15" s="16" t="s">
        <v>48</v>
      </c>
      <c r="K15" s="16" t="s">
        <v>1598</v>
      </c>
      <c r="L15" s="16">
        <v>1</v>
      </c>
      <c r="M15" s="16" t="s">
        <v>4</v>
      </c>
      <c r="N15" s="16"/>
      <c r="O15" s="16"/>
      <c r="P15" s="16"/>
      <c r="Q15" s="22" t="s">
        <v>48</v>
      </c>
    </row>
    <row r="16" spans="1:20" x14ac:dyDescent="0.25">
      <c r="A16" s="16" t="s">
        <v>5</v>
      </c>
      <c r="B16" s="16" t="str">
        <f t="shared" si="0"/>
        <v>E</v>
      </c>
      <c r="C16" s="16" t="str">
        <f t="shared" si="1"/>
        <v>E14</v>
      </c>
      <c r="D16" s="16" t="str">
        <f t="shared" si="2"/>
        <v>E14</v>
      </c>
      <c r="E16" s="16" t="str">
        <f t="shared" si="3"/>
        <v>E14</v>
      </c>
      <c r="F16" s="16" t="str">
        <f t="shared" si="4"/>
        <v>E14</v>
      </c>
      <c r="G16" s="16" t="str">
        <f t="shared" si="5"/>
        <v>E14</v>
      </c>
      <c r="H16" s="16"/>
      <c r="I16" s="16" t="s">
        <v>31</v>
      </c>
      <c r="J16" s="16" t="s">
        <v>48</v>
      </c>
      <c r="K16" s="16" t="s">
        <v>1545</v>
      </c>
      <c r="L16" s="16">
        <v>1</v>
      </c>
      <c r="M16" s="16" t="s">
        <v>5</v>
      </c>
      <c r="N16" s="16"/>
      <c r="O16" s="16"/>
      <c r="P16" s="16"/>
      <c r="Q16" s="22" t="s">
        <v>48</v>
      </c>
    </row>
    <row r="17" spans="1:17" x14ac:dyDescent="0.25">
      <c r="A17" s="16" t="s">
        <v>6</v>
      </c>
      <c r="B17" s="16" t="str">
        <f t="shared" si="0"/>
        <v>E</v>
      </c>
      <c r="C17" s="16" t="str">
        <f t="shared" si="1"/>
        <v>E15</v>
      </c>
      <c r="D17" s="16" t="str">
        <f t="shared" si="2"/>
        <v>E15</v>
      </c>
      <c r="E17" s="16" t="str">
        <f t="shared" si="3"/>
        <v>E15</v>
      </c>
      <c r="F17" s="16" t="str">
        <f t="shared" si="4"/>
        <v>E15</v>
      </c>
      <c r="G17" s="16" t="str">
        <f t="shared" si="5"/>
        <v>E15</v>
      </c>
      <c r="H17" s="16"/>
      <c r="I17" s="16" t="s">
        <v>32</v>
      </c>
      <c r="J17" s="16" t="s">
        <v>48</v>
      </c>
      <c r="K17" s="16" t="s">
        <v>1545</v>
      </c>
      <c r="L17" s="16">
        <v>1</v>
      </c>
      <c r="M17" s="16" t="s">
        <v>6</v>
      </c>
      <c r="N17" s="16"/>
      <c r="O17" s="16"/>
      <c r="P17" s="16"/>
      <c r="Q17" s="22" t="s">
        <v>48</v>
      </c>
    </row>
    <row r="18" spans="1:17" x14ac:dyDescent="0.25">
      <c r="A18" s="16" t="s">
        <v>7</v>
      </c>
      <c r="B18" s="16" t="str">
        <f t="shared" si="0"/>
        <v>E</v>
      </c>
      <c r="C18" s="16" t="str">
        <f t="shared" si="1"/>
        <v>E16</v>
      </c>
      <c r="D18" s="16" t="str">
        <f t="shared" si="2"/>
        <v>E16</v>
      </c>
      <c r="E18" s="16" t="str">
        <f t="shared" si="3"/>
        <v>E16</v>
      </c>
      <c r="F18" s="16" t="str">
        <f t="shared" si="4"/>
        <v>E16</v>
      </c>
      <c r="G18" s="16" t="str">
        <f t="shared" si="5"/>
        <v>E16</v>
      </c>
      <c r="H18" s="16"/>
      <c r="I18" s="16" t="s">
        <v>33</v>
      </c>
      <c r="J18" s="16" t="s">
        <v>48</v>
      </c>
      <c r="K18" s="16" t="s">
        <v>1545</v>
      </c>
      <c r="L18" s="16">
        <v>1</v>
      </c>
      <c r="M18" s="16" t="s">
        <v>7</v>
      </c>
      <c r="N18" s="16"/>
      <c r="O18" s="16"/>
      <c r="P18" s="16"/>
      <c r="Q18" s="22" t="s">
        <v>48</v>
      </c>
    </row>
    <row r="19" spans="1:17" x14ac:dyDescent="0.25">
      <c r="A19" s="16" t="s">
        <v>8</v>
      </c>
      <c r="B19" s="16" t="str">
        <f t="shared" si="0"/>
        <v>E</v>
      </c>
      <c r="C19" s="16" t="str">
        <f t="shared" si="1"/>
        <v>E17</v>
      </c>
      <c r="D19" s="16" t="str">
        <f t="shared" si="2"/>
        <v>E17</v>
      </c>
      <c r="E19" s="16" t="str">
        <f t="shared" si="3"/>
        <v>E17</v>
      </c>
      <c r="F19" s="16" t="str">
        <f t="shared" si="4"/>
        <v>E17</v>
      </c>
      <c r="G19" s="16" t="str">
        <f t="shared" si="5"/>
        <v>E17</v>
      </c>
      <c r="H19" s="16"/>
      <c r="I19" s="16" t="s">
        <v>34</v>
      </c>
      <c r="J19" s="16" t="s">
        <v>48</v>
      </c>
      <c r="K19" s="16" t="s">
        <v>1545</v>
      </c>
      <c r="L19" s="16">
        <v>1</v>
      </c>
      <c r="M19" s="16" t="s">
        <v>8</v>
      </c>
      <c r="N19" s="16"/>
      <c r="O19" s="16"/>
      <c r="P19" s="16"/>
      <c r="Q19" s="22" t="s">
        <v>48</v>
      </c>
    </row>
    <row r="20" spans="1:17" x14ac:dyDescent="0.25">
      <c r="A20" s="16" t="s">
        <v>9</v>
      </c>
      <c r="B20" s="16" t="str">
        <f t="shared" si="0"/>
        <v>E</v>
      </c>
      <c r="C20" s="16" t="str">
        <f t="shared" si="1"/>
        <v>E18</v>
      </c>
      <c r="D20" s="16" t="str">
        <f t="shared" si="2"/>
        <v>E18</v>
      </c>
      <c r="E20" s="16" t="str">
        <f t="shared" si="3"/>
        <v>E18</v>
      </c>
      <c r="F20" s="16" t="str">
        <f t="shared" si="4"/>
        <v>E18</v>
      </c>
      <c r="G20" s="16" t="str">
        <f t="shared" si="5"/>
        <v>E18</v>
      </c>
      <c r="H20" s="16"/>
      <c r="I20" s="16" t="s">
        <v>35</v>
      </c>
      <c r="J20" s="16" t="s">
        <v>48</v>
      </c>
      <c r="K20" s="16" t="s">
        <v>1598</v>
      </c>
      <c r="L20" s="16">
        <v>1</v>
      </c>
      <c r="M20" s="16" t="s">
        <v>9</v>
      </c>
      <c r="N20" s="16"/>
      <c r="O20" s="16"/>
      <c r="P20" s="16"/>
      <c r="Q20" s="22" t="s">
        <v>48</v>
      </c>
    </row>
    <row r="21" spans="1:17" x14ac:dyDescent="0.25">
      <c r="A21" s="16" t="s">
        <v>10</v>
      </c>
      <c r="B21" s="16" t="str">
        <f t="shared" si="0"/>
        <v>E</v>
      </c>
      <c r="C21" s="16" t="str">
        <f t="shared" si="1"/>
        <v>E19</v>
      </c>
      <c r="D21" s="16" t="str">
        <f t="shared" si="2"/>
        <v>E19</v>
      </c>
      <c r="E21" s="16" t="str">
        <f t="shared" si="3"/>
        <v>E19</v>
      </c>
      <c r="F21" s="16" t="str">
        <f t="shared" si="4"/>
        <v>E19</v>
      </c>
      <c r="G21" s="16" t="str">
        <f t="shared" si="5"/>
        <v>E19</v>
      </c>
      <c r="H21" s="16"/>
      <c r="I21" s="16" t="s">
        <v>36</v>
      </c>
      <c r="J21" s="16" t="s">
        <v>48</v>
      </c>
      <c r="K21" s="16" t="s">
        <v>1598</v>
      </c>
      <c r="L21" s="16">
        <v>1</v>
      </c>
      <c r="M21" s="16" t="s">
        <v>10</v>
      </c>
      <c r="N21" s="16"/>
      <c r="O21" s="16"/>
      <c r="P21" s="16"/>
      <c r="Q21" s="22" t="s">
        <v>48</v>
      </c>
    </row>
    <row r="22" spans="1:17" x14ac:dyDescent="0.25">
      <c r="A22" s="16" t="s">
        <v>11</v>
      </c>
      <c r="B22" s="16" t="str">
        <f t="shared" si="0"/>
        <v>E</v>
      </c>
      <c r="C22" s="16" t="str">
        <f t="shared" si="1"/>
        <v>E20</v>
      </c>
      <c r="D22" s="16" t="str">
        <f t="shared" si="2"/>
        <v>E20</v>
      </c>
      <c r="E22" s="16" t="str">
        <f t="shared" si="3"/>
        <v>E20</v>
      </c>
      <c r="F22" s="16" t="str">
        <f t="shared" si="4"/>
        <v>E20</v>
      </c>
      <c r="G22" s="16" t="str">
        <f t="shared" si="5"/>
        <v>E20</v>
      </c>
      <c r="H22" s="16"/>
      <c r="I22" s="16" t="s">
        <v>37</v>
      </c>
      <c r="J22" s="16" t="s">
        <v>48</v>
      </c>
      <c r="K22" s="16" t="s">
        <v>1598</v>
      </c>
      <c r="L22" s="16">
        <v>1</v>
      </c>
      <c r="M22" s="16" t="s">
        <v>11</v>
      </c>
      <c r="N22" s="16"/>
      <c r="O22" s="16"/>
      <c r="P22" s="16"/>
      <c r="Q22" s="22" t="s">
        <v>48</v>
      </c>
    </row>
    <row r="23" spans="1:17" x14ac:dyDescent="0.25">
      <c r="A23" s="16" t="s">
        <v>1617</v>
      </c>
      <c r="B23" s="16" t="str">
        <f t="shared" si="0"/>
        <v>E</v>
      </c>
      <c r="C23" s="16" t="str">
        <f t="shared" si="1"/>
        <v>E01</v>
      </c>
      <c r="D23" s="16" t="str">
        <f t="shared" si="2"/>
        <v>E01.P</v>
      </c>
      <c r="E23" s="16" t="str">
        <f t="shared" si="3"/>
        <v>E01.P0</v>
      </c>
      <c r="F23" s="16" t="str">
        <f t="shared" si="4"/>
        <v>E01.P0</v>
      </c>
      <c r="G23" s="16" t="str">
        <f t="shared" si="5"/>
        <v>E01.P0</v>
      </c>
      <c r="H23" s="16"/>
      <c r="I23" s="16" t="s">
        <v>1610</v>
      </c>
      <c r="J23" s="16" t="s">
        <v>58</v>
      </c>
      <c r="K23" s="16" t="s">
        <v>2285</v>
      </c>
      <c r="L23" s="16">
        <v>0.5</v>
      </c>
      <c r="M23" s="16" t="s">
        <v>1599</v>
      </c>
      <c r="N23" s="16"/>
      <c r="O23" s="16" t="s">
        <v>1618</v>
      </c>
      <c r="P23" s="16"/>
    </row>
    <row r="24" spans="1:17" x14ac:dyDescent="0.25">
      <c r="A24" s="16" t="s">
        <v>1625</v>
      </c>
      <c r="B24" s="16" t="str">
        <f t="shared" si="0"/>
        <v>E</v>
      </c>
      <c r="C24" s="16" t="str">
        <f t="shared" si="1"/>
        <v>E01</v>
      </c>
      <c r="D24" s="16" t="str">
        <f t="shared" si="2"/>
        <v>E01.P</v>
      </c>
      <c r="E24" s="16" t="str">
        <f t="shared" si="3"/>
        <v>E01.P1</v>
      </c>
      <c r="F24" s="16" t="str">
        <f t="shared" si="4"/>
        <v>E01.P1</v>
      </c>
      <c r="G24" s="16" t="str">
        <f t="shared" si="5"/>
        <v>E01.P1</v>
      </c>
      <c r="H24" s="16"/>
      <c r="I24" s="16" t="s">
        <v>1611</v>
      </c>
      <c r="J24" s="16" t="s">
        <v>58</v>
      </c>
      <c r="K24" s="16" t="s">
        <v>2286</v>
      </c>
      <c r="L24" s="16">
        <v>1</v>
      </c>
      <c r="M24" s="16" t="s">
        <v>1599</v>
      </c>
      <c r="N24" s="16"/>
      <c r="O24" s="16" t="s">
        <v>1626</v>
      </c>
      <c r="P24" s="16"/>
    </row>
    <row r="25" spans="1:17" x14ac:dyDescent="0.25">
      <c r="A25" s="16" t="s">
        <v>1632</v>
      </c>
      <c r="B25" s="16" t="str">
        <f t="shared" si="0"/>
        <v>E</v>
      </c>
      <c r="C25" s="16" t="str">
        <f t="shared" si="1"/>
        <v>E01</v>
      </c>
      <c r="D25" s="16" t="str">
        <f t="shared" si="2"/>
        <v>E01.P</v>
      </c>
      <c r="E25" s="16" t="str">
        <f t="shared" si="3"/>
        <v>E01.P2</v>
      </c>
      <c r="F25" s="16" t="str">
        <f t="shared" si="4"/>
        <v>E01.P2</v>
      </c>
      <c r="G25" s="16" t="str">
        <f t="shared" si="5"/>
        <v>E01.P2</v>
      </c>
      <c r="H25" s="16"/>
      <c r="I25" s="16" t="s">
        <v>1612</v>
      </c>
      <c r="J25" s="16" t="s">
        <v>58</v>
      </c>
      <c r="K25" s="16" t="s">
        <v>2287</v>
      </c>
      <c r="L25" s="16">
        <v>1</v>
      </c>
      <c r="M25" s="16" t="s">
        <v>1599</v>
      </c>
      <c r="N25" s="16"/>
      <c r="O25" s="16" t="s">
        <v>1633</v>
      </c>
      <c r="P25" s="16"/>
    </row>
    <row r="26" spans="1:17" x14ac:dyDescent="0.25">
      <c r="A26" s="16" t="s">
        <v>1639</v>
      </c>
      <c r="B26" s="16" t="str">
        <f t="shared" si="0"/>
        <v>E</v>
      </c>
      <c r="C26" s="16" t="str">
        <f t="shared" si="1"/>
        <v>E01</v>
      </c>
      <c r="D26" s="16" t="str">
        <f t="shared" si="2"/>
        <v>E01.P</v>
      </c>
      <c r="E26" s="16" t="str">
        <f t="shared" ref="E26:E89" si="6">LEFT(A26,6)</f>
        <v>E01.P3</v>
      </c>
      <c r="F26" s="16" t="str">
        <f t="shared" ref="F26:F89" si="7">LEFT(A26,8)</f>
        <v>E01.P3</v>
      </c>
      <c r="G26" s="16" t="str">
        <f t="shared" si="5"/>
        <v>E01.P3</v>
      </c>
      <c r="H26" s="16"/>
      <c r="I26" s="16" t="s">
        <v>1613</v>
      </c>
      <c r="J26" s="16" t="s">
        <v>58</v>
      </c>
      <c r="K26" s="16" t="s">
        <v>2288</v>
      </c>
      <c r="L26" s="16">
        <v>1</v>
      </c>
      <c r="M26" s="16" t="s">
        <v>1599</v>
      </c>
      <c r="N26" s="16"/>
      <c r="O26" s="16" t="s">
        <v>1640</v>
      </c>
      <c r="P26" s="16"/>
    </row>
    <row r="27" spans="1:17" x14ac:dyDescent="0.25">
      <c r="A27" s="16" t="s">
        <v>1646</v>
      </c>
      <c r="B27" s="16" t="str">
        <f t="shared" si="0"/>
        <v>E</v>
      </c>
      <c r="C27" s="16" t="str">
        <f t="shared" si="1"/>
        <v>E01</v>
      </c>
      <c r="D27" s="16" t="str">
        <f t="shared" si="2"/>
        <v>E01.P</v>
      </c>
      <c r="E27" s="16" t="str">
        <f t="shared" si="6"/>
        <v>E01.P4</v>
      </c>
      <c r="F27" s="16" t="str">
        <f t="shared" si="7"/>
        <v>E01.P4</v>
      </c>
      <c r="G27" s="16" t="str">
        <f t="shared" si="5"/>
        <v>E01.P4</v>
      </c>
      <c r="H27" s="16"/>
      <c r="I27" s="16" t="s">
        <v>1614</v>
      </c>
      <c r="J27" s="16" t="s">
        <v>58</v>
      </c>
      <c r="K27" s="16" t="s">
        <v>2289</v>
      </c>
      <c r="L27" s="16">
        <v>1</v>
      </c>
      <c r="M27" s="16" t="s">
        <v>1599</v>
      </c>
      <c r="N27" s="16"/>
      <c r="O27" s="16" t="s">
        <v>1647</v>
      </c>
      <c r="P27" s="16"/>
    </row>
    <row r="28" spans="1:17" x14ac:dyDescent="0.25">
      <c r="A28" s="16" t="s">
        <v>1653</v>
      </c>
      <c r="B28" s="16" t="str">
        <f t="shared" si="0"/>
        <v>E</v>
      </c>
      <c r="C28" s="16" t="str">
        <f t="shared" si="1"/>
        <v>E02</v>
      </c>
      <c r="D28" s="16" t="str">
        <f t="shared" si="2"/>
        <v>E02.P</v>
      </c>
      <c r="E28" s="16" t="str">
        <f t="shared" si="6"/>
        <v>E02.P1</v>
      </c>
      <c r="F28" s="16" t="str">
        <f t="shared" si="7"/>
        <v>E02.P1</v>
      </c>
      <c r="G28" s="16" t="str">
        <f t="shared" si="5"/>
        <v>E02.P1</v>
      </c>
      <c r="H28" s="16"/>
      <c r="I28" s="16" t="s">
        <v>1611</v>
      </c>
      <c r="J28" s="16" t="s">
        <v>58</v>
      </c>
      <c r="K28" s="16" t="s">
        <v>2286</v>
      </c>
      <c r="L28" s="16">
        <v>1</v>
      </c>
      <c r="M28" s="16" t="s">
        <v>1600</v>
      </c>
      <c r="N28" s="16"/>
      <c r="O28" s="16" t="s">
        <v>1626</v>
      </c>
      <c r="P28" s="16"/>
    </row>
    <row r="29" spans="1:17" x14ac:dyDescent="0.25">
      <c r="A29" s="16" t="s">
        <v>1659</v>
      </c>
      <c r="B29" s="16" t="str">
        <f t="shared" si="0"/>
        <v>E</v>
      </c>
      <c r="C29" s="16" t="str">
        <f t="shared" si="1"/>
        <v>E02</v>
      </c>
      <c r="D29" s="16" t="str">
        <f t="shared" si="2"/>
        <v>E02.P</v>
      </c>
      <c r="E29" s="16" t="str">
        <f t="shared" si="6"/>
        <v>E02.P2</v>
      </c>
      <c r="F29" s="16" t="str">
        <f t="shared" si="7"/>
        <v>E02.P2</v>
      </c>
      <c r="G29" s="16" t="str">
        <f t="shared" si="5"/>
        <v>E02.P2</v>
      </c>
      <c r="H29" s="16"/>
      <c r="I29" s="16" t="s">
        <v>1612</v>
      </c>
      <c r="J29" s="16" t="s">
        <v>58</v>
      </c>
      <c r="K29" s="16" t="s">
        <v>2287</v>
      </c>
      <c r="L29" s="16">
        <v>1</v>
      </c>
      <c r="M29" s="16" t="s">
        <v>1600</v>
      </c>
      <c r="N29" s="16"/>
      <c r="O29" s="16" t="s">
        <v>1633</v>
      </c>
      <c r="P29" s="16"/>
    </row>
    <row r="30" spans="1:17" x14ac:dyDescent="0.25">
      <c r="A30" s="16" t="s">
        <v>1666</v>
      </c>
      <c r="B30" s="16" t="str">
        <f t="shared" si="0"/>
        <v>E</v>
      </c>
      <c r="C30" s="16" t="str">
        <f t="shared" si="1"/>
        <v>E02</v>
      </c>
      <c r="D30" s="16" t="str">
        <f t="shared" si="2"/>
        <v>E02.P</v>
      </c>
      <c r="E30" s="16" t="str">
        <f t="shared" si="6"/>
        <v>E02.P3</v>
      </c>
      <c r="F30" s="16" t="str">
        <f t="shared" si="7"/>
        <v>E02.P3</v>
      </c>
      <c r="G30" s="16" t="str">
        <f t="shared" si="5"/>
        <v>E02.P3</v>
      </c>
      <c r="H30" s="16"/>
      <c r="I30" s="16" t="s">
        <v>1613</v>
      </c>
      <c r="J30" s="16" t="s">
        <v>58</v>
      </c>
      <c r="K30" s="16" t="s">
        <v>2288</v>
      </c>
      <c r="L30" s="16">
        <v>1</v>
      </c>
      <c r="M30" s="16" t="s">
        <v>1600</v>
      </c>
      <c r="N30" s="16"/>
      <c r="O30" s="16" t="s">
        <v>1640</v>
      </c>
      <c r="P30" s="16"/>
    </row>
    <row r="31" spans="1:17" x14ac:dyDescent="0.25">
      <c r="A31" s="16" t="s">
        <v>1672</v>
      </c>
      <c r="B31" s="16" t="str">
        <f t="shared" si="0"/>
        <v>E</v>
      </c>
      <c r="C31" s="16" t="str">
        <f t="shared" si="1"/>
        <v>E02</v>
      </c>
      <c r="D31" s="16" t="str">
        <f t="shared" si="2"/>
        <v>E02.P</v>
      </c>
      <c r="E31" s="16" t="str">
        <f t="shared" si="6"/>
        <v>E02.P4</v>
      </c>
      <c r="F31" s="16" t="str">
        <f t="shared" si="7"/>
        <v>E02.P4</v>
      </c>
      <c r="G31" s="16" t="str">
        <f t="shared" si="5"/>
        <v>E02.P4</v>
      </c>
      <c r="H31" s="16"/>
      <c r="I31" s="16" t="s">
        <v>1614</v>
      </c>
      <c r="J31" s="16" t="s">
        <v>58</v>
      </c>
      <c r="K31" s="16" t="s">
        <v>2289</v>
      </c>
      <c r="L31" s="16">
        <v>1</v>
      </c>
      <c r="M31" s="16" t="s">
        <v>1600</v>
      </c>
      <c r="N31" s="16"/>
      <c r="O31" s="16" t="s">
        <v>1647</v>
      </c>
      <c r="P31" s="16"/>
    </row>
    <row r="32" spans="1:17" x14ac:dyDescent="0.25">
      <c r="A32" s="16" t="s">
        <v>1678</v>
      </c>
      <c r="B32" s="16" t="str">
        <f t="shared" si="0"/>
        <v>E</v>
      </c>
      <c r="C32" s="16" t="str">
        <f t="shared" si="1"/>
        <v>E03</v>
      </c>
      <c r="D32" s="16" t="str">
        <f t="shared" si="2"/>
        <v>E03.P</v>
      </c>
      <c r="E32" s="16" t="str">
        <f t="shared" si="6"/>
        <v>E03.P1</v>
      </c>
      <c r="F32" s="16" t="str">
        <f t="shared" si="7"/>
        <v>E03.P1</v>
      </c>
      <c r="G32" s="16" t="str">
        <f t="shared" si="5"/>
        <v>E03.P1</v>
      </c>
      <c r="H32" s="16"/>
      <c r="I32" s="16" t="s">
        <v>1611</v>
      </c>
      <c r="J32" s="16" t="s">
        <v>58</v>
      </c>
      <c r="K32" s="16" t="s">
        <v>2286</v>
      </c>
      <c r="L32" s="16">
        <v>1</v>
      </c>
      <c r="M32" s="16" t="s">
        <v>1601</v>
      </c>
      <c r="N32" s="16"/>
      <c r="O32" s="16" t="s">
        <v>1626</v>
      </c>
      <c r="P32" s="16"/>
    </row>
    <row r="33" spans="1:16" x14ac:dyDescent="0.25">
      <c r="A33" s="16" t="s">
        <v>1684</v>
      </c>
      <c r="B33" s="16" t="str">
        <f t="shared" si="0"/>
        <v>E</v>
      </c>
      <c r="C33" s="16" t="str">
        <f t="shared" si="1"/>
        <v>E03</v>
      </c>
      <c r="D33" s="16" t="str">
        <f t="shared" si="2"/>
        <v>E03.P</v>
      </c>
      <c r="E33" s="16" t="str">
        <f t="shared" si="6"/>
        <v>E03.P2</v>
      </c>
      <c r="F33" s="16" t="str">
        <f t="shared" si="7"/>
        <v>E03.P2</v>
      </c>
      <c r="G33" s="16" t="str">
        <f t="shared" si="5"/>
        <v>E03.P2</v>
      </c>
      <c r="H33" s="16"/>
      <c r="I33" s="16" t="s">
        <v>1612</v>
      </c>
      <c r="J33" s="16" t="s">
        <v>58</v>
      </c>
      <c r="K33" s="16" t="s">
        <v>2287</v>
      </c>
      <c r="L33" s="16">
        <v>1</v>
      </c>
      <c r="M33" s="16" t="s">
        <v>1601</v>
      </c>
      <c r="N33" s="16"/>
      <c r="O33" s="16" t="s">
        <v>1633</v>
      </c>
      <c r="P33" s="16"/>
    </row>
    <row r="34" spans="1:16" x14ac:dyDescent="0.25">
      <c r="A34" s="16" t="s">
        <v>1690</v>
      </c>
      <c r="B34" s="16" t="str">
        <f t="shared" si="0"/>
        <v>E</v>
      </c>
      <c r="C34" s="16" t="str">
        <f t="shared" si="1"/>
        <v>E03</v>
      </c>
      <c r="D34" s="16" t="str">
        <f t="shared" si="2"/>
        <v>E03.P</v>
      </c>
      <c r="E34" s="16" t="str">
        <f t="shared" si="6"/>
        <v>E03.P3</v>
      </c>
      <c r="F34" s="16" t="str">
        <f t="shared" si="7"/>
        <v>E03.P3</v>
      </c>
      <c r="G34" s="16" t="str">
        <f t="shared" si="5"/>
        <v>E03.P3</v>
      </c>
      <c r="H34" s="16"/>
      <c r="I34" s="16" t="s">
        <v>1613</v>
      </c>
      <c r="J34" s="16" t="s">
        <v>58</v>
      </c>
      <c r="K34" s="16" t="s">
        <v>2288</v>
      </c>
      <c r="L34" s="16">
        <v>1</v>
      </c>
      <c r="M34" s="16" t="s">
        <v>1601</v>
      </c>
      <c r="N34" s="16"/>
      <c r="O34" s="16" t="s">
        <v>1640</v>
      </c>
      <c r="P34" s="16"/>
    </row>
    <row r="35" spans="1:16" x14ac:dyDescent="0.25">
      <c r="A35" s="16" t="s">
        <v>1696</v>
      </c>
      <c r="B35" s="16" t="str">
        <f t="shared" si="0"/>
        <v>E</v>
      </c>
      <c r="C35" s="16" t="str">
        <f t="shared" si="1"/>
        <v>E03</v>
      </c>
      <c r="D35" s="16" t="str">
        <f t="shared" si="2"/>
        <v>E03.P</v>
      </c>
      <c r="E35" s="16" t="str">
        <f t="shared" si="6"/>
        <v>E03.P4</v>
      </c>
      <c r="F35" s="16" t="str">
        <f t="shared" si="7"/>
        <v>E03.P4</v>
      </c>
      <c r="G35" s="16" t="str">
        <f t="shared" si="5"/>
        <v>E03.P4</v>
      </c>
      <c r="H35" s="16"/>
      <c r="I35" s="16" t="s">
        <v>1614</v>
      </c>
      <c r="J35" s="16" t="s">
        <v>58</v>
      </c>
      <c r="K35" s="16" t="s">
        <v>2289</v>
      </c>
      <c r="L35" s="16">
        <v>1</v>
      </c>
      <c r="M35" s="16" t="s">
        <v>1601</v>
      </c>
      <c r="N35" s="16"/>
      <c r="O35" s="16" t="s">
        <v>1647</v>
      </c>
      <c r="P35" s="16"/>
    </row>
    <row r="36" spans="1:16" x14ac:dyDescent="0.25">
      <c r="A36" s="16" t="s">
        <v>1702</v>
      </c>
      <c r="B36" s="16" t="str">
        <f t="shared" si="0"/>
        <v>E</v>
      </c>
      <c r="C36" s="16" t="str">
        <f t="shared" si="1"/>
        <v>E04</v>
      </c>
      <c r="D36" s="16" t="str">
        <f t="shared" si="2"/>
        <v>E04.P</v>
      </c>
      <c r="E36" s="16" t="str">
        <f t="shared" si="6"/>
        <v>E04.P1</v>
      </c>
      <c r="F36" s="16" t="str">
        <f t="shared" si="7"/>
        <v>E04.P1</v>
      </c>
      <c r="G36" s="16" t="str">
        <f t="shared" si="5"/>
        <v>E04.P1</v>
      </c>
      <c r="H36" s="16"/>
      <c r="I36" s="16" t="s">
        <v>1611</v>
      </c>
      <c r="J36" s="16" t="s">
        <v>58</v>
      </c>
      <c r="K36" s="16" t="s">
        <v>2286</v>
      </c>
      <c r="L36" s="16">
        <v>1</v>
      </c>
      <c r="M36" s="16" t="s">
        <v>1602</v>
      </c>
      <c r="N36" s="16"/>
      <c r="O36" s="16" t="s">
        <v>1626</v>
      </c>
      <c r="P36" s="16"/>
    </row>
    <row r="37" spans="1:16" x14ac:dyDescent="0.25">
      <c r="A37" s="16" t="s">
        <v>1708</v>
      </c>
      <c r="B37" s="16" t="str">
        <f t="shared" si="0"/>
        <v>E</v>
      </c>
      <c r="C37" s="16" t="str">
        <f t="shared" si="1"/>
        <v>E04</v>
      </c>
      <c r="D37" s="16" t="str">
        <f t="shared" si="2"/>
        <v>E04.P</v>
      </c>
      <c r="E37" s="16" t="str">
        <f t="shared" si="6"/>
        <v>E04.P2</v>
      </c>
      <c r="F37" s="16" t="str">
        <f t="shared" si="7"/>
        <v>E04.P2</v>
      </c>
      <c r="G37" s="16" t="str">
        <f t="shared" si="5"/>
        <v>E04.P2</v>
      </c>
      <c r="H37" s="16"/>
      <c r="I37" s="16" t="s">
        <v>1612</v>
      </c>
      <c r="J37" s="16" t="s">
        <v>58</v>
      </c>
      <c r="K37" s="16" t="s">
        <v>2287</v>
      </c>
      <c r="L37" s="16">
        <v>1</v>
      </c>
      <c r="M37" s="16" t="s">
        <v>1602</v>
      </c>
      <c r="N37" s="16"/>
      <c r="O37" s="16" t="s">
        <v>1633</v>
      </c>
      <c r="P37" s="16"/>
    </row>
    <row r="38" spans="1:16" x14ac:dyDescent="0.25">
      <c r="A38" s="16" t="s">
        <v>1714</v>
      </c>
      <c r="B38" s="16" t="str">
        <f t="shared" si="0"/>
        <v>E</v>
      </c>
      <c r="C38" s="16" t="str">
        <f t="shared" si="1"/>
        <v>E04</v>
      </c>
      <c r="D38" s="16" t="str">
        <f t="shared" si="2"/>
        <v>E04.P</v>
      </c>
      <c r="E38" s="16" t="str">
        <f t="shared" si="6"/>
        <v>E04.P3</v>
      </c>
      <c r="F38" s="16" t="str">
        <f t="shared" si="7"/>
        <v>E04.P3</v>
      </c>
      <c r="G38" s="16" t="str">
        <f t="shared" si="5"/>
        <v>E04.P3</v>
      </c>
      <c r="H38" s="16"/>
      <c r="I38" s="16" t="s">
        <v>1613</v>
      </c>
      <c r="J38" s="16" t="s">
        <v>58</v>
      </c>
      <c r="K38" s="16" t="s">
        <v>2288</v>
      </c>
      <c r="L38" s="16">
        <v>1</v>
      </c>
      <c r="M38" s="16" t="s">
        <v>1602</v>
      </c>
      <c r="N38" s="16"/>
      <c r="O38" s="16" t="s">
        <v>1640</v>
      </c>
      <c r="P38" s="16"/>
    </row>
    <row r="39" spans="1:16" x14ac:dyDescent="0.25">
      <c r="A39" s="16" t="s">
        <v>1720</v>
      </c>
      <c r="B39" s="16" t="str">
        <f t="shared" si="0"/>
        <v>E</v>
      </c>
      <c r="C39" s="16" t="str">
        <f t="shared" si="1"/>
        <v>E04</v>
      </c>
      <c r="D39" s="16" t="str">
        <f t="shared" si="2"/>
        <v>E04.P</v>
      </c>
      <c r="E39" s="16" t="str">
        <f t="shared" si="6"/>
        <v>E04.P4</v>
      </c>
      <c r="F39" s="16" t="str">
        <f t="shared" si="7"/>
        <v>E04.P4</v>
      </c>
      <c r="G39" s="16" t="str">
        <f t="shared" si="5"/>
        <v>E04.P4</v>
      </c>
      <c r="H39" s="16"/>
      <c r="I39" s="16" t="s">
        <v>1614</v>
      </c>
      <c r="J39" s="16" t="s">
        <v>58</v>
      </c>
      <c r="K39" s="16" t="s">
        <v>2289</v>
      </c>
      <c r="L39" s="16">
        <v>1</v>
      </c>
      <c r="M39" s="16" t="s">
        <v>1602</v>
      </c>
      <c r="N39" s="16"/>
      <c r="O39" s="16" t="s">
        <v>1647</v>
      </c>
      <c r="P39" s="16"/>
    </row>
    <row r="40" spans="1:16" x14ac:dyDescent="0.25">
      <c r="A40" s="16" t="s">
        <v>1726</v>
      </c>
      <c r="B40" s="16" t="str">
        <f t="shared" si="0"/>
        <v>E</v>
      </c>
      <c r="C40" s="16" t="str">
        <f t="shared" si="1"/>
        <v>E05</v>
      </c>
      <c r="D40" s="16" t="str">
        <f t="shared" si="2"/>
        <v>E05.P</v>
      </c>
      <c r="E40" s="16" t="str">
        <f t="shared" si="6"/>
        <v>E05.P1</v>
      </c>
      <c r="F40" s="16" t="str">
        <f t="shared" si="7"/>
        <v>E05.P1</v>
      </c>
      <c r="G40" s="16" t="str">
        <f t="shared" si="5"/>
        <v>E05.P1</v>
      </c>
      <c r="H40" s="16"/>
      <c r="I40" s="16" t="s">
        <v>1611</v>
      </c>
      <c r="J40" s="16" t="s">
        <v>58</v>
      </c>
      <c r="K40" s="16" t="s">
        <v>2286</v>
      </c>
      <c r="L40" s="16">
        <v>1</v>
      </c>
      <c r="M40" s="16" t="s">
        <v>1603</v>
      </c>
      <c r="N40" s="16"/>
      <c r="O40" s="16" t="s">
        <v>1626</v>
      </c>
      <c r="P40" s="16"/>
    </row>
    <row r="41" spans="1:16" x14ac:dyDescent="0.25">
      <c r="A41" s="16" t="s">
        <v>1732</v>
      </c>
      <c r="B41" s="16" t="str">
        <f t="shared" si="0"/>
        <v>E</v>
      </c>
      <c r="C41" s="16" t="str">
        <f t="shared" si="1"/>
        <v>E05</v>
      </c>
      <c r="D41" s="16" t="str">
        <f t="shared" si="2"/>
        <v>E05.P</v>
      </c>
      <c r="E41" s="16" t="str">
        <f t="shared" si="6"/>
        <v>E05.P2</v>
      </c>
      <c r="F41" s="16" t="str">
        <f t="shared" si="7"/>
        <v>E05.P2</v>
      </c>
      <c r="G41" s="16" t="str">
        <f t="shared" si="5"/>
        <v>E05.P2</v>
      </c>
      <c r="H41" s="16"/>
      <c r="I41" s="16" t="s">
        <v>1612</v>
      </c>
      <c r="J41" s="16" t="s">
        <v>58</v>
      </c>
      <c r="K41" s="16" t="s">
        <v>2287</v>
      </c>
      <c r="L41" s="16">
        <v>1</v>
      </c>
      <c r="M41" s="16" t="s">
        <v>1603</v>
      </c>
      <c r="N41" s="16"/>
      <c r="O41" s="16" t="s">
        <v>1633</v>
      </c>
      <c r="P41" s="16"/>
    </row>
    <row r="42" spans="1:16" x14ac:dyDescent="0.25">
      <c r="A42" s="16" t="s">
        <v>1735</v>
      </c>
      <c r="B42" s="16" t="str">
        <f t="shared" si="0"/>
        <v>E</v>
      </c>
      <c r="C42" s="16" t="str">
        <f t="shared" si="1"/>
        <v>E05</v>
      </c>
      <c r="D42" s="16" t="str">
        <f t="shared" si="2"/>
        <v>E05.P</v>
      </c>
      <c r="E42" s="16" t="str">
        <f t="shared" si="6"/>
        <v>E05.P3</v>
      </c>
      <c r="F42" s="16" t="str">
        <f t="shared" si="7"/>
        <v>E05.P3</v>
      </c>
      <c r="G42" s="16" t="str">
        <f t="shared" si="5"/>
        <v>E05.P3</v>
      </c>
      <c r="H42" s="16"/>
      <c r="I42" s="16" t="s">
        <v>1613</v>
      </c>
      <c r="J42" s="16" t="s">
        <v>58</v>
      </c>
      <c r="K42" s="16" t="s">
        <v>2288</v>
      </c>
      <c r="L42" s="16">
        <v>1</v>
      </c>
      <c r="M42" s="16" t="s">
        <v>1603</v>
      </c>
      <c r="N42" s="16"/>
      <c r="O42" s="16" t="s">
        <v>1640</v>
      </c>
      <c r="P42" s="16"/>
    </row>
    <row r="43" spans="1:16" x14ac:dyDescent="0.25">
      <c r="A43" s="16" t="s">
        <v>1738</v>
      </c>
      <c r="B43" s="16" t="str">
        <f t="shared" si="0"/>
        <v>E</v>
      </c>
      <c r="C43" s="16" t="str">
        <f t="shared" si="1"/>
        <v>E05</v>
      </c>
      <c r="D43" s="16" t="str">
        <f t="shared" si="2"/>
        <v>E05.P</v>
      </c>
      <c r="E43" s="16" t="str">
        <f t="shared" si="6"/>
        <v>E05.P4</v>
      </c>
      <c r="F43" s="16" t="str">
        <f t="shared" si="7"/>
        <v>E05.P4</v>
      </c>
      <c r="G43" s="16" t="str">
        <f t="shared" si="5"/>
        <v>E05.P4</v>
      </c>
      <c r="H43" s="16"/>
      <c r="I43" s="16" t="s">
        <v>1614</v>
      </c>
      <c r="J43" s="16" t="s">
        <v>58</v>
      </c>
      <c r="K43" s="16" t="s">
        <v>2289</v>
      </c>
      <c r="L43" s="16">
        <v>1</v>
      </c>
      <c r="M43" s="16" t="s">
        <v>1603</v>
      </c>
      <c r="N43" s="16"/>
      <c r="O43" s="16" t="s">
        <v>1647</v>
      </c>
      <c r="P43" s="16"/>
    </row>
    <row r="44" spans="1:16" x14ac:dyDescent="0.25">
      <c r="A44" s="16" t="s">
        <v>1741</v>
      </c>
      <c r="B44" s="16" t="str">
        <f t="shared" si="0"/>
        <v>E</v>
      </c>
      <c r="C44" s="16" t="str">
        <f t="shared" si="1"/>
        <v>E06</v>
      </c>
      <c r="D44" s="16" t="str">
        <f t="shared" si="2"/>
        <v>E06.P</v>
      </c>
      <c r="E44" s="16" t="str">
        <f t="shared" si="6"/>
        <v>E06.P1</v>
      </c>
      <c r="F44" s="16" t="str">
        <f t="shared" si="7"/>
        <v>E06.P1</v>
      </c>
      <c r="G44" s="16" t="str">
        <f t="shared" si="5"/>
        <v>E06.P1</v>
      </c>
      <c r="H44" s="16"/>
      <c r="I44" s="16" t="s">
        <v>1611</v>
      </c>
      <c r="J44" s="16" t="s">
        <v>58</v>
      </c>
      <c r="K44" s="16" t="s">
        <v>2286</v>
      </c>
      <c r="L44" s="16">
        <v>1</v>
      </c>
      <c r="M44" s="16" t="s">
        <v>1604</v>
      </c>
      <c r="N44" s="16"/>
      <c r="O44" s="16" t="s">
        <v>1626</v>
      </c>
      <c r="P44" s="16"/>
    </row>
    <row r="45" spans="1:16" x14ac:dyDescent="0.25">
      <c r="A45" s="16" t="s">
        <v>1744</v>
      </c>
      <c r="B45" s="16" t="str">
        <f t="shared" si="0"/>
        <v>E</v>
      </c>
      <c r="C45" s="16" t="str">
        <f t="shared" si="1"/>
        <v>E06</v>
      </c>
      <c r="D45" s="16" t="str">
        <f t="shared" si="2"/>
        <v>E06.P</v>
      </c>
      <c r="E45" s="16" t="str">
        <f t="shared" si="6"/>
        <v>E06.P2</v>
      </c>
      <c r="F45" s="16" t="str">
        <f t="shared" si="7"/>
        <v>E06.P2</v>
      </c>
      <c r="G45" s="16" t="str">
        <f t="shared" si="5"/>
        <v>E06.P2</v>
      </c>
      <c r="H45" s="16"/>
      <c r="I45" s="16" t="s">
        <v>1612</v>
      </c>
      <c r="J45" s="16" t="s">
        <v>58</v>
      </c>
      <c r="K45" s="16" t="s">
        <v>2287</v>
      </c>
      <c r="L45" s="16">
        <v>1</v>
      </c>
      <c r="M45" s="16" t="s">
        <v>1604</v>
      </c>
      <c r="N45" s="16"/>
      <c r="O45" s="16" t="s">
        <v>1633</v>
      </c>
      <c r="P45" s="16"/>
    </row>
    <row r="46" spans="1:16" x14ac:dyDescent="0.25">
      <c r="A46" s="16" t="s">
        <v>1747</v>
      </c>
      <c r="B46" s="16" t="str">
        <f t="shared" si="0"/>
        <v>E</v>
      </c>
      <c r="C46" s="16" t="str">
        <f t="shared" si="1"/>
        <v>E06</v>
      </c>
      <c r="D46" s="16" t="str">
        <f t="shared" si="2"/>
        <v>E06.P</v>
      </c>
      <c r="E46" s="16" t="str">
        <f t="shared" si="6"/>
        <v>E06.P3</v>
      </c>
      <c r="F46" s="16" t="str">
        <f t="shared" si="7"/>
        <v>E06.P3</v>
      </c>
      <c r="G46" s="16" t="str">
        <f t="shared" si="5"/>
        <v>E06.P3</v>
      </c>
      <c r="H46" s="16"/>
      <c r="I46" s="16" t="s">
        <v>1613</v>
      </c>
      <c r="J46" s="16" t="s">
        <v>58</v>
      </c>
      <c r="K46" s="16" t="s">
        <v>2288</v>
      </c>
      <c r="L46" s="16">
        <v>1</v>
      </c>
      <c r="M46" s="16" t="s">
        <v>1604</v>
      </c>
      <c r="N46" s="16"/>
      <c r="O46" s="16" t="s">
        <v>1640</v>
      </c>
      <c r="P46" s="16"/>
    </row>
    <row r="47" spans="1:16" x14ac:dyDescent="0.25">
      <c r="A47" s="16" t="s">
        <v>1750</v>
      </c>
      <c r="B47" s="16" t="str">
        <f t="shared" si="0"/>
        <v>E</v>
      </c>
      <c r="C47" s="16" t="str">
        <f t="shared" si="1"/>
        <v>E06</v>
      </c>
      <c r="D47" s="16" t="str">
        <f t="shared" si="2"/>
        <v>E06.P</v>
      </c>
      <c r="E47" s="16" t="str">
        <f t="shared" si="6"/>
        <v>E06.P4</v>
      </c>
      <c r="F47" s="16" t="str">
        <f t="shared" si="7"/>
        <v>E06.P4</v>
      </c>
      <c r="G47" s="16" t="str">
        <f t="shared" si="5"/>
        <v>E06.P4</v>
      </c>
      <c r="H47" s="16"/>
      <c r="I47" s="16" t="s">
        <v>1614</v>
      </c>
      <c r="J47" s="16" t="s">
        <v>58</v>
      </c>
      <c r="K47" s="16" t="s">
        <v>2289</v>
      </c>
      <c r="L47" s="16">
        <v>1</v>
      </c>
      <c r="M47" s="16" t="s">
        <v>1604</v>
      </c>
      <c r="N47" s="16"/>
      <c r="O47" s="16" t="s">
        <v>1647</v>
      </c>
      <c r="P47" s="16"/>
    </row>
    <row r="48" spans="1:16" x14ac:dyDescent="0.25">
      <c r="A48" s="16" t="s">
        <v>1753</v>
      </c>
      <c r="B48" s="16" t="str">
        <f t="shared" si="0"/>
        <v>E</v>
      </c>
      <c r="C48" s="16" t="str">
        <f t="shared" si="1"/>
        <v>E07</v>
      </c>
      <c r="D48" s="16" t="str">
        <f t="shared" si="2"/>
        <v>E07.P</v>
      </c>
      <c r="E48" s="16" t="str">
        <f t="shared" si="6"/>
        <v>E07.P1</v>
      </c>
      <c r="F48" s="16" t="str">
        <f t="shared" si="7"/>
        <v>E07.P1</v>
      </c>
      <c r="G48" s="16" t="str">
        <f t="shared" si="5"/>
        <v>E07.P1</v>
      </c>
      <c r="H48" s="16"/>
      <c r="I48" s="16" t="s">
        <v>1611</v>
      </c>
      <c r="J48" s="16" t="s">
        <v>58</v>
      </c>
      <c r="K48" s="16" t="s">
        <v>2286</v>
      </c>
      <c r="L48" s="16">
        <v>1</v>
      </c>
      <c r="M48" s="16" t="s">
        <v>1605</v>
      </c>
      <c r="N48" s="16"/>
      <c r="O48" s="16" t="s">
        <v>1626</v>
      </c>
      <c r="P48" s="16"/>
    </row>
    <row r="49" spans="1:16" x14ac:dyDescent="0.25">
      <c r="A49" s="16" t="s">
        <v>1756</v>
      </c>
      <c r="B49" s="16" t="str">
        <f t="shared" si="0"/>
        <v>E</v>
      </c>
      <c r="C49" s="16" t="str">
        <f t="shared" si="1"/>
        <v>E07</v>
      </c>
      <c r="D49" s="16" t="str">
        <f t="shared" si="2"/>
        <v>E07.P</v>
      </c>
      <c r="E49" s="16" t="str">
        <f t="shared" si="6"/>
        <v>E07.P2</v>
      </c>
      <c r="F49" s="16" t="str">
        <f t="shared" si="7"/>
        <v>E07.P2</v>
      </c>
      <c r="G49" s="16" t="str">
        <f t="shared" si="5"/>
        <v>E07.P2</v>
      </c>
      <c r="H49" s="16"/>
      <c r="I49" s="16" t="s">
        <v>1612</v>
      </c>
      <c r="J49" s="16" t="s">
        <v>58</v>
      </c>
      <c r="K49" s="16" t="s">
        <v>2287</v>
      </c>
      <c r="L49" s="16">
        <v>1</v>
      </c>
      <c r="M49" s="16" t="s">
        <v>1605</v>
      </c>
      <c r="N49" s="16"/>
      <c r="O49" s="16" t="s">
        <v>1633</v>
      </c>
      <c r="P49" s="16"/>
    </row>
    <row r="50" spans="1:16" x14ac:dyDescent="0.25">
      <c r="A50" s="16" t="s">
        <v>1759</v>
      </c>
      <c r="B50" s="16" t="str">
        <f t="shared" si="0"/>
        <v>E</v>
      </c>
      <c r="C50" s="16" t="str">
        <f t="shared" si="1"/>
        <v>E07</v>
      </c>
      <c r="D50" s="16" t="str">
        <f t="shared" si="2"/>
        <v>E07.P</v>
      </c>
      <c r="E50" s="16" t="str">
        <f t="shared" si="6"/>
        <v>E07.P3</v>
      </c>
      <c r="F50" s="16" t="str">
        <f t="shared" si="7"/>
        <v>E07.P3</v>
      </c>
      <c r="G50" s="16" t="str">
        <f t="shared" si="5"/>
        <v>E07.P3</v>
      </c>
      <c r="H50" s="16"/>
      <c r="I50" s="16" t="s">
        <v>1613</v>
      </c>
      <c r="J50" s="16" t="s">
        <v>58</v>
      </c>
      <c r="K50" s="16" t="s">
        <v>2288</v>
      </c>
      <c r="L50" s="16">
        <v>1</v>
      </c>
      <c r="M50" s="16" t="s">
        <v>1605</v>
      </c>
      <c r="N50" s="16"/>
      <c r="O50" s="16" t="s">
        <v>1640</v>
      </c>
      <c r="P50" s="16"/>
    </row>
    <row r="51" spans="1:16" x14ac:dyDescent="0.25">
      <c r="A51" s="16" t="s">
        <v>1762</v>
      </c>
      <c r="B51" s="16" t="str">
        <f t="shared" si="0"/>
        <v>E</v>
      </c>
      <c r="C51" s="16" t="str">
        <f t="shared" si="1"/>
        <v>E07</v>
      </c>
      <c r="D51" s="16" t="str">
        <f t="shared" si="2"/>
        <v>E07.P</v>
      </c>
      <c r="E51" s="16" t="str">
        <f t="shared" si="6"/>
        <v>E07.P4</v>
      </c>
      <c r="F51" s="16" t="str">
        <f t="shared" si="7"/>
        <v>E07.P4</v>
      </c>
      <c r="G51" s="16" t="str">
        <f t="shared" si="5"/>
        <v>E07.P4</v>
      </c>
      <c r="H51" s="16"/>
      <c r="I51" s="16" t="s">
        <v>1614</v>
      </c>
      <c r="J51" s="16" t="s">
        <v>58</v>
      </c>
      <c r="K51" s="16" t="s">
        <v>2289</v>
      </c>
      <c r="L51" s="16">
        <v>1</v>
      </c>
      <c r="M51" s="16" t="s">
        <v>1605</v>
      </c>
      <c r="N51" s="16"/>
      <c r="O51" s="16" t="s">
        <v>1647</v>
      </c>
      <c r="P51" s="16"/>
    </row>
    <row r="52" spans="1:16" x14ac:dyDescent="0.25">
      <c r="A52" s="16" t="s">
        <v>1765</v>
      </c>
      <c r="B52" s="16" t="str">
        <f t="shared" si="0"/>
        <v>E</v>
      </c>
      <c r="C52" s="16" t="str">
        <f t="shared" si="1"/>
        <v>E08</v>
      </c>
      <c r="D52" s="16" t="str">
        <f t="shared" si="2"/>
        <v>E08.P</v>
      </c>
      <c r="E52" s="16" t="str">
        <f t="shared" si="6"/>
        <v>E08.P1</v>
      </c>
      <c r="F52" s="16" t="str">
        <f t="shared" si="7"/>
        <v>E08.P1</v>
      </c>
      <c r="G52" s="16" t="str">
        <f t="shared" si="5"/>
        <v>E08.P1</v>
      </c>
      <c r="H52" s="16"/>
      <c r="I52" s="16" t="s">
        <v>1611</v>
      </c>
      <c r="J52" s="16" t="s">
        <v>58</v>
      </c>
      <c r="K52" s="16" t="s">
        <v>2286</v>
      </c>
      <c r="L52" s="16">
        <v>1</v>
      </c>
      <c r="M52" s="16" t="s">
        <v>1606</v>
      </c>
      <c r="N52" s="16"/>
      <c r="O52" s="16" t="s">
        <v>1626</v>
      </c>
      <c r="P52" s="16"/>
    </row>
    <row r="53" spans="1:16" x14ac:dyDescent="0.25">
      <c r="A53" s="16" t="s">
        <v>1768</v>
      </c>
      <c r="B53" s="16" t="str">
        <f t="shared" si="0"/>
        <v>E</v>
      </c>
      <c r="C53" s="16" t="str">
        <f t="shared" si="1"/>
        <v>E08</v>
      </c>
      <c r="D53" s="16" t="str">
        <f t="shared" si="2"/>
        <v>E08.P</v>
      </c>
      <c r="E53" s="16" t="str">
        <f t="shared" si="6"/>
        <v>E08.P2</v>
      </c>
      <c r="F53" s="16" t="str">
        <f t="shared" si="7"/>
        <v>E08.P2</v>
      </c>
      <c r="G53" s="16" t="str">
        <f t="shared" si="5"/>
        <v>E08.P2</v>
      </c>
      <c r="H53" s="16"/>
      <c r="I53" s="16" t="s">
        <v>1612</v>
      </c>
      <c r="J53" s="16" t="s">
        <v>58</v>
      </c>
      <c r="K53" s="16" t="s">
        <v>2287</v>
      </c>
      <c r="L53" s="16">
        <v>1</v>
      </c>
      <c r="M53" s="16" t="s">
        <v>1606</v>
      </c>
      <c r="N53" s="16"/>
      <c r="O53" s="16" t="s">
        <v>1633</v>
      </c>
      <c r="P53" s="16"/>
    </row>
    <row r="54" spans="1:16" x14ac:dyDescent="0.25">
      <c r="A54" s="16" t="s">
        <v>1771</v>
      </c>
      <c r="B54" s="16" t="str">
        <f t="shared" si="0"/>
        <v>E</v>
      </c>
      <c r="C54" s="16" t="str">
        <f t="shared" si="1"/>
        <v>E08</v>
      </c>
      <c r="D54" s="16" t="str">
        <f t="shared" si="2"/>
        <v>E08.P</v>
      </c>
      <c r="E54" s="16" t="str">
        <f t="shared" si="6"/>
        <v>E08.P3</v>
      </c>
      <c r="F54" s="16" t="str">
        <f t="shared" si="7"/>
        <v>E08.P3</v>
      </c>
      <c r="G54" s="16" t="str">
        <f t="shared" si="5"/>
        <v>E08.P3</v>
      </c>
      <c r="H54" s="16"/>
      <c r="I54" s="16" t="s">
        <v>1613</v>
      </c>
      <c r="J54" s="16" t="s">
        <v>58</v>
      </c>
      <c r="K54" s="16" t="s">
        <v>2288</v>
      </c>
      <c r="L54" s="16">
        <v>1</v>
      </c>
      <c r="M54" s="16" t="s">
        <v>1606</v>
      </c>
      <c r="N54" s="16"/>
      <c r="O54" s="16" t="s">
        <v>1640</v>
      </c>
      <c r="P54" s="16"/>
    </row>
    <row r="55" spans="1:16" x14ac:dyDescent="0.25">
      <c r="A55" s="16" t="s">
        <v>1774</v>
      </c>
      <c r="B55" s="16" t="str">
        <f t="shared" si="0"/>
        <v>E</v>
      </c>
      <c r="C55" s="16" t="str">
        <f t="shared" si="1"/>
        <v>E08</v>
      </c>
      <c r="D55" s="16" t="str">
        <f t="shared" si="2"/>
        <v>E08.P</v>
      </c>
      <c r="E55" s="16" t="str">
        <f t="shared" si="6"/>
        <v>E08.P4</v>
      </c>
      <c r="F55" s="16" t="str">
        <f t="shared" si="7"/>
        <v>E08.P4</v>
      </c>
      <c r="G55" s="16" t="str">
        <f t="shared" si="5"/>
        <v>E08.P4</v>
      </c>
      <c r="H55" s="16"/>
      <c r="I55" s="16" t="s">
        <v>1614</v>
      </c>
      <c r="J55" s="16" t="s">
        <v>58</v>
      </c>
      <c r="K55" s="16" t="s">
        <v>2289</v>
      </c>
      <c r="L55" s="16">
        <v>1</v>
      </c>
      <c r="M55" s="16" t="s">
        <v>1606</v>
      </c>
      <c r="N55" s="16"/>
      <c r="O55" s="16" t="s">
        <v>1647</v>
      </c>
      <c r="P55" s="16"/>
    </row>
    <row r="56" spans="1:16" x14ac:dyDescent="0.25">
      <c r="A56" s="16" t="s">
        <v>1777</v>
      </c>
      <c r="B56" s="16" t="str">
        <f t="shared" si="0"/>
        <v>E</v>
      </c>
      <c r="C56" s="16" t="str">
        <f t="shared" si="1"/>
        <v>E09</v>
      </c>
      <c r="D56" s="16" t="str">
        <f t="shared" si="2"/>
        <v>E09.P</v>
      </c>
      <c r="E56" s="16" t="str">
        <f t="shared" si="6"/>
        <v>E09.P1</v>
      </c>
      <c r="F56" s="16" t="str">
        <f t="shared" si="7"/>
        <v>E09.P1</v>
      </c>
      <c r="G56" s="16" t="str">
        <f t="shared" si="5"/>
        <v>E09.P1</v>
      </c>
      <c r="H56" s="16"/>
      <c r="I56" s="16" t="s">
        <v>1611</v>
      </c>
      <c r="J56" s="16" t="s">
        <v>58</v>
      </c>
      <c r="K56" s="16" t="s">
        <v>2286</v>
      </c>
      <c r="L56" s="16">
        <v>1</v>
      </c>
      <c r="M56" s="16" t="s">
        <v>1607</v>
      </c>
      <c r="N56" s="16"/>
      <c r="O56" s="16" t="s">
        <v>1626</v>
      </c>
      <c r="P56" s="16"/>
    </row>
    <row r="57" spans="1:16" x14ac:dyDescent="0.25">
      <c r="A57" s="16" t="s">
        <v>1780</v>
      </c>
      <c r="B57" s="16" t="str">
        <f t="shared" si="0"/>
        <v>E</v>
      </c>
      <c r="C57" s="16" t="str">
        <f t="shared" si="1"/>
        <v>E09</v>
      </c>
      <c r="D57" s="16" t="str">
        <f t="shared" si="2"/>
        <v>E09.P</v>
      </c>
      <c r="E57" s="16" t="str">
        <f t="shared" si="6"/>
        <v>E09.P2</v>
      </c>
      <c r="F57" s="16" t="str">
        <f t="shared" si="7"/>
        <v>E09.P2</v>
      </c>
      <c r="G57" s="16" t="str">
        <f t="shared" si="5"/>
        <v>E09.P2</v>
      </c>
      <c r="H57" s="16"/>
      <c r="I57" s="16" t="s">
        <v>1612</v>
      </c>
      <c r="J57" s="16" t="s">
        <v>58</v>
      </c>
      <c r="K57" s="16" t="s">
        <v>2287</v>
      </c>
      <c r="L57" s="16">
        <v>1</v>
      </c>
      <c r="M57" s="16" t="s">
        <v>1607</v>
      </c>
      <c r="N57" s="16"/>
      <c r="O57" s="16" t="s">
        <v>1633</v>
      </c>
      <c r="P57" s="16"/>
    </row>
    <row r="58" spans="1:16" x14ac:dyDescent="0.25">
      <c r="A58" s="16" t="s">
        <v>1783</v>
      </c>
      <c r="B58" s="16" t="str">
        <f t="shared" si="0"/>
        <v>E</v>
      </c>
      <c r="C58" s="16" t="str">
        <f t="shared" si="1"/>
        <v>E09</v>
      </c>
      <c r="D58" s="16" t="str">
        <f t="shared" si="2"/>
        <v>E09.P</v>
      </c>
      <c r="E58" s="16" t="str">
        <f t="shared" si="6"/>
        <v>E09.P3</v>
      </c>
      <c r="F58" s="16" t="str">
        <f t="shared" si="7"/>
        <v>E09.P3</v>
      </c>
      <c r="G58" s="16" t="str">
        <f t="shared" si="5"/>
        <v>E09.P3</v>
      </c>
      <c r="H58" s="16"/>
      <c r="I58" s="16" t="s">
        <v>1613</v>
      </c>
      <c r="J58" s="16" t="s">
        <v>58</v>
      </c>
      <c r="K58" s="16" t="s">
        <v>2288</v>
      </c>
      <c r="L58" s="16">
        <v>1</v>
      </c>
      <c r="M58" s="16" t="s">
        <v>1607</v>
      </c>
      <c r="N58" s="16"/>
      <c r="O58" s="16" t="s">
        <v>1640</v>
      </c>
      <c r="P58" s="16"/>
    </row>
    <row r="59" spans="1:16" x14ac:dyDescent="0.25">
      <c r="A59" s="16" t="s">
        <v>1786</v>
      </c>
      <c r="B59" s="16" t="str">
        <f t="shared" si="0"/>
        <v>E</v>
      </c>
      <c r="C59" s="16" t="str">
        <f t="shared" si="1"/>
        <v>E09</v>
      </c>
      <c r="D59" s="16" t="str">
        <f t="shared" si="2"/>
        <v>E09.P</v>
      </c>
      <c r="E59" s="16" t="str">
        <f t="shared" si="6"/>
        <v>E09.P4</v>
      </c>
      <c r="F59" s="16" t="str">
        <f t="shared" si="7"/>
        <v>E09.P4</v>
      </c>
      <c r="G59" s="16" t="str">
        <f t="shared" si="5"/>
        <v>E09.P4</v>
      </c>
      <c r="H59" s="16"/>
      <c r="I59" s="16" t="s">
        <v>1614</v>
      </c>
      <c r="J59" s="16" t="s">
        <v>58</v>
      </c>
      <c r="K59" s="16" t="s">
        <v>2289</v>
      </c>
      <c r="L59" s="16">
        <v>1</v>
      </c>
      <c r="M59" s="16" t="s">
        <v>1607</v>
      </c>
      <c r="N59" s="16"/>
      <c r="O59" s="16" t="s">
        <v>1647</v>
      </c>
      <c r="P59" s="16"/>
    </row>
    <row r="60" spans="1:16" x14ac:dyDescent="0.25">
      <c r="A60" s="16" t="s">
        <v>1789</v>
      </c>
      <c r="B60" s="16" t="str">
        <f t="shared" si="0"/>
        <v>E</v>
      </c>
      <c r="C60" s="16" t="str">
        <f t="shared" si="1"/>
        <v>E10</v>
      </c>
      <c r="D60" s="16" t="str">
        <f t="shared" si="2"/>
        <v>E10.P</v>
      </c>
      <c r="E60" s="16" t="str">
        <f t="shared" si="6"/>
        <v>E10.P1</v>
      </c>
      <c r="F60" s="16" t="str">
        <f t="shared" si="7"/>
        <v>E10.P1</v>
      </c>
      <c r="G60" s="16" t="str">
        <f t="shared" si="5"/>
        <v>E10.P1</v>
      </c>
      <c r="H60" s="16"/>
      <c r="I60" s="16" t="s">
        <v>1611</v>
      </c>
      <c r="J60" s="16" t="s">
        <v>58</v>
      </c>
      <c r="K60" s="16" t="s">
        <v>2286</v>
      </c>
      <c r="L60" s="16">
        <v>1</v>
      </c>
      <c r="M60" s="16" t="s">
        <v>1</v>
      </c>
      <c r="N60" s="16"/>
      <c r="O60" s="16" t="s">
        <v>1626</v>
      </c>
      <c r="P60" s="16"/>
    </row>
    <row r="61" spans="1:16" x14ac:dyDescent="0.25">
      <c r="A61" s="16" t="s">
        <v>1792</v>
      </c>
      <c r="B61" s="16" t="str">
        <f t="shared" si="0"/>
        <v>E</v>
      </c>
      <c r="C61" s="16" t="str">
        <f t="shared" si="1"/>
        <v>E10</v>
      </c>
      <c r="D61" s="16" t="str">
        <f t="shared" si="2"/>
        <v>E10.P</v>
      </c>
      <c r="E61" s="16" t="str">
        <f t="shared" si="6"/>
        <v>E10.P2</v>
      </c>
      <c r="F61" s="16" t="str">
        <f t="shared" si="7"/>
        <v>E10.P2</v>
      </c>
      <c r="G61" s="16" t="str">
        <f t="shared" si="5"/>
        <v>E10.P2</v>
      </c>
      <c r="H61" s="16"/>
      <c r="I61" s="16" t="s">
        <v>1612</v>
      </c>
      <c r="J61" s="16" t="s">
        <v>58</v>
      </c>
      <c r="K61" s="16" t="s">
        <v>2287</v>
      </c>
      <c r="L61" s="16">
        <v>1</v>
      </c>
      <c r="M61" s="16" t="s">
        <v>1</v>
      </c>
      <c r="N61" s="16"/>
      <c r="O61" s="16" t="s">
        <v>1633</v>
      </c>
      <c r="P61" s="16"/>
    </row>
    <row r="62" spans="1:16" x14ac:dyDescent="0.25">
      <c r="A62" s="16" t="s">
        <v>1795</v>
      </c>
      <c r="B62" s="16" t="str">
        <f t="shared" si="0"/>
        <v>E</v>
      </c>
      <c r="C62" s="16" t="str">
        <f t="shared" si="1"/>
        <v>E10</v>
      </c>
      <c r="D62" s="16" t="str">
        <f t="shared" si="2"/>
        <v>E10.P</v>
      </c>
      <c r="E62" s="16" t="str">
        <f t="shared" si="6"/>
        <v>E10.P3</v>
      </c>
      <c r="F62" s="16" t="str">
        <f t="shared" si="7"/>
        <v>E10.P3</v>
      </c>
      <c r="G62" s="16" t="str">
        <f t="shared" si="5"/>
        <v>E10.P3</v>
      </c>
      <c r="H62" s="16"/>
      <c r="I62" s="16" t="s">
        <v>1613</v>
      </c>
      <c r="J62" s="16" t="s">
        <v>58</v>
      </c>
      <c r="K62" s="16" t="s">
        <v>2288</v>
      </c>
      <c r="L62" s="16">
        <v>1</v>
      </c>
      <c r="M62" s="16" t="s">
        <v>1</v>
      </c>
      <c r="N62" s="16"/>
      <c r="O62" s="16" t="s">
        <v>1640</v>
      </c>
      <c r="P62" s="16"/>
    </row>
    <row r="63" spans="1:16" x14ac:dyDescent="0.25">
      <c r="A63" s="16" t="s">
        <v>1798</v>
      </c>
      <c r="B63" s="16" t="str">
        <f t="shared" si="0"/>
        <v>E</v>
      </c>
      <c r="C63" s="16" t="str">
        <f t="shared" si="1"/>
        <v>E10</v>
      </c>
      <c r="D63" s="16" t="str">
        <f t="shared" si="2"/>
        <v>E10.P</v>
      </c>
      <c r="E63" s="16" t="str">
        <f t="shared" si="6"/>
        <v>E10.P4</v>
      </c>
      <c r="F63" s="16" t="str">
        <f t="shared" si="7"/>
        <v>E10.P4</v>
      </c>
      <c r="G63" s="16" t="str">
        <f t="shared" si="5"/>
        <v>E10.P4</v>
      </c>
      <c r="H63" s="16"/>
      <c r="I63" s="16" t="s">
        <v>1614</v>
      </c>
      <c r="J63" s="16" t="s">
        <v>58</v>
      </c>
      <c r="K63" s="16" t="s">
        <v>2289</v>
      </c>
      <c r="L63" s="16">
        <v>1</v>
      </c>
      <c r="M63" s="16" t="s">
        <v>1</v>
      </c>
      <c r="N63" s="16"/>
      <c r="O63" s="16" t="s">
        <v>1647</v>
      </c>
      <c r="P63" s="16"/>
    </row>
    <row r="64" spans="1:16" x14ac:dyDescent="0.25">
      <c r="A64" s="16" t="s">
        <v>1801</v>
      </c>
      <c r="B64" s="16" t="str">
        <f t="shared" si="0"/>
        <v>E</v>
      </c>
      <c r="C64" s="16" t="str">
        <f t="shared" si="1"/>
        <v>E11</v>
      </c>
      <c r="D64" s="16" t="str">
        <f t="shared" si="2"/>
        <v>E11.P</v>
      </c>
      <c r="E64" s="16" t="str">
        <f t="shared" si="6"/>
        <v>E11.P1</v>
      </c>
      <c r="F64" s="16" t="str">
        <f t="shared" si="7"/>
        <v>E11.P1</v>
      </c>
      <c r="G64" s="16" t="str">
        <f t="shared" si="5"/>
        <v>E11.P1</v>
      </c>
      <c r="H64" s="16"/>
      <c r="I64" s="16" t="s">
        <v>1611</v>
      </c>
      <c r="J64" s="16" t="s">
        <v>58</v>
      </c>
      <c r="K64" s="16" t="s">
        <v>2286</v>
      </c>
      <c r="L64" s="16">
        <v>1</v>
      </c>
      <c r="M64" s="16" t="s">
        <v>2</v>
      </c>
      <c r="N64" s="16"/>
      <c r="O64" s="16" t="s">
        <v>1626</v>
      </c>
      <c r="P64" s="16"/>
    </row>
    <row r="65" spans="1:16" x14ac:dyDescent="0.25">
      <c r="A65" s="16" t="s">
        <v>1804</v>
      </c>
      <c r="B65" s="16" t="str">
        <f t="shared" si="0"/>
        <v>E</v>
      </c>
      <c r="C65" s="16" t="str">
        <f t="shared" si="1"/>
        <v>E11</v>
      </c>
      <c r="D65" s="16" t="str">
        <f t="shared" si="2"/>
        <v>E11.P</v>
      </c>
      <c r="E65" s="16" t="str">
        <f t="shared" si="6"/>
        <v>E11.P2</v>
      </c>
      <c r="F65" s="16" t="str">
        <f t="shared" si="7"/>
        <v>E11.P2</v>
      </c>
      <c r="G65" s="16" t="str">
        <f t="shared" si="5"/>
        <v>E11.P2</v>
      </c>
      <c r="H65" s="16"/>
      <c r="I65" s="16" t="s">
        <v>1612</v>
      </c>
      <c r="J65" s="16" t="s">
        <v>58</v>
      </c>
      <c r="K65" s="16" t="s">
        <v>2287</v>
      </c>
      <c r="L65" s="16">
        <v>1</v>
      </c>
      <c r="M65" s="16" t="s">
        <v>2</v>
      </c>
      <c r="N65" s="16"/>
      <c r="O65" s="16" t="s">
        <v>1633</v>
      </c>
      <c r="P65" s="16"/>
    </row>
    <row r="66" spans="1:16" x14ac:dyDescent="0.25">
      <c r="A66" s="16" t="s">
        <v>1807</v>
      </c>
      <c r="B66" s="16" t="str">
        <f t="shared" si="0"/>
        <v>E</v>
      </c>
      <c r="C66" s="16" t="str">
        <f t="shared" si="1"/>
        <v>E11</v>
      </c>
      <c r="D66" s="16" t="str">
        <f t="shared" si="2"/>
        <v>E11.P</v>
      </c>
      <c r="E66" s="16" t="str">
        <f t="shared" si="6"/>
        <v>E11.P3</v>
      </c>
      <c r="F66" s="16" t="str">
        <f t="shared" si="7"/>
        <v>E11.P3</v>
      </c>
      <c r="G66" s="16" t="str">
        <f t="shared" si="5"/>
        <v>E11.P3</v>
      </c>
      <c r="H66" s="16"/>
      <c r="I66" s="16" t="s">
        <v>1613</v>
      </c>
      <c r="J66" s="16" t="s">
        <v>58</v>
      </c>
      <c r="K66" s="16" t="s">
        <v>2288</v>
      </c>
      <c r="L66" s="16">
        <v>1</v>
      </c>
      <c r="M66" s="16" t="s">
        <v>2</v>
      </c>
      <c r="N66" s="16"/>
      <c r="O66" s="16" t="s">
        <v>1640</v>
      </c>
      <c r="P66" s="16"/>
    </row>
    <row r="67" spans="1:16" x14ac:dyDescent="0.25">
      <c r="A67" s="16" t="s">
        <v>1810</v>
      </c>
      <c r="B67" s="16" t="str">
        <f t="shared" si="0"/>
        <v>E</v>
      </c>
      <c r="C67" s="16" t="str">
        <f t="shared" si="1"/>
        <v>E11</v>
      </c>
      <c r="D67" s="16" t="str">
        <f t="shared" si="2"/>
        <v>E11.P</v>
      </c>
      <c r="E67" s="16" t="str">
        <f t="shared" si="6"/>
        <v>E11.P4</v>
      </c>
      <c r="F67" s="16" t="str">
        <f t="shared" si="7"/>
        <v>E11.P4</v>
      </c>
      <c r="G67" s="16" t="str">
        <f t="shared" si="5"/>
        <v>E11.P4</v>
      </c>
      <c r="H67" s="16"/>
      <c r="I67" s="16" t="s">
        <v>1614</v>
      </c>
      <c r="J67" s="16" t="s">
        <v>58</v>
      </c>
      <c r="K67" s="16" t="s">
        <v>2289</v>
      </c>
      <c r="L67" s="16">
        <v>1</v>
      </c>
      <c r="M67" s="16" t="s">
        <v>2</v>
      </c>
      <c r="N67" s="16"/>
      <c r="O67" s="16" t="s">
        <v>1647</v>
      </c>
      <c r="P67" s="16"/>
    </row>
    <row r="68" spans="1:16" x14ac:dyDescent="0.25">
      <c r="A68" s="16" t="s">
        <v>1813</v>
      </c>
      <c r="B68" s="16" t="str">
        <f t="shared" ref="B68:B131" si="8">LEFT(A68,1)</f>
        <v>E</v>
      </c>
      <c r="C68" s="16" t="str">
        <f t="shared" ref="C68:C131" si="9">LEFT(A68,3)</f>
        <v>E12</v>
      </c>
      <c r="D68" s="16" t="str">
        <f t="shared" ref="D68:D131" si="10">LEFT(A68,5)</f>
        <v>E12.P</v>
      </c>
      <c r="E68" s="16" t="str">
        <f t="shared" si="6"/>
        <v>E12.P1</v>
      </c>
      <c r="F68" s="16" t="str">
        <f t="shared" si="7"/>
        <v>E12.P1</v>
      </c>
      <c r="G68" s="16" t="str">
        <f t="shared" ref="G68:G131" si="11">LEFT(A68,10)</f>
        <v>E12.P1</v>
      </c>
      <c r="H68" s="16"/>
      <c r="I68" s="16" t="s">
        <v>1611</v>
      </c>
      <c r="J68" s="16" t="s">
        <v>58</v>
      </c>
      <c r="K68" s="16" t="s">
        <v>2286</v>
      </c>
      <c r="L68" s="16">
        <v>1</v>
      </c>
      <c r="M68" s="16" t="s">
        <v>3</v>
      </c>
      <c r="N68" s="16"/>
      <c r="O68" s="16" t="s">
        <v>1626</v>
      </c>
      <c r="P68" s="16"/>
    </row>
    <row r="69" spans="1:16" x14ac:dyDescent="0.25">
      <c r="A69" s="16" t="s">
        <v>1816</v>
      </c>
      <c r="B69" s="16" t="str">
        <f t="shared" si="8"/>
        <v>E</v>
      </c>
      <c r="C69" s="16" t="str">
        <f t="shared" si="9"/>
        <v>E12</v>
      </c>
      <c r="D69" s="16" t="str">
        <f t="shared" si="10"/>
        <v>E12.P</v>
      </c>
      <c r="E69" s="16" t="str">
        <f t="shared" si="6"/>
        <v>E12.P2</v>
      </c>
      <c r="F69" s="16" t="str">
        <f t="shared" si="7"/>
        <v>E12.P2</v>
      </c>
      <c r="G69" s="16" t="str">
        <f t="shared" si="11"/>
        <v>E12.P2</v>
      </c>
      <c r="H69" s="16"/>
      <c r="I69" s="16" t="s">
        <v>1612</v>
      </c>
      <c r="J69" s="16" t="s">
        <v>58</v>
      </c>
      <c r="K69" s="16" t="s">
        <v>2287</v>
      </c>
      <c r="L69" s="16">
        <v>1</v>
      </c>
      <c r="M69" s="16" t="s">
        <v>3</v>
      </c>
      <c r="N69" s="16"/>
      <c r="O69" s="16" t="s">
        <v>1633</v>
      </c>
      <c r="P69" s="16"/>
    </row>
    <row r="70" spans="1:16" x14ac:dyDescent="0.25">
      <c r="A70" s="16" t="s">
        <v>1819</v>
      </c>
      <c r="B70" s="16" t="str">
        <f t="shared" si="8"/>
        <v>E</v>
      </c>
      <c r="C70" s="16" t="str">
        <f t="shared" si="9"/>
        <v>E12</v>
      </c>
      <c r="D70" s="16" t="str">
        <f t="shared" si="10"/>
        <v>E12.P</v>
      </c>
      <c r="E70" s="16" t="str">
        <f t="shared" si="6"/>
        <v>E12.P3</v>
      </c>
      <c r="F70" s="16" t="str">
        <f t="shared" si="7"/>
        <v>E12.P3</v>
      </c>
      <c r="G70" s="16" t="str">
        <f t="shared" si="11"/>
        <v>E12.P3</v>
      </c>
      <c r="H70" s="16"/>
      <c r="I70" s="16" t="s">
        <v>1613</v>
      </c>
      <c r="J70" s="16" t="s">
        <v>58</v>
      </c>
      <c r="K70" s="16" t="s">
        <v>2288</v>
      </c>
      <c r="L70" s="16">
        <v>1</v>
      </c>
      <c r="M70" s="16" t="s">
        <v>3</v>
      </c>
      <c r="N70" s="16"/>
      <c r="O70" s="16" t="s">
        <v>1640</v>
      </c>
      <c r="P70" s="16"/>
    </row>
    <row r="71" spans="1:16" x14ac:dyDescent="0.25">
      <c r="A71" s="16" t="s">
        <v>1822</v>
      </c>
      <c r="B71" s="16" t="str">
        <f t="shared" si="8"/>
        <v>E</v>
      </c>
      <c r="C71" s="16" t="str">
        <f t="shared" si="9"/>
        <v>E12</v>
      </c>
      <c r="D71" s="16" t="str">
        <f t="shared" si="10"/>
        <v>E12.P</v>
      </c>
      <c r="E71" s="16" t="str">
        <f t="shared" si="6"/>
        <v>E12.P4</v>
      </c>
      <c r="F71" s="16" t="str">
        <f t="shared" si="7"/>
        <v>E12.P4</v>
      </c>
      <c r="G71" s="16" t="str">
        <f t="shared" si="11"/>
        <v>E12.P4</v>
      </c>
      <c r="H71" s="16"/>
      <c r="I71" s="16" t="s">
        <v>1614</v>
      </c>
      <c r="J71" s="16" t="s">
        <v>58</v>
      </c>
      <c r="K71" s="16" t="s">
        <v>2289</v>
      </c>
      <c r="L71" s="16">
        <v>1</v>
      </c>
      <c r="M71" s="16" t="s">
        <v>3</v>
      </c>
      <c r="N71" s="16"/>
      <c r="O71" s="16" t="s">
        <v>1647</v>
      </c>
      <c r="P71" s="16"/>
    </row>
    <row r="72" spans="1:16" x14ac:dyDescent="0.25">
      <c r="A72" s="16" t="s">
        <v>1825</v>
      </c>
      <c r="B72" s="16" t="str">
        <f t="shared" si="8"/>
        <v>E</v>
      </c>
      <c r="C72" s="16" t="str">
        <f t="shared" si="9"/>
        <v>E13</v>
      </c>
      <c r="D72" s="16" t="str">
        <f t="shared" si="10"/>
        <v>E13.P</v>
      </c>
      <c r="E72" s="16" t="str">
        <f t="shared" si="6"/>
        <v>E13.P1</v>
      </c>
      <c r="F72" s="16" t="str">
        <f t="shared" si="7"/>
        <v>E13.P1</v>
      </c>
      <c r="G72" s="16" t="str">
        <f t="shared" si="11"/>
        <v>E13.P1</v>
      </c>
      <c r="H72" s="16"/>
      <c r="I72" s="16" t="s">
        <v>1611</v>
      </c>
      <c r="J72" s="16" t="s">
        <v>58</v>
      </c>
      <c r="K72" s="16" t="s">
        <v>2286</v>
      </c>
      <c r="L72" s="16">
        <v>1</v>
      </c>
      <c r="M72" s="16" t="s">
        <v>4</v>
      </c>
      <c r="N72" s="16"/>
      <c r="O72" s="16" t="s">
        <v>1626</v>
      </c>
      <c r="P72" s="16"/>
    </row>
    <row r="73" spans="1:16" x14ac:dyDescent="0.25">
      <c r="A73" s="16" t="s">
        <v>1828</v>
      </c>
      <c r="B73" s="16" t="str">
        <f t="shared" si="8"/>
        <v>E</v>
      </c>
      <c r="C73" s="16" t="str">
        <f t="shared" si="9"/>
        <v>E13</v>
      </c>
      <c r="D73" s="16" t="str">
        <f t="shared" si="10"/>
        <v>E13.P</v>
      </c>
      <c r="E73" s="16" t="str">
        <f t="shared" si="6"/>
        <v>E13.P2</v>
      </c>
      <c r="F73" s="16" t="str">
        <f t="shared" si="7"/>
        <v>E13.P2</v>
      </c>
      <c r="G73" s="16" t="str">
        <f t="shared" si="11"/>
        <v>E13.P2</v>
      </c>
      <c r="H73" s="16"/>
      <c r="I73" s="16" t="s">
        <v>1612</v>
      </c>
      <c r="J73" s="16" t="s">
        <v>58</v>
      </c>
      <c r="K73" s="16" t="s">
        <v>2287</v>
      </c>
      <c r="L73" s="16">
        <v>1</v>
      </c>
      <c r="M73" s="16" t="s">
        <v>4</v>
      </c>
      <c r="N73" s="16"/>
      <c r="O73" s="16" t="s">
        <v>1633</v>
      </c>
      <c r="P73" s="16"/>
    </row>
    <row r="74" spans="1:16" x14ac:dyDescent="0.25">
      <c r="A74" s="16" t="s">
        <v>1831</v>
      </c>
      <c r="B74" s="16" t="str">
        <f t="shared" si="8"/>
        <v>E</v>
      </c>
      <c r="C74" s="16" t="str">
        <f t="shared" si="9"/>
        <v>E13</v>
      </c>
      <c r="D74" s="16" t="str">
        <f t="shared" si="10"/>
        <v>E13.P</v>
      </c>
      <c r="E74" s="16" t="str">
        <f t="shared" si="6"/>
        <v>E13.P3</v>
      </c>
      <c r="F74" s="16" t="str">
        <f t="shared" si="7"/>
        <v>E13.P3</v>
      </c>
      <c r="G74" s="16" t="str">
        <f t="shared" si="11"/>
        <v>E13.P3</v>
      </c>
      <c r="H74" s="16"/>
      <c r="I74" s="16" t="s">
        <v>1613</v>
      </c>
      <c r="J74" s="16" t="s">
        <v>58</v>
      </c>
      <c r="K74" s="16" t="s">
        <v>2288</v>
      </c>
      <c r="L74" s="16">
        <v>1</v>
      </c>
      <c r="M74" s="16" t="s">
        <v>4</v>
      </c>
      <c r="N74" s="16"/>
      <c r="O74" s="16" t="s">
        <v>1640</v>
      </c>
      <c r="P74" s="16"/>
    </row>
    <row r="75" spans="1:16" x14ac:dyDescent="0.25">
      <c r="A75" s="16" t="s">
        <v>1834</v>
      </c>
      <c r="B75" s="16" t="str">
        <f t="shared" si="8"/>
        <v>E</v>
      </c>
      <c r="C75" s="16" t="str">
        <f t="shared" si="9"/>
        <v>E13</v>
      </c>
      <c r="D75" s="16" t="str">
        <f t="shared" si="10"/>
        <v>E13.P</v>
      </c>
      <c r="E75" s="16" t="str">
        <f t="shared" si="6"/>
        <v>E13.P4</v>
      </c>
      <c r="F75" s="16" t="str">
        <f t="shared" si="7"/>
        <v>E13.P4</v>
      </c>
      <c r="G75" s="16" t="str">
        <f t="shared" si="11"/>
        <v>E13.P4</v>
      </c>
      <c r="H75" s="16"/>
      <c r="I75" s="16" t="s">
        <v>1614</v>
      </c>
      <c r="J75" s="16" t="s">
        <v>58</v>
      </c>
      <c r="K75" s="16" t="s">
        <v>2289</v>
      </c>
      <c r="L75" s="16">
        <v>1</v>
      </c>
      <c r="M75" s="16" t="s">
        <v>4</v>
      </c>
      <c r="N75" s="16"/>
      <c r="O75" s="16" t="s">
        <v>1647</v>
      </c>
      <c r="P75" s="16"/>
    </row>
    <row r="76" spans="1:16" x14ac:dyDescent="0.25">
      <c r="A76" s="16" t="s">
        <v>1837</v>
      </c>
      <c r="B76" s="16" t="str">
        <f t="shared" si="8"/>
        <v>E</v>
      </c>
      <c r="C76" s="16" t="str">
        <f t="shared" si="9"/>
        <v>E14</v>
      </c>
      <c r="D76" s="16" t="str">
        <f t="shared" si="10"/>
        <v>E14.P</v>
      </c>
      <c r="E76" s="16" t="str">
        <f t="shared" si="6"/>
        <v>E14.P0</v>
      </c>
      <c r="F76" s="16" t="str">
        <f t="shared" si="7"/>
        <v>E14.P0</v>
      </c>
      <c r="G76" s="16" t="str">
        <f t="shared" si="11"/>
        <v>E14.P0</v>
      </c>
      <c r="H76" s="16"/>
      <c r="I76" s="16" t="s">
        <v>1610</v>
      </c>
      <c r="J76" s="16" t="s">
        <v>58</v>
      </c>
      <c r="K76" s="16" t="s">
        <v>2285</v>
      </c>
      <c r="L76" s="16">
        <v>0.5</v>
      </c>
      <c r="M76" s="16" t="s">
        <v>5</v>
      </c>
      <c r="N76" s="16"/>
      <c r="O76" s="16" t="s">
        <v>1618</v>
      </c>
      <c r="P76" s="16"/>
    </row>
    <row r="77" spans="1:16" x14ac:dyDescent="0.25">
      <c r="A77" s="16" t="s">
        <v>1840</v>
      </c>
      <c r="B77" s="16" t="str">
        <f t="shared" si="8"/>
        <v>E</v>
      </c>
      <c r="C77" s="16" t="str">
        <f t="shared" si="9"/>
        <v>E14</v>
      </c>
      <c r="D77" s="16" t="str">
        <f t="shared" si="10"/>
        <v>E14.P</v>
      </c>
      <c r="E77" s="16" t="str">
        <f t="shared" si="6"/>
        <v>E14.P1</v>
      </c>
      <c r="F77" s="16" t="str">
        <f t="shared" si="7"/>
        <v>E14.P1</v>
      </c>
      <c r="G77" s="16" t="str">
        <f t="shared" si="11"/>
        <v>E14.P1</v>
      </c>
      <c r="H77" s="16"/>
      <c r="I77" s="16" t="s">
        <v>1611</v>
      </c>
      <c r="J77" s="16" t="s">
        <v>58</v>
      </c>
      <c r="K77" s="16" t="s">
        <v>2286</v>
      </c>
      <c r="L77" s="16">
        <v>1</v>
      </c>
      <c r="M77" s="16" t="s">
        <v>5</v>
      </c>
      <c r="N77" s="16"/>
      <c r="O77" s="16" t="s">
        <v>1626</v>
      </c>
      <c r="P77" s="16"/>
    </row>
    <row r="78" spans="1:16" x14ac:dyDescent="0.25">
      <c r="A78" s="16" t="s">
        <v>1843</v>
      </c>
      <c r="B78" s="16" t="str">
        <f t="shared" si="8"/>
        <v>E</v>
      </c>
      <c r="C78" s="16" t="str">
        <f t="shared" si="9"/>
        <v>E14</v>
      </c>
      <c r="D78" s="16" t="str">
        <f t="shared" si="10"/>
        <v>E14.P</v>
      </c>
      <c r="E78" s="16" t="str">
        <f t="shared" si="6"/>
        <v>E14.P2</v>
      </c>
      <c r="F78" s="16" t="str">
        <f t="shared" si="7"/>
        <v>E14.P2</v>
      </c>
      <c r="G78" s="16" t="str">
        <f t="shared" si="11"/>
        <v>E14.P2</v>
      </c>
      <c r="H78" s="16"/>
      <c r="I78" s="16" t="s">
        <v>1612</v>
      </c>
      <c r="J78" s="16" t="s">
        <v>58</v>
      </c>
      <c r="K78" s="16" t="s">
        <v>2287</v>
      </c>
      <c r="L78" s="16">
        <v>1</v>
      </c>
      <c r="M78" s="16" t="s">
        <v>5</v>
      </c>
      <c r="N78" s="16"/>
      <c r="O78" s="16" t="s">
        <v>1633</v>
      </c>
      <c r="P78" s="16"/>
    </row>
    <row r="79" spans="1:16" x14ac:dyDescent="0.25">
      <c r="A79" s="16" t="s">
        <v>1846</v>
      </c>
      <c r="B79" s="16" t="str">
        <f t="shared" si="8"/>
        <v>E</v>
      </c>
      <c r="C79" s="16" t="str">
        <f t="shared" si="9"/>
        <v>E14</v>
      </c>
      <c r="D79" s="16" t="str">
        <f t="shared" si="10"/>
        <v>E14.P</v>
      </c>
      <c r="E79" s="16" t="str">
        <f t="shared" si="6"/>
        <v>E14.P3</v>
      </c>
      <c r="F79" s="16" t="str">
        <f t="shared" si="7"/>
        <v>E14.P3</v>
      </c>
      <c r="G79" s="16" t="str">
        <f t="shared" si="11"/>
        <v>E14.P3</v>
      </c>
      <c r="H79" s="16"/>
      <c r="I79" s="16" t="s">
        <v>1613</v>
      </c>
      <c r="J79" s="16" t="s">
        <v>58</v>
      </c>
      <c r="K79" s="16" t="s">
        <v>2288</v>
      </c>
      <c r="L79" s="16">
        <v>1</v>
      </c>
      <c r="M79" s="16" t="s">
        <v>5</v>
      </c>
      <c r="N79" s="16"/>
      <c r="O79" s="16" t="s">
        <v>1640</v>
      </c>
      <c r="P79" s="16"/>
    </row>
    <row r="80" spans="1:16" x14ac:dyDescent="0.25">
      <c r="A80" s="16" t="s">
        <v>1849</v>
      </c>
      <c r="B80" s="16" t="str">
        <f t="shared" si="8"/>
        <v>E</v>
      </c>
      <c r="C80" s="16" t="str">
        <f t="shared" si="9"/>
        <v>E14</v>
      </c>
      <c r="D80" s="16" t="str">
        <f t="shared" si="10"/>
        <v>E14.P</v>
      </c>
      <c r="E80" s="16" t="str">
        <f t="shared" si="6"/>
        <v>E14.P4</v>
      </c>
      <c r="F80" s="16" t="str">
        <f t="shared" si="7"/>
        <v>E14.P4</v>
      </c>
      <c r="G80" s="16" t="str">
        <f t="shared" si="11"/>
        <v>E14.P4</v>
      </c>
      <c r="H80" s="16"/>
      <c r="I80" s="16" t="s">
        <v>1614</v>
      </c>
      <c r="J80" s="16" t="s">
        <v>58</v>
      </c>
      <c r="K80" s="16" t="s">
        <v>2289</v>
      </c>
      <c r="L80" s="16">
        <v>1</v>
      </c>
      <c r="M80" s="16" t="s">
        <v>5</v>
      </c>
      <c r="N80" s="16"/>
      <c r="O80" s="16" t="s">
        <v>1647</v>
      </c>
      <c r="P80" s="16"/>
    </row>
    <row r="81" spans="1:16" x14ac:dyDescent="0.25">
      <c r="A81" s="16" t="s">
        <v>1852</v>
      </c>
      <c r="B81" s="16" t="str">
        <f t="shared" si="8"/>
        <v>E</v>
      </c>
      <c r="C81" s="16" t="str">
        <f t="shared" si="9"/>
        <v>E15</v>
      </c>
      <c r="D81" s="16" t="str">
        <f t="shared" si="10"/>
        <v>E15.P</v>
      </c>
      <c r="E81" s="16" t="str">
        <f t="shared" si="6"/>
        <v>E15.P0</v>
      </c>
      <c r="F81" s="16" t="str">
        <f t="shared" si="7"/>
        <v>E15.P0</v>
      </c>
      <c r="G81" s="16" t="str">
        <f t="shared" si="11"/>
        <v>E15.P0</v>
      </c>
      <c r="H81" s="16"/>
      <c r="I81" s="16" t="s">
        <v>1610</v>
      </c>
      <c r="J81" s="16" t="s">
        <v>58</v>
      </c>
      <c r="K81" s="16" t="s">
        <v>2285</v>
      </c>
      <c r="L81" s="16">
        <v>0.5</v>
      </c>
      <c r="M81" s="16" t="s">
        <v>6</v>
      </c>
      <c r="N81" s="16"/>
      <c r="O81" s="16" t="s">
        <v>1618</v>
      </c>
      <c r="P81" s="16"/>
    </row>
    <row r="82" spans="1:16" x14ac:dyDescent="0.25">
      <c r="A82" s="16" t="s">
        <v>1855</v>
      </c>
      <c r="B82" s="16" t="str">
        <f t="shared" si="8"/>
        <v>E</v>
      </c>
      <c r="C82" s="16" t="str">
        <f t="shared" si="9"/>
        <v>E15</v>
      </c>
      <c r="D82" s="16" t="str">
        <f t="shared" si="10"/>
        <v>E15.P</v>
      </c>
      <c r="E82" s="16" t="str">
        <f t="shared" si="6"/>
        <v>E15.P1</v>
      </c>
      <c r="F82" s="16" t="str">
        <f t="shared" si="7"/>
        <v>E15.P1</v>
      </c>
      <c r="G82" s="16" t="str">
        <f t="shared" si="11"/>
        <v>E15.P1</v>
      </c>
      <c r="H82" s="16"/>
      <c r="I82" s="16" t="s">
        <v>1611</v>
      </c>
      <c r="J82" s="16" t="s">
        <v>58</v>
      </c>
      <c r="K82" s="16" t="s">
        <v>2286</v>
      </c>
      <c r="L82" s="16">
        <v>1</v>
      </c>
      <c r="M82" s="16" t="s">
        <v>6</v>
      </c>
      <c r="N82" s="16"/>
      <c r="O82" s="16" t="s">
        <v>1626</v>
      </c>
      <c r="P82" s="16"/>
    </row>
    <row r="83" spans="1:16" x14ac:dyDescent="0.25">
      <c r="A83" s="16" t="s">
        <v>1858</v>
      </c>
      <c r="B83" s="16" t="str">
        <f t="shared" si="8"/>
        <v>E</v>
      </c>
      <c r="C83" s="16" t="str">
        <f t="shared" si="9"/>
        <v>E15</v>
      </c>
      <c r="D83" s="16" t="str">
        <f t="shared" si="10"/>
        <v>E15.P</v>
      </c>
      <c r="E83" s="16" t="str">
        <f t="shared" si="6"/>
        <v>E15.P2</v>
      </c>
      <c r="F83" s="16" t="str">
        <f t="shared" si="7"/>
        <v>E15.P2</v>
      </c>
      <c r="G83" s="16" t="str">
        <f t="shared" si="11"/>
        <v>E15.P2</v>
      </c>
      <c r="H83" s="16"/>
      <c r="I83" s="16" t="s">
        <v>1612</v>
      </c>
      <c r="J83" s="16" t="s">
        <v>58</v>
      </c>
      <c r="K83" s="16" t="s">
        <v>2287</v>
      </c>
      <c r="L83" s="16">
        <v>1</v>
      </c>
      <c r="M83" s="16" t="s">
        <v>6</v>
      </c>
      <c r="N83" s="16"/>
      <c r="O83" s="16" t="s">
        <v>1633</v>
      </c>
      <c r="P83" s="16"/>
    </row>
    <row r="84" spans="1:16" x14ac:dyDescent="0.25">
      <c r="A84" s="16" t="s">
        <v>1861</v>
      </c>
      <c r="B84" s="16" t="str">
        <f t="shared" si="8"/>
        <v>E</v>
      </c>
      <c r="C84" s="16" t="str">
        <f t="shared" si="9"/>
        <v>E15</v>
      </c>
      <c r="D84" s="16" t="str">
        <f t="shared" si="10"/>
        <v>E15.P</v>
      </c>
      <c r="E84" s="16" t="str">
        <f t="shared" si="6"/>
        <v>E15.P3</v>
      </c>
      <c r="F84" s="16" t="str">
        <f t="shared" si="7"/>
        <v>E15.P3</v>
      </c>
      <c r="G84" s="16" t="str">
        <f t="shared" si="11"/>
        <v>E15.P3</v>
      </c>
      <c r="H84" s="16"/>
      <c r="I84" s="16" t="s">
        <v>1613</v>
      </c>
      <c r="J84" s="16" t="s">
        <v>58</v>
      </c>
      <c r="K84" s="16" t="s">
        <v>2288</v>
      </c>
      <c r="L84" s="16">
        <v>1</v>
      </c>
      <c r="M84" s="16" t="s">
        <v>6</v>
      </c>
      <c r="N84" s="16"/>
      <c r="O84" s="16" t="s">
        <v>1640</v>
      </c>
      <c r="P84" s="16"/>
    </row>
    <row r="85" spans="1:16" x14ac:dyDescent="0.25">
      <c r="A85" s="16" t="s">
        <v>1864</v>
      </c>
      <c r="B85" s="16" t="str">
        <f t="shared" si="8"/>
        <v>E</v>
      </c>
      <c r="C85" s="16" t="str">
        <f t="shared" si="9"/>
        <v>E15</v>
      </c>
      <c r="D85" s="16" t="str">
        <f t="shared" si="10"/>
        <v>E15.P</v>
      </c>
      <c r="E85" s="16" t="str">
        <f t="shared" si="6"/>
        <v>E15.P4</v>
      </c>
      <c r="F85" s="16" t="str">
        <f t="shared" si="7"/>
        <v>E15.P4</v>
      </c>
      <c r="G85" s="16" t="str">
        <f t="shared" si="11"/>
        <v>E15.P4</v>
      </c>
      <c r="H85" s="16"/>
      <c r="I85" s="16" t="s">
        <v>1614</v>
      </c>
      <c r="J85" s="16" t="s">
        <v>58</v>
      </c>
      <c r="K85" s="16" t="s">
        <v>2289</v>
      </c>
      <c r="L85" s="16">
        <v>1</v>
      </c>
      <c r="M85" s="16" t="s">
        <v>6</v>
      </c>
      <c r="N85" s="16"/>
      <c r="O85" s="16" t="s">
        <v>1647</v>
      </c>
      <c r="P85" s="16"/>
    </row>
    <row r="86" spans="1:16" x14ac:dyDescent="0.25">
      <c r="A86" s="16" t="s">
        <v>1867</v>
      </c>
      <c r="B86" s="16" t="str">
        <f t="shared" si="8"/>
        <v>E</v>
      </c>
      <c r="C86" s="16" t="str">
        <f t="shared" si="9"/>
        <v>E16</v>
      </c>
      <c r="D86" s="16" t="str">
        <f t="shared" si="10"/>
        <v>E16.P</v>
      </c>
      <c r="E86" s="16" t="str">
        <f t="shared" si="6"/>
        <v>E16.P0</v>
      </c>
      <c r="F86" s="16" t="str">
        <f t="shared" si="7"/>
        <v>E16.P0</v>
      </c>
      <c r="G86" s="16" t="str">
        <f t="shared" si="11"/>
        <v>E16.P0</v>
      </c>
      <c r="H86" s="16"/>
      <c r="I86" s="16" t="s">
        <v>1610</v>
      </c>
      <c r="J86" s="16" t="s">
        <v>58</v>
      </c>
      <c r="K86" s="16" t="s">
        <v>2285</v>
      </c>
      <c r="L86" s="16">
        <v>0.5</v>
      </c>
      <c r="M86" s="16" t="s">
        <v>7</v>
      </c>
      <c r="N86" s="16"/>
      <c r="O86" s="16" t="s">
        <v>1618</v>
      </c>
      <c r="P86" s="16"/>
    </row>
    <row r="87" spans="1:16" x14ac:dyDescent="0.25">
      <c r="A87" s="16" t="s">
        <v>1870</v>
      </c>
      <c r="B87" s="16" t="str">
        <f t="shared" si="8"/>
        <v>E</v>
      </c>
      <c r="C87" s="16" t="str">
        <f t="shared" si="9"/>
        <v>E16</v>
      </c>
      <c r="D87" s="16" t="str">
        <f t="shared" si="10"/>
        <v>E16.P</v>
      </c>
      <c r="E87" s="16" t="str">
        <f t="shared" si="6"/>
        <v>E16.P1</v>
      </c>
      <c r="F87" s="16" t="str">
        <f t="shared" si="7"/>
        <v>E16.P1</v>
      </c>
      <c r="G87" s="16" t="str">
        <f t="shared" si="11"/>
        <v>E16.P1</v>
      </c>
      <c r="H87" s="16"/>
      <c r="I87" s="16" t="s">
        <v>1611</v>
      </c>
      <c r="J87" s="16" t="s">
        <v>58</v>
      </c>
      <c r="K87" s="16" t="s">
        <v>2286</v>
      </c>
      <c r="L87" s="16">
        <v>1</v>
      </c>
      <c r="M87" s="16" t="s">
        <v>7</v>
      </c>
      <c r="N87" s="16"/>
      <c r="O87" s="16" t="s">
        <v>1626</v>
      </c>
      <c r="P87" s="16"/>
    </row>
    <row r="88" spans="1:16" x14ac:dyDescent="0.25">
      <c r="A88" s="16" t="s">
        <v>1873</v>
      </c>
      <c r="B88" s="16" t="str">
        <f t="shared" si="8"/>
        <v>E</v>
      </c>
      <c r="C88" s="16" t="str">
        <f t="shared" si="9"/>
        <v>E16</v>
      </c>
      <c r="D88" s="16" t="str">
        <f t="shared" si="10"/>
        <v>E16.P</v>
      </c>
      <c r="E88" s="16" t="str">
        <f t="shared" si="6"/>
        <v>E16.P2</v>
      </c>
      <c r="F88" s="16" t="str">
        <f t="shared" si="7"/>
        <v>E16.P2</v>
      </c>
      <c r="G88" s="16" t="str">
        <f t="shared" si="11"/>
        <v>E16.P2</v>
      </c>
      <c r="H88" s="16"/>
      <c r="I88" s="16" t="s">
        <v>1612</v>
      </c>
      <c r="J88" s="16" t="s">
        <v>58</v>
      </c>
      <c r="K88" s="16" t="s">
        <v>2287</v>
      </c>
      <c r="L88" s="16">
        <v>1</v>
      </c>
      <c r="M88" s="16" t="s">
        <v>7</v>
      </c>
      <c r="N88" s="16"/>
      <c r="O88" s="16" t="s">
        <v>1633</v>
      </c>
      <c r="P88" s="16"/>
    </row>
    <row r="89" spans="1:16" x14ac:dyDescent="0.25">
      <c r="A89" s="16" t="s">
        <v>1876</v>
      </c>
      <c r="B89" s="16" t="str">
        <f t="shared" si="8"/>
        <v>E</v>
      </c>
      <c r="C89" s="16" t="str">
        <f t="shared" si="9"/>
        <v>E16</v>
      </c>
      <c r="D89" s="16" t="str">
        <f t="shared" si="10"/>
        <v>E16.P</v>
      </c>
      <c r="E89" s="16" t="str">
        <f t="shared" si="6"/>
        <v>E16.P3</v>
      </c>
      <c r="F89" s="16" t="str">
        <f t="shared" si="7"/>
        <v>E16.P3</v>
      </c>
      <c r="G89" s="16" t="str">
        <f t="shared" si="11"/>
        <v>E16.P3</v>
      </c>
      <c r="H89" s="16"/>
      <c r="I89" s="16" t="s">
        <v>1613</v>
      </c>
      <c r="J89" s="16" t="s">
        <v>58</v>
      </c>
      <c r="K89" s="16" t="s">
        <v>2288</v>
      </c>
      <c r="L89" s="16">
        <v>1</v>
      </c>
      <c r="M89" s="16" t="s">
        <v>7</v>
      </c>
      <c r="N89" s="16"/>
      <c r="O89" s="16" t="s">
        <v>1640</v>
      </c>
      <c r="P89" s="16"/>
    </row>
    <row r="90" spans="1:16" x14ac:dyDescent="0.25">
      <c r="A90" s="16" t="s">
        <v>1879</v>
      </c>
      <c r="B90" s="16" t="str">
        <f t="shared" si="8"/>
        <v>E</v>
      </c>
      <c r="C90" s="16" t="str">
        <f t="shared" si="9"/>
        <v>E16</v>
      </c>
      <c r="D90" s="16" t="str">
        <f t="shared" si="10"/>
        <v>E16.P</v>
      </c>
      <c r="E90" s="16" t="str">
        <f t="shared" ref="E90:E153" si="12">LEFT(A90,6)</f>
        <v>E16.P4</v>
      </c>
      <c r="F90" s="16" t="str">
        <f t="shared" ref="F90:F153" si="13">LEFT(A90,8)</f>
        <v>E16.P4</v>
      </c>
      <c r="G90" s="16" t="str">
        <f t="shared" si="11"/>
        <v>E16.P4</v>
      </c>
      <c r="H90" s="16"/>
      <c r="I90" s="16" t="s">
        <v>1614</v>
      </c>
      <c r="J90" s="16" t="s">
        <v>58</v>
      </c>
      <c r="K90" s="16" t="s">
        <v>2289</v>
      </c>
      <c r="L90" s="16">
        <v>1</v>
      </c>
      <c r="M90" s="16" t="s">
        <v>7</v>
      </c>
      <c r="N90" s="16"/>
      <c r="O90" s="16" t="s">
        <v>1647</v>
      </c>
      <c r="P90" s="16"/>
    </row>
    <row r="91" spans="1:16" x14ac:dyDescent="0.25">
      <c r="A91" s="16" t="s">
        <v>1882</v>
      </c>
      <c r="B91" s="16" t="str">
        <f t="shared" si="8"/>
        <v>E</v>
      </c>
      <c r="C91" s="16" t="str">
        <f t="shared" si="9"/>
        <v>E17</v>
      </c>
      <c r="D91" s="16" t="str">
        <f t="shared" si="10"/>
        <v>E17.P</v>
      </c>
      <c r="E91" s="16" t="str">
        <f t="shared" si="12"/>
        <v>E17.P0</v>
      </c>
      <c r="F91" s="16" t="str">
        <f t="shared" si="13"/>
        <v>E17.P0</v>
      </c>
      <c r="G91" s="16" t="str">
        <f t="shared" si="11"/>
        <v>E17.P0</v>
      </c>
      <c r="H91" s="16"/>
      <c r="I91" s="16" t="s">
        <v>1610</v>
      </c>
      <c r="J91" s="16" t="s">
        <v>58</v>
      </c>
      <c r="K91" s="16" t="s">
        <v>2285</v>
      </c>
      <c r="L91" s="16">
        <v>0.5</v>
      </c>
      <c r="M91" s="16" t="s">
        <v>8</v>
      </c>
      <c r="N91" s="16"/>
      <c r="O91" s="16" t="s">
        <v>1618</v>
      </c>
      <c r="P91" s="16"/>
    </row>
    <row r="92" spans="1:16" x14ac:dyDescent="0.25">
      <c r="A92" s="16" t="s">
        <v>1885</v>
      </c>
      <c r="B92" s="16" t="str">
        <f t="shared" si="8"/>
        <v>E</v>
      </c>
      <c r="C92" s="16" t="str">
        <f t="shared" si="9"/>
        <v>E17</v>
      </c>
      <c r="D92" s="16" t="str">
        <f t="shared" si="10"/>
        <v>E17.P</v>
      </c>
      <c r="E92" s="16" t="str">
        <f t="shared" si="12"/>
        <v>E17.P1</v>
      </c>
      <c r="F92" s="16" t="str">
        <f t="shared" si="13"/>
        <v>E17.P1</v>
      </c>
      <c r="G92" s="16" t="str">
        <f t="shared" si="11"/>
        <v>E17.P1</v>
      </c>
      <c r="H92" s="16"/>
      <c r="I92" s="16" t="s">
        <v>1611</v>
      </c>
      <c r="J92" s="16" t="s">
        <v>58</v>
      </c>
      <c r="K92" s="16" t="s">
        <v>2286</v>
      </c>
      <c r="L92" s="16">
        <v>1</v>
      </c>
      <c r="M92" s="16" t="s">
        <v>8</v>
      </c>
      <c r="N92" s="16"/>
      <c r="O92" s="16" t="s">
        <v>1626</v>
      </c>
      <c r="P92" s="16"/>
    </row>
    <row r="93" spans="1:16" x14ac:dyDescent="0.25">
      <c r="A93" s="16" t="s">
        <v>1888</v>
      </c>
      <c r="B93" s="16" t="str">
        <f t="shared" si="8"/>
        <v>E</v>
      </c>
      <c r="C93" s="16" t="str">
        <f t="shared" si="9"/>
        <v>E17</v>
      </c>
      <c r="D93" s="16" t="str">
        <f t="shared" si="10"/>
        <v>E17.P</v>
      </c>
      <c r="E93" s="16" t="str">
        <f t="shared" si="12"/>
        <v>E17.P2</v>
      </c>
      <c r="F93" s="16" t="str">
        <f t="shared" si="13"/>
        <v>E17.P2</v>
      </c>
      <c r="G93" s="16" t="str">
        <f t="shared" si="11"/>
        <v>E17.P2</v>
      </c>
      <c r="H93" s="16"/>
      <c r="I93" s="16" t="s">
        <v>1612</v>
      </c>
      <c r="J93" s="16" t="s">
        <v>58</v>
      </c>
      <c r="K93" s="16" t="s">
        <v>2287</v>
      </c>
      <c r="L93" s="16">
        <v>1</v>
      </c>
      <c r="M93" s="16" t="s">
        <v>8</v>
      </c>
      <c r="N93" s="16"/>
      <c r="O93" s="16" t="s">
        <v>1633</v>
      </c>
      <c r="P93" s="16"/>
    </row>
    <row r="94" spans="1:16" x14ac:dyDescent="0.25">
      <c r="A94" s="16" t="s">
        <v>1891</v>
      </c>
      <c r="B94" s="16" t="str">
        <f t="shared" si="8"/>
        <v>E</v>
      </c>
      <c r="C94" s="16" t="str">
        <f t="shared" si="9"/>
        <v>E17</v>
      </c>
      <c r="D94" s="16" t="str">
        <f t="shared" si="10"/>
        <v>E17.P</v>
      </c>
      <c r="E94" s="16" t="str">
        <f t="shared" si="12"/>
        <v>E17.P3</v>
      </c>
      <c r="F94" s="16" t="str">
        <f t="shared" si="13"/>
        <v>E17.P3</v>
      </c>
      <c r="G94" s="16" t="str">
        <f t="shared" si="11"/>
        <v>E17.P3</v>
      </c>
      <c r="H94" s="16"/>
      <c r="I94" s="16" t="s">
        <v>1613</v>
      </c>
      <c r="J94" s="16" t="s">
        <v>58</v>
      </c>
      <c r="K94" s="16" t="s">
        <v>2288</v>
      </c>
      <c r="L94" s="16">
        <v>1</v>
      </c>
      <c r="M94" s="16" t="s">
        <v>8</v>
      </c>
      <c r="N94" s="16"/>
      <c r="O94" s="16" t="s">
        <v>1640</v>
      </c>
      <c r="P94" s="16"/>
    </row>
    <row r="95" spans="1:16" x14ac:dyDescent="0.25">
      <c r="A95" s="16" t="s">
        <v>1894</v>
      </c>
      <c r="B95" s="16" t="str">
        <f t="shared" si="8"/>
        <v>E</v>
      </c>
      <c r="C95" s="16" t="str">
        <f t="shared" si="9"/>
        <v>E17</v>
      </c>
      <c r="D95" s="16" t="str">
        <f t="shared" si="10"/>
        <v>E17.P</v>
      </c>
      <c r="E95" s="16" t="str">
        <f t="shared" si="12"/>
        <v>E17.P4</v>
      </c>
      <c r="F95" s="16" t="str">
        <f t="shared" si="13"/>
        <v>E17.P4</v>
      </c>
      <c r="G95" s="16" t="str">
        <f t="shared" si="11"/>
        <v>E17.P4</v>
      </c>
      <c r="H95" s="16"/>
      <c r="I95" s="16" t="s">
        <v>1614</v>
      </c>
      <c r="J95" s="16" t="s">
        <v>58</v>
      </c>
      <c r="K95" s="16" t="s">
        <v>2289</v>
      </c>
      <c r="L95" s="16">
        <v>1</v>
      </c>
      <c r="M95" s="16" t="s">
        <v>8</v>
      </c>
      <c r="N95" s="16"/>
      <c r="O95" s="16" t="s">
        <v>1647</v>
      </c>
      <c r="P95" s="16"/>
    </row>
    <row r="96" spans="1:16" x14ac:dyDescent="0.25">
      <c r="A96" s="16" t="s">
        <v>1897</v>
      </c>
      <c r="B96" s="16" t="str">
        <f t="shared" si="8"/>
        <v>E</v>
      </c>
      <c r="C96" s="16" t="str">
        <f t="shared" si="9"/>
        <v>E18</v>
      </c>
      <c r="D96" s="16" t="str">
        <f t="shared" si="10"/>
        <v>E18.P</v>
      </c>
      <c r="E96" s="16" t="str">
        <f t="shared" si="12"/>
        <v>E18.P1</v>
      </c>
      <c r="F96" s="16" t="str">
        <f t="shared" si="13"/>
        <v>E18.P1</v>
      </c>
      <c r="G96" s="16" t="str">
        <f t="shared" si="11"/>
        <v>E18.P1</v>
      </c>
      <c r="H96" s="16"/>
      <c r="I96" s="16" t="s">
        <v>1611</v>
      </c>
      <c r="J96" s="16" t="s">
        <v>58</v>
      </c>
      <c r="K96" s="16" t="s">
        <v>2286</v>
      </c>
      <c r="L96" s="16">
        <v>1</v>
      </c>
      <c r="M96" s="16" t="s">
        <v>9</v>
      </c>
      <c r="N96" s="16"/>
      <c r="O96" s="16" t="s">
        <v>1626</v>
      </c>
      <c r="P96" s="16"/>
    </row>
    <row r="97" spans="1:16" x14ac:dyDescent="0.25">
      <c r="A97" s="16" t="s">
        <v>1900</v>
      </c>
      <c r="B97" s="16" t="str">
        <f t="shared" si="8"/>
        <v>E</v>
      </c>
      <c r="C97" s="16" t="str">
        <f t="shared" si="9"/>
        <v>E18</v>
      </c>
      <c r="D97" s="16" t="str">
        <f t="shared" si="10"/>
        <v>E18.P</v>
      </c>
      <c r="E97" s="16" t="str">
        <f t="shared" si="12"/>
        <v>E18.P2</v>
      </c>
      <c r="F97" s="16" t="str">
        <f t="shared" si="13"/>
        <v>E18.P2</v>
      </c>
      <c r="G97" s="16" t="str">
        <f t="shared" si="11"/>
        <v>E18.P2</v>
      </c>
      <c r="H97" s="16"/>
      <c r="I97" s="16" t="s">
        <v>1612</v>
      </c>
      <c r="J97" s="16" t="s">
        <v>58</v>
      </c>
      <c r="K97" s="16" t="s">
        <v>2287</v>
      </c>
      <c r="L97" s="16">
        <v>1</v>
      </c>
      <c r="M97" s="16" t="s">
        <v>9</v>
      </c>
      <c r="N97" s="16"/>
      <c r="O97" s="16" t="s">
        <v>1633</v>
      </c>
      <c r="P97" s="16"/>
    </row>
    <row r="98" spans="1:16" x14ac:dyDescent="0.25">
      <c r="A98" s="16" t="s">
        <v>1903</v>
      </c>
      <c r="B98" s="16" t="str">
        <f t="shared" si="8"/>
        <v>E</v>
      </c>
      <c r="C98" s="16" t="str">
        <f t="shared" si="9"/>
        <v>E18</v>
      </c>
      <c r="D98" s="16" t="str">
        <f t="shared" si="10"/>
        <v>E18.P</v>
      </c>
      <c r="E98" s="16" t="str">
        <f t="shared" si="12"/>
        <v>E18.P3</v>
      </c>
      <c r="F98" s="16" t="str">
        <f t="shared" si="13"/>
        <v>E18.P3</v>
      </c>
      <c r="G98" s="16" t="str">
        <f t="shared" si="11"/>
        <v>E18.P3</v>
      </c>
      <c r="H98" s="16"/>
      <c r="I98" s="16" t="s">
        <v>1613</v>
      </c>
      <c r="J98" s="16" t="s">
        <v>58</v>
      </c>
      <c r="K98" s="16" t="s">
        <v>2288</v>
      </c>
      <c r="L98" s="16">
        <v>1</v>
      </c>
      <c r="M98" s="16" t="s">
        <v>9</v>
      </c>
      <c r="N98" s="16"/>
      <c r="O98" s="16" t="s">
        <v>1640</v>
      </c>
      <c r="P98" s="16"/>
    </row>
    <row r="99" spans="1:16" x14ac:dyDescent="0.25">
      <c r="A99" s="16" t="s">
        <v>1906</v>
      </c>
      <c r="B99" s="16" t="str">
        <f t="shared" si="8"/>
        <v>E</v>
      </c>
      <c r="C99" s="16" t="str">
        <f t="shared" si="9"/>
        <v>E18</v>
      </c>
      <c r="D99" s="16" t="str">
        <f t="shared" si="10"/>
        <v>E18.P</v>
      </c>
      <c r="E99" s="16" t="str">
        <f t="shared" si="12"/>
        <v>E18.P4</v>
      </c>
      <c r="F99" s="16" t="str">
        <f t="shared" si="13"/>
        <v>E18.P4</v>
      </c>
      <c r="G99" s="16" t="str">
        <f t="shared" si="11"/>
        <v>E18.P4</v>
      </c>
      <c r="H99" s="16"/>
      <c r="I99" s="16" t="s">
        <v>1614</v>
      </c>
      <c r="J99" s="16" t="s">
        <v>58</v>
      </c>
      <c r="K99" s="16" t="s">
        <v>2289</v>
      </c>
      <c r="L99" s="16">
        <v>1</v>
      </c>
      <c r="M99" s="16" t="s">
        <v>9</v>
      </c>
      <c r="N99" s="16"/>
      <c r="O99" s="16" t="s">
        <v>1647</v>
      </c>
      <c r="P99" s="16"/>
    </row>
    <row r="100" spans="1:16" x14ac:dyDescent="0.25">
      <c r="A100" s="16" t="s">
        <v>1909</v>
      </c>
      <c r="B100" s="16" t="str">
        <f t="shared" si="8"/>
        <v>E</v>
      </c>
      <c r="C100" s="16" t="str">
        <f t="shared" si="9"/>
        <v>E19</v>
      </c>
      <c r="D100" s="16" t="str">
        <f t="shared" si="10"/>
        <v>E19.P</v>
      </c>
      <c r="E100" s="16" t="str">
        <f t="shared" si="12"/>
        <v>E19.P1</v>
      </c>
      <c r="F100" s="16" t="str">
        <f t="shared" si="13"/>
        <v>E19.P1</v>
      </c>
      <c r="G100" s="16" t="str">
        <f t="shared" si="11"/>
        <v>E19.P1</v>
      </c>
      <c r="H100" s="16"/>
      <c r="I100" s="16" t="s">
        <v>1611</v>
      </c>
      <c r="J100" s="16" t="s">
        <v>58</v>
      </c>
      <c r="K100" s="16" t="s">
        <v>2286</v>
      </c>
      <c r="L100" s="16">
        <v>1</v>
      </c>
      <c r="M100" s="16" t="s">
        <v>10</v>
      </c>
      <c r="N100" s="16"/>
      <c r="O100" s="16" t="s">
        <v>1626</v>
      </c>
      <c r="P100" s="16"/>
    </row>
    <row r="101" spans="1:16" x14ac:dyDescent="0.25">
      <c r="A101" s="16" t="s">
        <v>1912</v>
      </c>
      <c r="B101" s="16" t="str">
        <f t="shared" si="8"/>
        <v>E</v>
      </c>
      <c r="C101" s="16" t="str">
        <f t="shared" si="9"/>
        <v>E19</v>
      </c>
      <c r="D101" s="16" t="str">
        <f t="shared" si="10"/>
        <v>E19.P</v>
      </c>
      <c r="E101" s="16" t="str">
        <f t="shared" si="12"/>
        <v>E19.P2</v>
      </c>
      <c r="F101" s="16" t="str">
        <f t="shared" si="13"/>
        <v>E19.P2</v>
      </c>
      <c r="G101" s="16" t="str">
        <f t="shared" si="11"/>
        <v>E19.P2</v>
      </c>
      <c r="H101" s="16"/>
      <c r="I101" s="16" t="s">
        <v>1612</v>
      </c>
      <c r="J101" s="16" t="s">
        <v>58</v>
      </c>
      <c r="K101" s="16" t="s">
        <v>2287</v>
      </c>
      <c r="L101" s="16">
        <v>1</v>
      </c>
      <c r="M101" s="16" t="s">
        <v>10</v>
      </c>
      <c r="N101" s="16"/>
      <c r="O101" s="16" t="s">
        <v>1633</v>
      </c>
      <c r="P101" s="16"/>
    </row>
    <row r="102" spans="1:16" x14ac:dyDescent="0.25">
      <c r="A102" s="16" t="s">
        <v>1915</v>
      </c>
      <c r="B102" s="16" t="str">
        <f t="shared" si="8"/>
        <v>E</v>
      </c>
      <c r="C102" s="16" t="str">
        <f t="shared" si="9"/>
        <v>E19</v>
      </c>
      <c r="D102" s="16" t="str">
        <f t="shared" si="10"/>
        <v>E19.P</v>
      </c>
      <c r="E102" s="16" t="str">
        <f t="shared" si="12"/>
        <v>E19.P3</v>
      </c>
      <c r="F102" s="16" t="str">
        <f t="shared" si="13"/>
        <v>E19.P3</v>
      </c>
      <c r="G102" s="16" t="str">
        <f t="shared" si="11"/>
        <v>E19.P3</v>
      </c>
      <c r="H102" s="16"/>
      <c r="I102" s="16" t="s">
        <v>1613</v>
      </c>
      <c r="J102" s="16" t="s">
        <v>58</v>
      </c>
      <c r="K102" s="16" t="s">
        <v>2288</v>
      </c>
      <c r="L102" s="16">
        <v>1</v>
      </c>
      <c r="M102" s="16" t="s">
        <v>10</v>
      </c>
      <c r="N102" s="16"/>
      <c r="O102" s="16" t="s">
        <v>1640</v>
      </c>
      <c r="P102" s="16"/>
    </row>
    <row r="103" spans="1:16" x14ac:dyDescent="0.25">
      <c r="A103" s="16" t="s">
        <v>1918</v>
      </c>
      <c r="B103" s="16" t="str">
        <f t="shared" si="8"/>
        <v>E</v>
      </c>
      <c r="C103" s="16" t="str">
        <f t="shared" si="9"/>
        <v>E19</v>
      </c>
      <c r="D103" s="16" t="str">
        <f t="shared" si="10"/>
        <v>E19.P</v>
      </c>
      <c r="E103" s="16" t="str">
        <f t="shared" si="12"/>
        <v>E19.P4</v>
      </c>
      <c r="F103" s="16" t="str">
        <f t="shared" si="13"/>
        <v>E19.P4</v>
      </c>
      <c r="G103" s="16" t="str">
        <f t="shared" si="11"/>
        <v>E19.P4</v>
      </c>
      <c r="H103" s="16"/>
      <c r="I103" s="16" t="s">
        <v>1614</v>
      </c>
      <c r="J103" s="16" t="s">
        <v>58</v>
      </c>
      <c r="K103" s="16" t="s">
        <v>2289</v>
      </c>
      <c r="L103" s="16">
        <v>1</v>
      </c>
      <c r="M103" s="16" t="s">
        <v>10</v>
      </c>
      <c r="N103" s="16"/>
      <c r="O103" s="16" t="s">
        <v>1647</v>
      </c>
      <c r="P103" s="16"/>
    </row>
    <row r="104" spans="1:16" x14ac:dyDescent="0.25">
      <c r="A104" s="16" t="s">
        <v>1921</v>
      </c>
      <c r="B104" s="16" t="str">
        <f t="shared" si="8"/>
        <v>E</v>
      </c>
      <c r="C104" s="16" t="str">
        <f t="shared" si="9"/>
        <v>E20</v>
      </c>
      <c r="D104" s="16" t="str">
        <f t="shared" si="10"/>
        <v>E20.P</v>
      </c>
      <c r="E104" s="16" t="str">
        <f t="shared" si="12"/>
        <v>E20.P1</v>
      </c>
      <c r="F104" s="16" t="str">
        <f t="shared" si="13"/>
        <v>E20.P1</v>
      </c>
      <c r="G104" s="16" t="str">
        <f t="shared" si="11"/>
        <v>E20.P1</v>
      </c>
      <c r="H104" s="16"/>
      <c r="I104" s="16" t="s">
        <v>1611</v>
      </c>
      <c r="J104" s="16" t="s">
        <v>58</v>
      </c>
      <c r="K104" s="16" t="s">
        <v>2286</v>
      </c>
      <c r="L104" s="16">
        <v>1</v>
      </c>
      <c r="M104" s="16" t="s">
        <v>11</v>
      </c>
      <c r="N104" s="16"/>
      <c r="O104" s="16" t="s">
        <v>1626</v>
      </c>
      <c r="P104" s="16"/>
    </row>
    <row r="105" spans="1:16" x14ac:dyDescent="0.25">
      <c r="A105" s="16" t="s">
        <v>1924</v>
      </c>
      <c r="B105" s="16" t="str">
        <f t="shared" si="8"/>
        <v>E</v>
      </c>
      <c r="C105" s="16" t="str">
        <f t="shared" si="9"/>
        <v>E20</v>
      </c>
      <c r="D105" s="16" t="str">
        <f t="shared" si="10"/>
        <v>E20.P</v>
      </c>
      <c r="E105" s="16" t="str">
        <f t="shared" si="12"/>
        <v>E20.P2</v>
      </c>
      <c r="F105" s="16" t="str">
        <f t="shared" si="13"/>
        <v>E20.P2</v>
      </c>
      <c r="G105" s="16" t="str">
        <f t="shared" si="11"/>
        <v>E20.P2</v>
      </c>
      <c r="H105" s="16"/>
      <c r="I105" s="16" t="s">
        <v>1612</v>
      </c>
      <c r="J105" s="16" t="s">
        <v>58</v>
      </c>
      <c r="K105" s="16" t="s">
        <v>2287</v>
      </c>
      <c r="L105" s="16">
        <v>1</v>
      </c>
      <c r="M105" s="16" t="s">
        <v>11</v>
      </c>
      <c r="N105" s="16"/>
      <c r="O105" s="16" t="s">
        <v>1633</v>
      </c>
      <c r="P105" s="16"/>
    </row>
    <row r="106" spans="1:16" x14ac:dyDescent="0.25">
      <c r="A106" s="16" t="s">
        <v>1927</v>
      </c>
      <c r="B106" s="16" t="str">
        <f t="shared" si="8"/>
        <v>E</v>
      </c>
      <c r="C106" s="16" t="str">
        <f t="shared" si="9"/>
        <v>E20</v>
      </c>
      <c r="D106" s="16" t="str">
        <f t="shared" si="10"/>
        <v>E20.P</v>
      </c>
      <c r="E106" s="16" t="str">
        <f t="shared" si="12"/>
        <v>E20.P3</v>
      </c>
      <c r="F106" s="16" t="str">
        <f t="shared" si="13"/>
        <v>E20.P3</v>
      </c>
      <c r="G106" s="16" t="str">
        <f t="shared" si="11"/>
        <v>E20.P3</v>
      </c>
      <c r="H106" s="16"/>
      <c r="I106" s="16" t="s">
        <v>1613</v>
      </c>
      <c r="J106" s="16" t="s">
        <v>58</v>
      </c>
      <c r="K106" s="16" t="s">
        <v>2288</v>
      </c>
      <c r="L106" s="16">
        <v>1</v>
      </c>
      <c r="M106" s="16" t="s">
        <v>11</v>
      </c>
      <c r="N106" s="16"/>
      <c r="O106" s="16" t="s">
        <v>1640</v>
      </c>
      <c r="P106" s="16"/>
    </row>
    <row r="107" spans="1:16" x14ac:dyDescent="0.25">
      <c r="A107" s="16" t="s">
        <v>1930</v>
      </c>
      <c r="B107" s="16" t="str">
        <f t="shared" si="8"/>
        <v>E</v>
      </c>
      <c r="C107" s="16" t="str">
        <f t="shared" si="9"/>
        <v>E20</v>
      </c>
      <c r="D107" s="16" t="str">
        <f t="shared" si="10"/>
        <v>E20.P</v>
      </c>
      <c r="E107" s="16" t="str">
        <f t="shared" si="12"/>
        <v>E20.P4</v>
      </c>
      <c r="F107" s="16" t="str">
        <f t="shared" si="13"/>
        <v>E20.P4</v>
      </c>
      <c r="G107" s="16" t="str">
        <f t="shared" si="11"/>
        <v>E20.P4</v>
      </c>
      <c r="H107" s="16"/>
      <c r="I107" s="16" t="s">
        <v>1614</v>
      </c>
      <c r="J107" s="16" t="s">
        <v>58</v>
      </c>
      <c r="K107" s="16" t="s">
        <v>2289</v>
      </c>
      <c r="L107" s="16">
        <v>1</v>
      </c>
      <c r="M107" s="16" t="s">
        <v>11</v>
      </c>
      <c r="N107" s="16"/>
      <c r="O107" s="16" t="s">
        <v>1647</v>
      </c>
      <c r="P107" s="16"/>
    </row>
    <row r="108" spans="1:16" x14ac:dyDescent="0.25">
      <c r="A108" s="16" t="s">
        <v>1619</v>
      </c>
      <c r="B108" s="16" t="str">
        <f t="shared" si="8"/>
        <v>E</v>
      </c>
      <c r="C108" s="16" t="str">
        <f t="shared" si="9"/>
        <v>E01</v>
      </c>
      <c r="D108" s="16" t="str">
        <f t="shared" si="10"/>
        <v>E01.P</v>
      </c>
      <c r="E108" s="16" t="str">
        <f t="shared" si="12"/>
        <v>E01.P0</v>
      </c>
      <c r="F108" s="16" t="str">
        <f t="shared" si="13"/>
        <v>E01.P0.D</v>
      </c>
      <c r="G108" s="16" t="str">
        <f t="shared" si="11"/>
        <v>E01.P0.D01</v>
      </c>
      <c r="H108" s="16"/>
      <c r="I108" s="16" t="s">
        <v>1620</v>
      </c>
      <c r="J108" s="16" t="s">
        <v>890</v>
      </c>
      <c r="K108" s="16" t="s">
        <v>85</v>
      </c>
      <c r="L108" s="16">
        <v>1</v>
      </c>
      <c r="M108" s="16" t="s">
        <v>1599</v>
      </c>
      <c r="N108" s="16"/>
      <c r="O108" s="16" t="s">
        <v>1618</v>
      </c>
      <c r="P108" s="16" t="s">
        <v>1621</v>
      </c>
    </row>
    <row r="109" spans="1:16" x14ac:dyDescent="0.25">
      <c r="A109" s="16" t="s">
        <v>1627</v>
      </c>
      <c r="B109" s="16" t="str">
        <f t="shared" si="8"/>
        <v>E</v>
      </c>
      <c r="C109" s="16" t="str">
        <f t="shared" si="9"/>
        <v>E01</v>
      </c>
      <c r="D109" s="16" t="str">
        <f t="shared" si="10"/>
        <v>E01.P</v>
      </c>
      <c r="E109" s="16" t="str">
        <f t="shared" si="12"/>
        <v>E01.P0</v>
      </c>
      <c r="F109" s="16" t="str">
        <f t="shared" si="13"/>
        <v>E01.P0.D</v>
      </c>
      <c r="G109" s="16" t="str">
        <f t="shared" si="11"/>
        <v>E01.P0.D02</v>
      </c>
      <c r="H109" s="16"/>
      <c r="I109" s="16" t="s">
        <v>1628</v>
      </c>
      <c r="J109" s="16" t="s">
        <v>890</v>
      </c>
      <c r="K109" s="16" t="s">
        <v>85</v>
      </c>
      <c r="L109" s="16">
        <v>1</v>
      </c>
      <c r="M109" s="16" t="s">
        <v>1599</v>
      </c>
      <c r="N109" s="16"/>
      <c r="O109" s="16" t="s">
        <v>1618</v>
      </c>
      <c r="P109" s="16" t="s">
        <v>1629</v>
      </c>
    </row>
    <row r="110" spans="1:16" x14ac:dyDescent="0.25">
      <c r="A110" s="16" t="s">
        <v>1634</v>
      </c>
      <c r="B110" s="16" t="str">
        <f t="shared" si="8"/>
        <v>E</v>
      </c>
      <c r="C110" s="16" t="str">
        <f t="shared" si="9"/>
        <v>E01</v>
      </c>
      <c r="D110" s="16" t="str">
        <f t="shared" si="10"/>
        <v>E01.P</v>
      </c>
      <c r="E110" s="16" t="str">
        <f t="shared" si="12"/>
        <v>E01.P1</v>
      </c>
      <c r="F110" s="16" t="str">
        <f t="shared" si="13"/>
        <v>E01.P1.D</v>
      </c>
      <c r="G110" s="16" t="str">
        <f t="shared" si="11"/>
        <v>E01.P1.D11</v>
      </c>
      <c r="H110" s="16"/>
      <c r="I110" s="16" t="s">
        <v>1635</v>
      </c>
      <c r="J110" s="16" t="s">
        <v>890</v>
      </c>
      <c r="K110" s="16" t="s">
        <v>85</v>
      </c>
      <c r="L110" s="16">
        <v>1</v>
      </c>
      <c r="M110" s="16" t="s">
        <v>1599</v>
      </c>
      <c r="N110" s="16"/>
      <c r="O110" s="16" t="s">
        <v>1626</v>
      </c>
      <c r="P110" s="16" t="s">
        <v>1636</v>
      </c>
    </row>
    <row r="111" spans="1:16" x14ac:dyDescent="0.25">
      <c r="A111" s="16" t="s">
        <v>1641</v>
      </c>
      <c r="B111" s="16" t="str">
        <f t="shared" si="8"/>
        <v>E</v>
      </c>
      <c r="C111" s="16" t="str">
        <f t="shared" si="9"/>
        <v>E01</v>
      </c>
      <c r="D111" s="16" t="str">
        <f t="shared" si="10"/>
        <v>E01.P</v>
      </c>
      <c r="E111" s="16" t="str">
        <f t="shared" si="12"/>
        <v>E01.P1</v>
      </c>
      <c r="F111" s="16" t="str">
        <f t="shared" si="13"/>
        <v>E01.P1.D</v>
      </c>
      <c r="G111" s="16" t="str">
        <f t="shared" si="11"/>
        <v>E01.P1.D12</v>
      </c>
      <c r="H111" s="16"/>
      <c r="I111" s="16" t="s">
        <v>1642</v>
      </c>
      <c r="J111" s="16" t="s">
        <v>890</v>
      </c>
      <c r="K111" s="16" t="s">
        <v>85</v>
      </c>
      <c r="L111" s="16">
        <v>1</v>
      </c>
      <c r="M111" s="16" t="s">
        <v>1599</v>
      </c>
      <c r="N111" s="16"/>
      <c r="O111" s="16" t="s">
        <v>1626</v>
      </c>
      <c r="P111" s="16" t="s">
        <v>1643</v>
      </c>
    </row>
    <row r="112" spans="1:16" x14ac:dyDescent="0.25">
      <c r="A112" s="16" t="s">
        <v>1648</v>
      </c>
      <c r="B112" s="16" t="str">
        <f t="shared" si="8"/>
        <v>E</v>
      </c>
      <c r="C112" s="16" t="str">
        <f t="shared" si="9"/>
        <v>E01</v>
      </c>
      <c r="D112" s="16" t="str">
        <f t="shared" si="10"/>
        <v>E01.P</v>
      </c>
      <c r="E112" s="16" t="str">
        <f t="shared" si="12"/>
        <v>E01.P1</v>
      </c>
      <c r="F112" s="16" t="str">
        <f t="shared" si="13"/>
        <v>E01.P1.D</v>
      </c>
      <c r="G112" s="16" t="str">
        <f t="shared" si="11"/>
        <v>E01.P1.D13</v>
      </c>
      <c r="H112" s="16"/>
      <c r="I112" s="16" t="s">
        <v>1649</v>
      </c>
      <c r="J112" s="16" t="s">
        <v>890</v>
      </c>
      <c r="K112" s="16" t="s">
        <v>86</v>
      </c>
      <c r="L112" s="16">
        <v>1</v>
      </c>
      <c r="M112" s="16" t="s">
        <v>1599</v>
      </c>
      <c r="N112" s="16"/>
      <c r="O112" s="16" t="s">
        <v>1626</v>
      </c>
      <c r="P112" s="16" t="s">
        <v>1650</v>
      </c>
    </row>
    <row r="113" spans="1:16" x14ac:dyDescent="0.25">
      <c r="A113" s="16" t="s">
        <v>1654</v>
      </c>
      <c r="B113" s="16" t="str">
        <f t="shared" si="8"/>
        <v>E</v>
      </c>
      <c r="C113" s="16" t="str">
        <f t="shared" si="9"/>
        <v>E01</v>
      </c>
      <c r="D113" s="16" t="str">
        <f t="shared" si="10"/>
        <v>E01.P</v>
      </c>
      <c r="E113" s="16" t="str">
        <f t="shared" si="12"/>
        <v>E01.P1</v>
      </c>
      <c r="F113" s="16" t="str">
        <f t="shared" si="13"/>
        <v>E01.P1.D</v>
      </c>
      <c r="G113" s="16" t="str">
        <f t="shared" si="11"/>
        <v>E01.P1.D14</v>
      </c>
      <c r="H113" s="16"/>
      <c r="I113" s="16" t="s">
        <v>1655</v>
      </c>
      <c r="J113" s="16" t="s">
        <v>890</v>
      </c>
      <c r="K113" s="16" t="s">
        <v>85</v>
      </c>
      <c r="L113" s="16">
        <v>1</v>
      </c>
      <c r="M113" s="16" t="s">
        <v>1599</v>
      </c>
      <c r="N113" s="16"/>
      <c r="O113" s="16" t="s">
        <v>1626</v>
      </c>
      <c r="P113" s="16" t="s">
        <v>1656</v>
      </c>
    </row>
    <row r="114" spans="1:16" x14ac:dyDescent="0.25">
      <c r="A114" s="16" t="s">
        <v>1660</v>
      </c>
      <c r="B114" s="16" t="str">
        <f t="shared" si="8"/>
        <v>E</v>
      </c>
      <c r="C114" s="16" t="str">
        <f t="shared" si="9"/>
        <v>E01</v>
      </c>
      <c r="D114" s="16" t="str">
        <f t="shared" si="10"/>
        <v>E01.P</v>
      </c>
      <c r="E114" s="16" t="str">
        <f t="shared" si="12"/>
        <v>E01.P2</v>
      </c>
      <c r="F114" s="16" t="str">
        <f t="shared" si="13"/>
        <v>E01.P2.D</v>
      </c>
      <c r="G114" s="16" t="str">
        <f t="shared" si="11"/>
        <v>E01.P2.D21</v>
      </c>
      <c r="H114" s="16"/>
      <c r="I114" s="16" t="s">
        <v>1661</v>
      </c>
      <c r="J114" s="16" t="s">
        <v>890</v>
      </c>
      <c r="K114" s="16" t="s">
        <v>85</v>
      </c>
      <c r="L114" s="16">
        <v>1</v>
      </c>
      <c r="M114" s="16" t="s">
        <v>1599</v>
      </c>
      <c r="N114" s="16"/>
      <c r="O114" s="16" t="s">
        <v>1633</v>
      </c>
      <c r="P114" s="16" t="s">
        <v>1662</v>
      </c>
    </row>
    <row r="115" spans="1:16" x14ac:dyDescent="0.25">
      <c r="A115" s="16" t="s">
        <v>1667</v>
      </c>
      <c r="B115" s="16" t="str">
        <f t="shared" si="8"/>
        <v>E</v>
      </c>
      <c r="C115" s="16" t="str">
        <f t="shared" si="9"/>
        <v>E01</v>
      </c>
      <c r="D115" s="16" t="str">
        <f t="shared" si="10"/>
        <v>E01.P</v>
      </c>
      <c r="E115" s="16" t="str">
        <f t="shared" si="12"/>
        <v>E01.P2</v>
      </c>
      <c r="F115" s="16" t="str">
        <f t="shared" si="13"/>
        <v>E01.P2.D</v>
      </c>
      <c r="G115" s="16" t="str">
        <f t="shared" si="11"/>
        <v>E01.P2.D22</v>
      </c>
      <c r="H115" s="16"/>
      <c r="I115" s="16" t="s">
        <v>1668</v>
      </c>
      <c r="J115" s="16" t="s">
        <v>890</v>
      </c>
      <c r="K115" s="16" t="s">
        <v>85</v>
      </c>
      <c r="L115" s="16">
        <v>1</v>
      </c>
      <c r="M115" s="16" t="s">
        <v>1599</v>
      </c>
      <c r="N115" s="16"/>
      <c r="O115" s="16" t="s">
        <v>1633</v>
      </c>
      <c r="P115" s="16" t="s">
        <v>1669</v>
      </c>
    </row>
    <row r="116" spans="1:16" x14ac:dyDescent="0.25">
      <c r="A116" s="16" t="s">
        <v>1673</v>
      </c>
      <c r="B116" s="16" t="str">
        <f t="shared" si="8"/>
        <v>E</v>
      </c>
      <c r="C116" s="16" t="str">
        <f t="shared" si="9"/>
        <v>E01</v>
      </c>
      <c r="D116" s="16" t="str">
        <f t="shared" si="10"/>
        <v>E01.P</v>
      </c>
      <c r="E116" s="16" t="str">
        <f t="shared" si="12"/>
        <v>E01.P2</v>
      </c>
      <c r="F116" s="16" t="str">
        <f t="shared" si="13"/>
        <v>E01.P2.D</v>
      </c>
      <c r="G116" s="16" t="str">
        <f t="shared" si="11"/>
        <v>E01.P2.D23</v>
      </c>
      <c r="H116" s="16"/>
      <c r="I116" s="16" t="s">
        <v>1674</v>
      </c>
      <c r="J116" s="16" t="s">
        <v>890</v>
      </c>
      <c r="K116" s="16" t="s">
        <v>85</v>
      </c>
      <c r="L116" s="16">
        <v>1</v>
      </c>
      <c r="M116" s="16" t="s">
        <v>1599</v>
      </c>
      <c r="N116" s="16"/>
      <c r="O116" s="16" t="s">
        <v>1633</v>
      </c>
      <c r="P116" s="16" t="s">
        <v>1675</v>
      </c>
    </row>
    <row r="117" spans="1:16" x14ac:dyDescent="0.25">
      <c r="A117" s="16" t="s">
        <v>1679</v>
      </c>
      <c r="B117" s="16" t="str">
        <f t="shared" si="8"/>
        <v>E</v>
      </c>
      <c r="C117" s="16" t="str">
        <f t="shared" si="9"/>
        <v>E01</v>
      </c>
      <c r="D117" s="16" t="str">
        <f t="shared" si="10"/>
        <v>E01.P</v>
      </c>
      <c r="E117" s="16" t="str">
        <f t="shared" si="12"/>
        <v>E01.P2</v>
      </c>
      <c r="F117" s="16" t="str">
        <f t="shared" si="13"/>
        <v>E01.P2.D</v>
      </c>
      <c r="G117" s="16" t="str">
        <f t="shared" si="11"/>
        <v>E01.P2.D24</v>
      </c>
      <c r="H117" s="16"/>
      <c r="I117" s="16" t="s">
        <v>1680</v>
      </c>
      <c r="J117" s="16" t="s">
        <v>890</v>
      </c>
      <c r="K117" s="16" t="s">
        <v>85</v>
      </c>
      <c r="L117" s="16">
        <v>1</v>
      </c>
      <c r="M117" s="16" t="s">
        <v>1599</v>
      </c>
      <c r="N117" s="16"/>
      <c r="O117" s="16" t="s">
        <v>1633</v>
      </c>
      <c r="P117" s="16" t="s">
        <v>1681</v>
      </c>
    </row>
    <row r="118" spans="1:16" x14ac:dyDescent="0.25">
      <c r="A118" s="16" t="s">
        <v>1685</v>
      </c>
      <c r="B118" s="16" t="str">
        <f t="shared" si="8"/>
        <v>E</v>
      </c>
      <c r="C118" s="16" t="str">
        <f t="shared" si="9"/>
        <v>E01</v>
      </c>
      <c r="D118" s="16" t="str">
        <f t="shared" si="10"/>
        <v>E01.P</v>
      </c>
      <c r="E118" s="16" t="str">
        <f t="shared" si="12"/>
        <v>E01.P3</v>
      </c>
      <c r="F118" s="16" t="str">
        <f t="shared" si="13"/>
        <v>E01.P3.D</v>
      </c>
      <c r="G118" s="16" t="str">
        <f t="shared" si="11"/>
        <v>E01.P3.D31</v>
      </c>
      <c r="H118" s="16"/>
      <c r="I118" s="16" t="s">
        <v>1686</v>
      </c>
      <c r="J118" s="16" t="s">
        <v>890</v>
      </c>
      <c r="K118" s="16" t="s">
        <v>85</v>
      </c>
      <c r="L118" s="16">
        <v>1</v>
      </c>
      <c r="M118" s="16" t="s">
        <v>1599</v>
      </c>
      <c r="N118" s="16"/>
      <c r="O118" s="16" t="s">
        <v>1640</v>
      </c>
      <c r="P118" s="16" t="s">
        <v>1687</v>
      </c>
    </row>
    <row r="119" spans="1:16" x14ac:dyDescent="0.25">
      <c r="A119" s="16" t="s">
        <v>1691</v>
      </c>
      <c r="B119" s="16" t="str">
        <f t="shared" si="8"/>
        <v>E</v>
      </c>
      <c r="C119" s="16" t="str">
        <f t="shared" si="9"/>
        <v>E01</v>
      </c>
      <c r="D119" s="16" t="str">
        <f t="shared" si="10"/>
        <v>E01.P</v>
      </c>
      <c r="E119" s="16" t="str">
        <f t="shared" si="12"/>
        <v>E01.P3</v>
      </c>
      <c r="F119" s="16" t="str">
        <f t="shared" si="13"/>
        <v>E01.P3.D</v>
      </c>
      <c r="G119" s="16" t="str">
        <f t="shared" si="11"/>
        <v>E01.P3.D32</v>
      </c>
      <c r="H119" s="16"/>
      <c r="I119" s="16" t="s">
        <v>1692</v>
      </c>
      <c r="J119" s="16" t="s">
        <v>890</v>
      </c>
      <c r="K119" s="16" t="s">
        <v>85</v>
      </c>
      <c r="L119" s="16">
        <v>1</v>
      </c>
      <c r="M119" s="16" t="s">
        <v>1599</v>
      </c>
      <c r="N119" s="16"/>
      <c r="O119" s="16" t="s">
        <v>1640</v>
      </c>
      <c r="P119" s="16" t="s">
        <v>1693</v>
      </c>
    </row>
    <row r="120" spans="1:16" x14ac:dyDescent="0.25">
      <c r="A120" s="16" t="s">
        <v>1697</v>
      </c>
      <c r="B120" s="16" t="str">
        <f t="shared" si="8"/>
        <v>E</v>
      </c>
      <c r="C120" s="16" t="str">
        <f t="shared" si="9"/>
        <v>E01</v>
      </c>
      <c r="D120" s="16" t="str">
        <f t="shared" si="10"/>
        <v>E01.P</v>
      </c>
      <c r="E120" s="16" t="str">
        <f t="shared" si="12"/>
        <v>E01.P3</v>
      </c>
      <c r="F120" s="16" t="str">
        <f t="shared" si="13"/>
        <v>E01.P3.D</v>
      </c>
      <c r="G120" s="16" t="str">
        <f t="shared" si="11"/>
        <v>E01.P3.D33</v>
      </c>
      <c r="H120" s="16"/>
      <c r="I120" s="16" t="s">
        <v>1698</v>
      </c>
      <c r="J120" s="16" t="s">
        <v>890</v>
      </c>
      <c r="K120" s="16" t="s">
        <v>85</v>
      </c>
      <c r="L120" s="16">
        <v>1</v>
      </c>
      <c r="M120" s="16" t="s">
        <v>1599</v>
      </c>
      <c r="N120" s="16"/>
      <c r="O120" s="16" t="s">
        <v>1640</v>
      </c>
      <c r="P120" s="16" t="s">
        <v>1699</v>
      </c>
    </row>
    <row r="121" spans="1:16" x14ac:dyDescent="0.25">
      <c r="A121" s="16" t="s">
        <v>1703</v>
      </c>
      <c r="B121" s="16" t="str">
        <f t="shared" si="8"/>
        <v>E</v>
      </c>
      <c r="C121" s="16" t="str">
        <f t="shared" si="9"/>
        <v>E01</v>
      </c>
      <c r="D121" s="16" t="str">
        <f t="shared" si="10"/>
        <v>E01.P</v>
      </c>
      <c r="E121" s="16" t="str">
        <f t="shared" si="12"/>
        <v>E01.P4</v>
      </c>
      <c r="F121" s="16" t="str">
        <f t="shared" si="13"/>
        <v>E01.P4.D</v>
      </c>
      <c r="G121" s="16" t="str">
        <f t="shared" si="11"/>
        <v>E01.P4.D34</v>
      </c>
      <c r="H121" s="16"/>
      <c r="I121" s="16" t="s">
        <v>1704</v>
      </c>
      <c r="J121" s="16" t="s">
        <v>890</v>
      </c>
      <c r="K121" s="16" t="s">
        <v>85</v>
      </c>
      <c r="L121" s="16">
        <v>1</v>
      </c>
      <c r="M121" s="16" t="s">
        <v>1599</v>
      </c>
      <c r="N121" s="16"/>
      <c r="O121" s="16" t="s">
        <v>1647</v>
      </c>
      <c r="P121" s="16" t="s">
        <v>1705</v>
      </c>
    </row>
    <row r="122" spans="1:16" x14ac:dyDescent="0.25">
      <c r="A122" s="16" t="s">
        <v>1709</v>
      </c>
      <c r="B122" s="16" t="str">
        <f t="shared" si="8"/>
        <v>E</v>
      </c>
      <c r="C122" s="16" t="str">
        <f t="shared" si="9"/>
        <v>E01</v>
      </c>
      <c r="D122" s="16" t="str">
        <f t="shared" si="10"/>
        <v>E01.P</v>
      </c>
      <c r="E122" s="16" t="str">
        <f t="shared" si="12"/>
        <v>E01.P4</v>
      </c>
      <c r="F122" s="16" t="str">
        <f t="shared" si="13"/>
        <v>E01.P4.D</v>
      </c>
      <c r="G122" s="16" t="str">
        <f t="shared" si="11"/>
        <v>E01.P4.D41</v>
      </c>
      <c r="H122" s="16"/>
      <c r="I122" s="16" t="s">
        <v>1710</v>
      </c>
      <c r="J122" s="16" t="s">
        <v>890</v>
      </c>
      <c r="K122" s="16" t="s">
        <v>85</v>
      </c>
      <c r="L122" s="16">
        <v>1</v>
      </c>
      <c r="M122" s="16" t="s">
        <v>1599</v>
      </c>
      <c r="N122" s="16"/>
      <c r="O122" s="16" t="s">
        <v>1647</v>
      </c>
      <c r="P122" s="16" t="s">
        <v>1711</v>
      </c>
    </row>
    <row r="123" spans="1:16" x14ac:dyDescent="0.25">
      <c r="A123" s="16" t="s">
        <v>1715</v>
      </c>
      <c r="B123" s="16" t="str">
        <f t="shared" si="8"/>
        <v>E</v>
      </c>
      <c r="C123" s="16" t="str">
        <f t="shared" si="9"/>
        <v>E01</v>
      </c>
      <c r="D123" s="16" t="str">
        <f t="shared" si="10"/>
        <v>E01.P</v>
      </c>
      <c r="E123" s="16" t="str">
        <f t="shared" si="12"/>
        <v>E01.P4</v>
      </c>
      <c r="F123" s="16" t="str">
        <f t="shared" si="13"/>
        <v>E01.P4.D</v>
      </c>
      <c r="G123" s="16" t="str">
        <f t="shared" si="11"/>
        <v>E01.P4.D42</v>
      </c>
      <c r="H123" s="16"/>
      <c r="I123" s="16" t="s">
        <v>1716</v>
      </c>
      <c r="J123" s="16" t="s">
        <v>890</v>
      </c>
      <c r="K123" s="16" t="s">
        <v>85</v>
      </c>
      <c r="L123" s="16">
        <v>1</v>
      </c>
      <c r="M123" s="16" t="s">
        <v>1599</v>
      </c>
      <c r="N123" s="16"/>
      <c r="O123" s="16" t="s">
        <v>1647</v>
      </c>
      <c r="P123" s="16" t="s">
        <v>1717</v>
      </c>
    </row>
    <row r="124" spans="1:16" x14ac:dyDescent="0.25">
      <c r="A124" s="16" t="s">
        <v>1721</v>
      </c>
      <c r="B124" s="16" t="str">
        <f t="shared" si="8"/>
        <v>E</v>
      </c>
      <c r="C124" s="16" t="str">
        <f t="shared" si="9"/>
        <v>E01</v>
      </c>
      <c r="D124" s="16" t="str">
        <f t="shared" si="10"/>
        <v>E01.P</v>
      </c>
      <c r="E124" s="16" t="str">
        <f t="shared" si="12"/>
        <v>E01.P4</v>
      </c>
      <c r="F124" s="16" t="str">
        <f t="shared" si="13"/>
        <v>E01.P4.D</v>
      </c>
      <c r="G124" s="16" t="str">
        <f t="shared" si="11"/>
        <v>E01.P4.D43</v>
      </c>
      <c r="H124" s="16"/>
      <c r="I124" s="16" t="s">
        <v>1722</v>
      </c>
      <c r="J124" s="16" t="s">
        <v>890</v>
      </c>
      <c r="K124" s="16" t="s">
        <v>85</v>
      </c>
      <c r="L124" s="16">
        <v>1</v>
      </c>
      <c r="M124" s="16" t="s">
        <v>1599</v>
      </c>
      <c r="N124" s="16"/>
      <c r="O124" s="16" t="s">
        <v>1647</v>
      </c>
      <c r="P124" s="16" t="s">
        <v>1723</v>
      </c>
    </row>
    <row r="125" spans="1:16" x14ac:dyDescent="0.25">
      <c r="A125" s="16" t="s">
        <v>1727</v>
      </c>
      <c r="B125" s="16" t="str">
        <f t="shared" si="8"/>
        <v>E</v>
      </c>
      <c r="C125" s="16" t="str">
        <f t="shared" si="9"/>
        <v>E01</v>
      </c>
      <c r="D125" s="16" t="str">
        <f t="shared" si="10"/>
        <v>E01.P</v>
      </c>
      <c r="E125" s="16" t="str">
        <f t="shared" si="12"/>
        <v>E01.P4</v>
      </c>
      <c r="F125" s="16" t="str">
        <f t="shared" si="13"/>
        <v>E01.P4.D</v>
      </c>
      <c r="G125" s="16" t="str">
        <f t="shared" si="11"/>
        <v>E01.P4.D44</v>
      </c>
      <c r="H125" s="16"/>
      <c r="I125" s="16" t="s">
        <v>1728</v>
      </c>
      <c r="J125" s="16" t="s">
        <v>890</v>
      </c>
      <c r="K125" s="16" t="s">
        <v>85</v>
      </c>
      <c r="L125" s="16">
        <v>1</v>
      </c>
      <c r="M125" s="16" t="s">
        <v>1599</v>
      </c>
      <c r="N125" s="16"/>
      <c r="O125" s="16" t="s">
        <v>1647</v>
      </c>
      <c r="P125" s="16" t="s">
        <v>1729</v>
      </c>
    </row>
    <row r="126" spans="1:16" x14ac:dyDescent="0.25">
      <c r="A126" s="16" t="s">
        <v>1733</v>
      </c>
      <c r="B126" s="16" t="str">
        <f t="shared" si="8"/>
        <v>E</v>
      </c>
      <c r="C126" s="16" t="str">
        <f t="shared" si="9"/>
        <v>E02</v>
      </c>
      <c r="D126" s="16" t="str">
        <f t="shared" si="10"/>
        <v>E02.P</v>
      </c>
      <c r="E126" s="16" t="str">
        <f t="shared" si="12"/>
        <v>E02.P1</v>
      </c>
      <c r="F126" s="16" t="str">
        <f t="shared" si="13"/>
        <v>E02.P1.D</v>
      </c>
      <c r="G126" s="16" t="str">
        <f t="shared" si="11"/>
        <v>E02.P1.D11</v>
      </c>
      <c r="H126" s="16"/>
      <c r="I126" s="16" t="s">
        <v>1635</v>
      </c>
      <c r="J126" s="16" t="s">
        <v>890</v>
      </c>
      <c r="K126" s="16" t="s">
        <v>85</v>
      </c>
      <c r="L126" s="16">
        <v>1</v>
      </c>
      <c r="M126" s="16" t="s">
        <v>1600</v>
      </c>
      <c r="N126" s="16"/>
      <c r="O126" s="16" t="s">
        <v>1626</v>
      </c>
      <c r="P126" s="16" t="s">
        <v>1636</v>
      </c>
    </row>
    <row r="127" spans="1:16" x14ac:dyDescent="0.25">
      <c r="A127" s="16" t="s">
        <v>1736</v>
      </c>
      <c r="B127" s="16" t="str">
        <f t="shared" si="8"/>
        <v>E</v>
      </c>
      <c r="C127" s="16" t="str">
        <f t="shared" si="9"/>
        <v>E02</v>
      </c>
      <c r="D127" s="16" t="str">
        <f t="shared" si="10"/>
        <v>E02.P</v>
      </c>
      <c r="E127" s="16" t="str">
        <f t="shared" si="12"/>
        <v>E02.P1</v>
      </c>
      <c r="F127" s="16" t="str">
        <f t="shared" si="13"/>
        <v>E02.P1.D</v>
      </c>
      <c r="G127" s="16" t="str">
        <f t="shared" si="11"/>
        <v>E02.P1.D12</v>
      </c>
      <c r="H127" s="16"/>
      <c r="I127" s="16" t="s">
        <v>1642</v>
      </c>
      <c r="J127" s="16" t="s">
        <v>890</v>
      </c>
      <c r="K127" s="16" t="s">
        <v>85</v>
      </c>
      <c r="L127" s="16">
        <v>1</v>
      </c>
      <c r="M127" s="16" t="s">
        <v>1600</v>
      </c>
      <c r="N127" s="16"/>
      <c r="O127" s="16" t="s">
        <v>1626</v>
      </c>
      <c r="P127" s="16" t="s">
        <v>1643</v>
      </c>
    </row>
    <row r="128" spans="1:16" x14ac:dyDescent="0.25">
      <c r="A128" s="16" t="s">
        <v>1739</v>
      </c>
      <c r="B128" s="16" t="str">
        <f t="shared" si="8"/>
        <v>E</v>
      </c>
      <c r="C128" s="16" t="str">
        <f t="shared" si="9"/>
        <v>E02</v>
      </c>
      <c r="D128" s="16" t="str">
        <f t="shared" si="10"/>
        <v>E02.P</v>
      </c>
      <c r="E128" s="16" t="str">
        <f t="shared" si="12"/>
        <v>E02.P1</v>
      </c>
      <c r="F128" s="16" t="str">
        <f t="shared" si="13"/>
        <v>E02.P1.D</v>
      </c>
      <c r="G128" s="16" t="str">
        <f t="shared" si="11"/>
        <v>E02.P1.D13</v>
      </c>
      <c r="H128" s="16"/>
      <c r="I128" s="16" t="s">
        <v>1649</v>
      </c>
      <c r="J128" s="16" t="s">
        <v>890</v>
      </c>
      <c r="K128" s="16" t="s">
        <v>86</v>
      </c>
      <c r="L128" s="16">
        <v>1</v>
      </c>
      <c r="M128" s="16" t="s">
        <v>1600</v>
      </c>
      <c r="N128" s="16"/>
      <c r="O128" s="16" t="s">
        <v>1626</v>
      </c>
      <c r="P128" s="16" t="s">
        <v>1650</v>
      </c>
    </row>
    <row r="129" spans="1:16" x14ac:dyDescent="0.25">
      <c r="A129" s="16" t="s">
        <v>1742</v>
      </c>
      <c r="B129" s="16" t="str">
        <f t="shared" si="8"/>
        <v>E</v>
      </c>
      <c r="C129" s="16" t="str">
        <f t="shared" si="9"/>
        <v>E02</v>
      </c>
      <c r="D129" s="16" t="str">
        <f t="shared" si="10"/>
        <v>E02.P</v>
      </c>
      <c r="E129" s="16" t="str">
        <f t="shared" si="12"/>
        <v>E02.P1</v>
      </c>
      <c r="F129" s="16" t="str">
        <f t="shared" si="13"/>
        <v>E02.P1.D</v>
      </c>
      <c r="G129" s="16" t="str">
        <f t="shared" si="11"/>
        <v>E02.P1.D14</v>
      </c>
      <c r="H129" s="16"/>
      <c r="I129" s="16" t="s">
        <v>1655</v>
      </c>
      <c r="J129" s="16" t="s">
        <v>890</v>
      </c>
      <c r="K129" s="16" t="s">
        <v>85</v>
      </c>
      <c r="L129" s="16">
        <v>1</v>
      </c>
      <c r="M129" s="16" t="s">
        <v>1600</v>
      </c>
      <c r="N129" s="16"/>
      <c r="O129" s="16" t="s">
        <v>1626</v>
      </c>
      <c r="P129" s="16" t="s">
        <v>1656</v>
      </c>
    </row>
    <row r="130" spans="1:16" x14ac:dyDescent="0.25">
      <c r="A130" s="16" t="s">
        <v>1745</v>
      </c>
      <c r="B130" s="16" t="str">
        <f t="shared" si="8"/>
        <v>E</v>
      </c>
      <c r="C130" s="16" t="str">
        <f t="shared" si="9"/>
        <v>E02</v>
      </c>
      <c r="D130" s="16" t="str">
        <f t="shared" si="10"/>
        <v>E02.P</v>
      </c>
      <c r="E130" s="16" t="str">
        <f t="shared" si="12"/>
        <v>E02.P2</v>
      </c>
      <c r="F130" s="16" t="str">
        <f t="shared" si="13"/>
        <v>E02.P2.D</v>
      </c>
      <c r="G130" s="16" t="str">
        <f t="shared" si="11"/>
        <v>E02.P2.D21</v>
      </c>
      <c r="H130" s="16"/>
      <c r="I130" s="16" t="s">
        <v>1661</v>
      </c>
      <c r="J130" s="16" t="s">
        <v>890</v>
      </c>
      <c r="K130" s="16" t="s">
        <v>85</v>
      </c>
      <c r="L130" s="16">
        <v>1</v>
      </c>
      <c r="M130" s="16" t="s">
        <v>1600</v>
      </c>
      <c r="N130" s="16"/>
      <c r="O130" s="16" t="s">
        <v>1633</v>
      </c>
      <c r="P130" s="16" t="s">
        <v>1662</v>
      </c>
    </row>
    <row r="131" spans="1:16" x14ac:dyDescent="0.25">
      <c r="A131" s="16" t="s">
        <v>1748</v>
      </c>
      <c r="B131" s="16" t="str">
        <f t="shared" si="8"/>
        <v>E</v>
      </c>
      <c r="C131" s="16" t="str">
        <f t="shared" si="9"/>
        <v>E02</v>
      </c>
      <c r="D131" s="16" t="str">
        <f t="shared" si="10"/>
        <v>E02.P</v>
      </c>
      <c r="E131" s="16" t="str">
        <f t="shared" si="12"/>
        <v>E02.P2</v>
      </c>
      <c r="F131" s="16" t="str">
        <f t="shared" si="13"/>
        <v>E02.P2.D</v>
      </c>
      <c r="G131" s="16" t="str">
        <f t="shared" si="11"/>
        <v>E02.P2.D22</v>
      </c>
      <c r="H131" s="16"/>
      <c r="I131" s="16" t="s">
        <v>1668</v>
      </c>
      <c r="J131" s="16" t="s">
        <v>890</v>
      </c>
      <c r="K131" s="16" t="s">
        <v>85</v>
      </c>
      <c r="L131" s="16">
        <v>1</v>
      </c>
      <c r="M131" s="16" t="s">
        <v>1600</v>
      </c>
      <c r="N131" s="16"/>
      <c r="O131" s="16" t="s">
        <v>1633</v>
      </c>
      <c r="P131" s="16" t="s">
        <v>1669</v>
      </c>
    </row>
    <row r="132" spans="1:16" x14ac:dyDescent="0.25">
      <c r="A132" s="16" t="s">
        <v>1751</v>
      </c>
      <c r="B132" s="16" t="str">
        <f t="shared" ref="B132:B195" si="14">LEFT(A132,1)</f>
        <v>E</v>
      </c>
      <c r="C132" s="16" t="str">
        <f t="shared" ref="C132:C195" si="15">LEFT(A132,3)</f>
        <v>E02</v>
      </c>
      <c r="D132" s="16" t="str">
        <f t="shared" ref="D132:D195" si="16">LEFT(A132,5)</f>
        <v>E02.P</v>
      </c>
      <c r="E132" s="16" t="str">
        <f t="shared" si="12"/>
        <v>E02.P2</v>
      </c>
      <c r="F132" s="16" t="str">
        <f t="shared" si="13"/>
        <v>E02.P2.D</v>
      </c>
      <c r="G132" s="16" t="str">
        <f t="shared" ref="G132:G195" si="17">LEFT(A132,10)</f>
        <v>E02.P2.D23</v>
      </c>
      <c r="H132" s="16"/>
      <c r="I132" s="16" t="s">
        <v>1674</v>
      </c>
      <c r="J132" s="16" t="s">
        <v>890</v>
      </c>
      <c r="K132" s="16" t="s">
        <v>85</v>
      </c>
      <c r="L132" s="16">
        <v>1</v>
      </c>
      <c r="M132" s="16" t="s">
        <v>1600</v>
      </c>
      <c r="N132" s="16"/>
      <c r="O132" s="16" t="s">
        <v>1633</v>
      </c>
      <c r="P132" s="16" t="s">
        <v>1675</v>
      </c>
    </row>
    <row r="133" spans="1:16" x14ac:dyDescent="0.25">
      <c r="A133" s="16" t="s">
        <v>1754</v>
      </c>
      <c r="B133" s="16" t="str">
        <f t="shared" si="14"/>
        <v>E</v>
      </c>
      <c r="C133" s="16" t="str">
        <f t="shared" si="15"/>
        <v>E02</v>
      </c>
      <c r="D133" s="16" t="str">
        <f t="shared" si="16"/>
        <v>E02.P</v>
      </c>
      <c r="E133" s="16" t="str">
        <f t="shared" si="12"/>
        <v>E02.P2</v>
      </c>
      <c r="F133" s="16" t="str">
        <f t="shared" si="13"/>
        <v>E02.P2.D</v>
      </c>
      <c r="G133" s="16" t="str">
        <f t="shared" si="17"/>
        <v>E02.P2.D24</v>
      </c>
      <c r="H133" s="16"/>
      <c r="I133" s="16" t="s">
        <v>1680</v>
      </c>
      <c r="J133" s="16" t="s">
        <v>890</v>
      </c>
      <c r="K133" s="16" t="s">
        <v>85</v>
      </c>
      <c r="L133" s="16">
        <v>1</v>
      </c>
      <c r="M133" s="16" t="s">
        <v>1600</v>
      </c>
      <c r="N133" s="16"/>
      <c r="O133" s="16" t="s">
        <v>1633</v>
      </c>
      <c r="P133" s="16" t="s">
        <v>1681</v>
      </c>
    </row>
    <row r="134" spans="1:16" x14ac:dyDescent="0.25">
      <c r="A134" s="16" t="s">
        <v>1757</v>
      </c>
      <c r="B134" s="16" t="str">
        <f t="shared" si="14"/>
        <v>E</v>
      </c>
      <c r="C134" s="16" t="str">
        <f t="shared" si="15"/>
        <v>E02</v>
      </c>
      <c r="D134" s="16" t="str">
        <f t="shared" si="16"/>
        <v>E02.P</v>
      </c>
      <c r="E134" s="16" t="str">
        <f t="shared" si="12"/>
        <v>E02.P3</v>
      </c>
      <c r="F134" s="16" t="str">
        <f t="shared" si="13"/>
        <v>E02.P3.D</v>
      </c>
      <c r="G134" s="16" t="str">
        <f t="shared" si="17"/>
        <v>E02.P3.D31</v>
      </c>
      <c r="H134" s="16"/>
      <c r="I134" s="16" t="s">
        <v>1686</v>
      </c>
      <c r="J134" s="16" t="s">
        <v>890</v>
      </c>
      <c r="K134" s="16" t="s">
        <v>85</v>
      </c>
      <c r="L134" s="16">
        <v>1</v>
      </c>
      <c r="M134" s="16" t="s">
        <v>1600</v>
      </c>
      <c r="N134" s="16"/>
      <c r="O134" s="16" t="s">
        <v>1640</v>
      </c>
      <c r="P134" s="16" t="s">
        <v>1687</v>
      </c>
    </row>
    <row r="135" spans="1:16" x14ac:dyDescent="0.25">
      <c r="A135" s="16" t="s">
        <v>1760</v>
      </c>
      <c r="B135" s="16" t="str">
        <f t="shared" si="14"/>
        <v>E</v>
      </c>
      <c r="C135" s="16" t="str">
        <f t="shared" si="15"/>
        <v>E02</v>
      </c>
      <c r="D135" s="16" t="str">
        <f t="shared" si="16"/>
        <v>E02.P</v>
      </c>
      <c r="E135" s="16" t="str">
        <f t="shared" si="12"/>
        <v>E02.P3</v>
      </c>
      <c r="F135" s="16" t="str">
        <f t="shared" si="13"/>
        <v>E02.P3.D</v>
      </c>
      <c r="G135" s="16" t="str">
        <f t="shared" si="17"/>
        <v>E02.P3.D32</v>
      </c>
      <c r="H135" s="16"/>
      <c r="I135" s="16" t="s">
        <v>1692</v>
      </c>
      <c r="J135" s="16" t="s">
        <v>890</v>
      </c>
      <c r="K135" s="16" t="s">
        <v>85</v>
      </c>
      <c r="L135" s="16">
        <v>1</v>
      </c>
      <c r="M135" s="16" t="s">
        <v>1600</v>
      </c>
      <c r="N135" s="16"/>
      <c r="O135" s="16" t="s">
        <v>1640</v>
      </c>
      <c r="P135" s="16" t="s">
        <v>1693</v>
      </c>
    </row>
    <row r="136" spans="1:16" x14ac:dyDescent="0.25">
      <c r="A136" s="16" t="s">
        <v>1763</v>
      </c>
      <c r="B136" s="16" t="str">
        <f t="shared" si="14"/>
        <v>E</v>
      </c>
      <c r="C136" s="16" t="str">
        <f t="shared" si="15"/>
        <v>E02</v>
      </c>
      <c r="D136" s="16" t="str">
        <f t="shared" si="16"/>
        <v>E02.P</v>
      </c>
      <c r="E136" s="16" t="str">
        <f t="shared" si="12"/>
        <v>E02.P3</v>
      </c>
      <c r="F136" s="16" t="str">
        <f t="shared" si="13"/>
        <v>E02.P3.D</v>
      </c>
      <c r="G136" s="16" t="str">
        <f t="shared" si="17"/>
        <v>E02.P3.D33</v>
      </c>
      <c r="H136" s="16"/>
      <c r="I136" s="16" t="s">
        <v>1698</v>
      </c>
      <c r="J136" s="16" t="s">
        <v>890</v>
      </c>
      <c r="K136" s="16" t="s">
        <v>85</v>
      </c>
      <c r="L136" s="16">
        <v>1</v>
      </c>
      <c r="M136" s="16" t="s">
        <v>1600</v>
      </c>
      <c r="N136" s="16"/>
      <c r="O136" s="16" t="s">
        <v>1640</v>
      </c>
      <c r="P136" s="16" t="s">
        <v>1699</v>
      </c>
    </row>
    <row r="137" spans="1:16" x14ac:dyDescent="0.25">
      <c r="A137" s="16" t="s">
        <v>1766</v>
      </c>
      <c r="B137" s="16" t="str">
        <f t="shared" si="14"/>
        <v>E</v>
      </c>
      <c r="C137" s="16" t="str">
        <f t="shared" si="15"/>
        <v>E02</v>
      </c>
      <c r="D137" s="16" t="str">
        <f t="shared" si="16"/>
        <v>E02.P</v>
      </c>
      <c r="E137" s="16" t="str">
        <f t="shared" si="12"/>
        <v>E02.P4</v>
      </c>
      <c r="F137" s="16" t="str">
        <f t="shared" si="13"/>
        <v>E02.P4.D</v>
      </c>
      <c r="G137" s="16" t="str">
        <f t="shared" si="17"/>
        <v>E02.P4.D34</v>
      </c>
      <c r="H137" s="16"/>
      <c r="I137" s="16" t="s">
        <v>1704</v>
      </c>
      <c r="J137" s="16" t="s">
        <v>890</v>
      </c>
      <c r="K137" s="16" t="s">
        <v>85</v>
      </c>
      <c r="L137" s="16">
        <v>1</v>
      </c>
      <c r="M137" s="16" t="s">
        <v>1600</v>
      </c>
      <c r="N137" s="16"/>
      <c r="O137" s="16" t="s">
        <v>1647</v>
      </c>
      <c r="P137" s="16" t="s">
        <v>1705</v>
      </c>
    </row>
    <row r="138" spans="1:16" x14ac:dyDescent="0.25">
      <c r="A138" s="16" t="s">
        <v>1769</v>
      </c>
      <c r="B138" s="16" t="str">
        <f t="shared" si="14"/>
        <v>E</v>
      </c>
      <c r="C138" s="16" t="str">
        <f t="shared" si="15"/>
        <v>E02</v>
      </c>
      <c r="D138" s="16" t="str">
        <f t="shared" si="16"/>
        <v>E02.P</v>
      </c>
      <c r="E138" s="16" t="str">
        <f t="shared" si="12"/>
        <v>E02.P4</v>
      </c>
      <c r="F138" s="16" t="str">
        <f t="shared" si="13"/>
        <v>E02.P4.D</v>
      </c>
      <c r="G138" s="16" t="str">
        <f t="shared" si="17"/>
        <v>E02.P4.D41</v>
      </c>
      <c r="H138" s="16"/>
      <c r="I138" s="16" t="s">
        <v>1710</v>
      </c>
      <c r="J138" s="16" t="s">
        <v>890</v>
      </c>
      <c r="K138" s="16" t="s">
        <v>85</v>
      </c>
      <c r="L138" s="16">
        <v>1</v>
      </c>
      <c r="M138" s="16" t="s">
        <v>1600</v>
      </c>
      <c r="N138" s="16"/>
      <c r="O138" s="16" t="s">
        <v>1647</v>
      </c>
      <c r="P138" s="16" t="s">
        <v>1711</v>
      </c>
    </row>
    <row r="139" spans="1:16" x14ac:dyDescent="0.25">
      <c r="A139" s="16" t="s">
        <v>1772</v>
      </c>
      <c r="B139" s="16" t="str">
        <f t="shared" si="14"/>
        <v>E</v>
      </c>
      <c r="C139" s="16" t="str">
        <f t="shared" si="15"/>
        <v>E02</v>
      </c>
      <c r="D139" s="16" t="str">
        <f t="shared" si="16"/>
        <v>E02.P</v>
      </c>
      <c r="E139" s="16" t="str">
        <f t="shared" si="12"/>
        <v>E02.P4</v>
      </c>
      <c r="F139" s="16" t="str">
        <f t="shared" si="13"/>
        <v>E02.P4.D</v>
      </c>
      <c r="G139" s="16" t="str">
        <f t="shared" si="17"/>
        <v>E02.P4.D42</v>
      </c>
      <c r="H139" s="16"/>
      <c r="I139" s="16" t="s">
        <v>1716</v>
      </c>
      <c r="J139" s="16" t="s">
        <v>890</v>
      </c>
      <c r="K139" s="16" t="s">
        <v>85</v>
      </c>
      <c r="L139" s="16">
        <v>1</v>
      </c>
      <c r="M139" s="16" t="s">
        <v>1600</v>
      </c>
      <c r="N139" s="16"/>
      <c r="O139" s="16" t="s">
        <v>1647</v>
      </c>
      <c r="P139" s="16" t="s">
        <v>1717</v>
      </c>
    </row>
    <row r="140" spans="1:16" x14ac:dyDescent="0.25">
      <c r="A140" s="16" t="s">
        <v>1775</v>
      </c>
      <c r="B140" s="16" t="str">
        <f t="shared" si="14"/>
        <v>E</v>
      </c>
      <c r="C140" s="16" t="str">
        <f t="shared" si="15"/>
        <v>E02</v>
      </c>
      <c r="D140" s="16" t="str">
        <f t="shared" si="16"/>
        <v>E02.P</v>
      </c>
      <c r="E140" s="16" t="str">
        <f t="shared" si="12"/>
        <v>E02.P4</v>
      </c>
      <c r="F140" s="16" t="str">
        <f t="shared" si="13"/>
        <v>E02.P4.D</v>
      </c>
      <c r="G140" s="16" t="str">
        <f t="shared" si="17"/>
        <v>E02.P4.D43</v>
      </c>
      <c r="H140" s="16"/>
      <c r="I140" s="16" t="s">
        <v>1722</v>
      </c>
      <c r="J140" s="16" t="s">
        <v>890</v>
      </c>
      <c r="K140" s="16" t="s">
        <v>85</v>
      </c>
      <c r="L140" s="16">
        <v>1</v>
      </c>
      <c r="M140" s="16" t="s">
        <v>1600</v>
      </c>
      <c r="N140" s="16"/>
      <c r="O140" s="16" t="s">
        <v>1647</v>
      </c>
      <c r="P140" s="16" t="s">
        <v>1723</v>
      </c>
    </row>
    <row r="141" spans="1:16" x14ac:dyDescent="0.25">
      <c r="A141" s="16" t="s">
        <v>1778</v>
      </c>
      <c r="B141" s="16" t="str">
        <f t="shared" si="14"/>
        <v>E</v>
      </c>
      <c r="C141" s="16" t="str">
        <f t="shared" si="15"/>
        <v>E02</v>
      </c>
      <c r="D141" s="16" t="str">
        <f t="shared" si="16"/>
        <v>E02.P</v>
      </c>
      <c r="E141" s="16" t="str">
        <f t="shared" si="12"/>
        <v>E02.P4</v>
      </c>
      <c r="F141" s="16" t="str">
        <f t="shared" si="13"/>
        <v>E02.P4.D</v>
      </c>
      <c r="G141" s="16" t="str">
        <f t="shared" si="17"/>
        <v>E02.P4.D44</v>
      </c>
      <c r="H141" s="16"/>
      <c r="I141" s="16" t="s">
        <v>1728</v>
      </c>
      <c r="J141" s="16" t="s">
        <v>890</v>
      </c>
      <c r="K141" s="16" t="s">
        <v>85</v>
      </c>
      <c r="L141" s="16">
        <v>1</v>
      </c>
      <c r="M141" s="16" t="s">
        <v>1600</v>
      </c>
      <c r="N141" s="16"/>
      <c r="O141" s="16" t="s">
        <v>1647</v>
      </c>
      <c r="P141" s="16" t="s">
        <v>1729</v>
      </c>
    </row>
    <row r="142" spans="1:16" x14ac:dyDescent="0.25">
      <c r="A142" s="16" t="s">
        <v>1781</v>
      </c>
      <c r="B142" s="16" t="str">
        <f t="shared" si="14"/>
        <v>E</v>
      </c>
      <c r="C142" s="16" t="str">
        <f t="shared" si="15"/>
        <v>E03</v>
      </c>
      <c r="D142" s="16" t="str">
        <f t="shared" si="16"/>
        <v>E03.P</v>
      </c>
      <c r="E142" s="16" t="str">
        <f t="shared" si="12"/>
        <v>E03.P1</v>
      </c>
      <c r="F142" s="16" t="str">
        <f t="shared" si="13"/>
        <v>E03.P1.D</v>
      </c>
      <c r="G142" s="16" t="str">
        <f t="shared" si="17"/>
        <v>E03.P1.D11</v>
      </c>
      <c r="H142" s="16"/>
      <c r="I142" s="16" t="s">
        <v>1635</v>
      </c>
      <c r="J142" s="16" t="s">
        <v>890</v>
      </c>
      <c r="K142" s="16" t="s">
        <v>85</v>
      </c>
      <c r="L142" s="16">
        <v>1</v>
      </c>
      <c r="M142" s="16" t="s">
        <v>1601</v>
      </c>
      <c r="N142" s="16"/>
      <c r="O142" s="16" t="s">
        <v>1626</v>
      </c>
      <c r="P142" s="16" t="s">
        <v>1636</v>
      </c>
    </row>
    <row r="143" spans="1:16" x14ac:dyDescent="0.25">
      <c r="A143" s="16" t="s">
        <v>1784</v>
      </c>
      <c r="B143" s="16" t="str">
        <f t="shared" si="14"/>
        <v>E</v>
      </c>
      <c r="C143" s="16" t="str">
        <f t="shared" si="15"/>
        <v>E03</v>
      </c>
      <c r="D143" s="16" t="str">
        <f t="shared" si="16"/>
        <v>E03.P</v>
      </c>
      <c r="E143" s="16" t="str">
        <f t="shared" si="12"/>
        <v>E03.P1</v>
      </c>
      <c r="F143" s="16" t="str">
        <f t="shared" si="13"/>
        <v>E03.P1.D</v>
      </c>
      <c r="G143" s="16" t="str">
        <f t="shared" si="17"/>
        <v>E03.P1.D12</v>
      </c>
      <c r="H143" s="16"/>
      <c r="I143" s="16" t="s">
        <v>1642</v>
      </c>
      <c r="J143" s="16" t="s">
        <v>890</v>
      </c>
      <c r="K143" s="16" t="s">
        <v>85</v>
      </c>
      <c r="L143" s="16">
        <v>1</v>
      </c>
      <c r="M143" s="16" t="s">
        <v>1601</v>
      </c>
      <c r="N143" s="16"/>
      <c r="O143" s="16" t="s">
        <v>1626</v>
      </c>
      <c r="P143" s="16" t="s">
        <v>1643</v>
      </c>
    </row>
    <row r="144" spans="1:16" x14ac:dyDescent="0.25">
      <c r="A144" s="16" t="s">
        <v>1787</v>
      </c>
      <c r="B144" s="16" t="str">
        <f t="shared" si="14"/>
        <v>E</v>
      </c>
      <c r="C144" s="16" t="str">
        <f t="shared" si="15"/>
        <v>E03</v>
      </c>
      <c r="D144" s="16" t="str">
        <f t="shared" si="16"/>
        <v>E03.P</v>
      </c>
      <c r="E144" s="16" t="str">
        <f t="shared" si="12"/>
        <v>E03.P1</v>
      </c>
      <c r="F144" s="16" t="str">
        <f t="shared" si="13"/>
        <v>E03.P1.D</v>
      </c>
      <c r="G144" s="16" t="str">
        <f t="shared" si="17"/>
        <v>E03.P1.D13</v>
      </c>
      <c r="H144" s="16"/>
      <c r="I144" s="16" t="s">
        <v>1649</v>
      </c>
      <c r="J144" s="16" t="s">
        <v>890</v>
      </c>
      <c r="K144" s="16" t="s">
        <v>86</v>
      </c>
      <c r="L144" s="16">
        <v>1</v>
      </c>
      <c r="M144" s="16" t="s">
        <v>1601</v>
      </c>
      <c r="N144" s="16"/>
      <c r="O144" s="16" t="s">
        <v>1626</v>
      </c>
      <c r="P144" s="16" t="s">
        <v>1650</v>
      </c>
    </row>
    <row r="145" spans="1:16" x14ac:dyDescent="0.25">
      <c r="A145" s="16" t="s">
        <v>1790</v>
      </c>
      <c r="B145" s="16" t="str">
        <f t="shared" si="14"/>
        <v>E</v>
      </c>
      <c r="C145" s="16" t="str">
        <f t="shared" si="15"/>
        <v>E03</v>
      </c>
      <c r="D145" s="16" t="str">
        <f t="shared" si="16"/>
        <v>E03.P</v>
      </c>
      <c r="E145" s="16" t="str">
        <f t="shared" si="12"/>
        <v>E03.P1</v>
      </c>
      <c r="F145" s="16" t="str">
        <f t="shared" si="13"/>
        <v>E03.P1.D</v>
      </c>
      <c r="G145" s="16" t="str">
        <f t="shared" si="17"/>
        <v>E03.P1.D14</v>
      </c>
      <c r="H145" s="16"/>
      <c r="I145" s="16" t="s">
        <v>1655</v>
      </c>
      <c r="J145" s="16" t="s">
        <v>890</v>
      </c>
      <c r="K145" s="16" t="s">
        <v>85</v>
      </c>
      <c r="L145" s="16">
        <v>1</v>
      </c>
      <c r="M145" s="16" t="s">
        <v>1601</v>
      </c>
      <c r="N145" s="16"/>
      <c r="O145" s="16" t="s">
        <v>1626</v>
      </c>
      <c r="P145" s="16" t="s">
        <v>1656</v>
      </c>
    </row>
    <row r="146" spans="1:16" x14ac:dyDescent="0.25">
      <c r="A146" s="16" t="s">
        <v>1793</v>
      </c>
      <c r="B146" s="16" t="str">
        <f t="shared" si="14"/>
        <v>E</v>
      </c>
      <c r="C146" s="16" t="str">
        <f t="shared" si="15"/>
        <v>E03</v>
      </c>
      <c r="D146" s="16" t="str">
        <f t="shared" si="16"/>
        <v>E03.P</v>
      </c>
      <c r="E146" s="16" t="str">
        <f t="shared" si="12"/>
        <v>E03.P2</v>
      </c>
      <c r="F146" s="16" t="str">
        <f t="shared" si="13"/>
        <v>E03.P2.D</v>
      </c>
      <c r="G146" s="16" t="str">
        <f t="shared" si="17"/>
        <v>E03.P2.D21</v>
      </c>
      <c r="H146" s="16"/>
      <c r="I146" s="16" t="s">
        <v>1661</v>
      </c>
      <c r="J146" s="16" t="s">
        <v>890</v>
      </c>
      <c r="K146" s="16" t="s">
        <v>85</v>
      </c>
      <c r="L146" s="16">
        <v>1</v>
      </c>
      <c r="M146" s="16" t="s">
        <v>1601</v>
      </c>
      <c r="N146" s="16"/>
      <c r="O146" s="16" t="s">
        <v>1633</v>
      </c>
      <c r="P146" s="16" t="s">
        <v>1662</v>
      </c>
    </row>
    <row r="147" spans="1:16" x14ac:dyDescent="0.25">
      <c r="A147" s="16" t="s">
        <v>1796</v>
      </c>
      <c r="B147" s="16" t="str">
        <f t="shared" si="14"/>
        <v>E</v>
      </c>
      <c r="C147" s="16" t="str">
        <f t="shared" si="15"/>
        <v>E03</v>
      </c>
      <c r="D147" s="16" t="str">
        <f t="shared" si="16"/>
        <v>E03.P</v>
      </c>
      <c r="E147" s="16" t="str">
        <f t="shared" si="12"/>
        <v>E03.P2</v>
      </c>
      <c r="F147" s="16" t="str">
        <f t="shared" si="13"/>
        <v>E03.P2.D</v>
      </c>
      <c r="G147" s="16" t="str">
        <f t="shared" si="17"/>
        <v>E03.P2.D22</v>
      </c>
      <c r="H147" s="16"/>
      <c r="I147" s="16" t="s">
        <v>1668</v>
      </c>
      <c r="J147" s="16" t="s">
        <v>890</v>
      </c>
      <c r="K147" s="16" t="s">
        <v>85</v>
      </c>
      <c r="L147" s="16">
        <v>1</v>
      </c>
      <c r="M147" s="16" t="s">
        <v>1601</v>
      </c>
      <c r="N147" s="16"/>
      <c r="O147" s="16" t="s">
        <v>1633</v>
      </c>
      <c r="P147" s="16" t="s">
        <v>1669</v>
      </c>
    </row>
    <row r="148" spans="1:16" x14ac:dyDescent="0.25">
      <c r="A148" s="16" t="s">
        <v>1799</v>
      </c>
      <c r="B148" s="16" t="str">
        <f t="shared" si="14"/>
        <v>E</v>
      </c>
      <c r="C148" s="16" t="str">
        <f t="shared" si="15"/>
        <v>E03</v>
      </c>
      <c r="D148" s="16" t="str">
        <f t="shared" si="16"/>
        <v>E03.P</v>
      </c>
      <c r="E148" s="16" t="str">
        <f t="shared" si="12"/>
        <v>E03.P2</v>
      </c>
      <c r="F148" s="16" t="str">
        <f t="shared" si="13"/>
        <v>E03.P2.D</v>
      </c>
      <c r="G148" s="16" t="str">
        <f t="shared" si="17"/>
        <v>E03.P2.D23</v>
      </c>
      <c r="H148" s="16"/>
      <c r="I148" s="16" t="s">
        <v>1674</v>
      </c>
      <c r="J148" s="16" t="s">
        <v>890</v>
      </c>
      <c r="K148" s="16" t="s">
        <v>85</v>
      </c>
      <c r="L148" s="16">
        <v>1</v>
      </c>
      <c r="M148" s="16" t="s">
        <v>1601</v>
      </c>
      <c r="N148" s="16"/>
      <c r="O148" s="16" t="s">
        <v>1633</v>
      </c>
      <c r="P148" s="16" t="s">
        <v>1675</v>
      </c>
    </row>
    <row r="149" spans="1:16" x14ac:dyDescent="0.25">
      <c r="A149" s="16" t="s">
        <v>1802</v>
      </c>
      <c r="B149" s="16" t="str">
        <f t="shared" si="14"/>
        <v>E</v>
      </c>
      <c r="C149" s="16" t="str">
        <f t="shared" si="15"/>
        <v>E03</v>
      </c>
      <c r="D149" s="16" t="str">
        <f t="shared" si="16"/>
        <v>E03.P</v>
      </c>
      <c r="E149" s="16" t="str">
        <f t="shared" si="12"/>
        <v>E03.P2</v>
      </c>
      <c r="F149" s="16" t="str">
        <f t="shared" si="13"/>
        <v>E03.P2.D</v>
      </c>
      <c r="G149" s="16" t="str">
        <f t="shared" si="17"/>
        <v>E03.P2.D24</v>
      </c>
      <c r="H149" s="16"/>
      <c r="I149" s="16" t="s">
        <v>1680</v>
      </c>
      <c r="J149" s="16" t="s">
        <v>890</v>
      </c>
      <c r="K149" s="16" t="s">
        <v>85</v>
      </c>
      <c r="L149" s="16">
        <v>1</v>
      </c>
      <c r="M149" s="16" t="s">
        <v>1601</v>
      </c>
      <c r="N149" s="16"/>
      <c r="O149" s="16" t="s">
        <v>1633</v>
      </c>
      <c r="P149" s="16" t="s">
        <v>1681</v>
      </c>
    </row>
    <row r="150" spans="1:16" x14ac:dyDescent="0.25">
      <c r="A150" s="16" t="s">
        <v>1805</v>
      </c>
      <c r="B150" s="16" t="str">
        <f t="shared" si="14"/>
        <v>E</v>
      </c>
      <c r="C150" s="16" t="str">
        <f t="shared" si="15"/>
        <v>E03</v>
      </c>
      <c r="D150" s="16" t="str">
        <f t="shared" si="16"/>
        <v>E03.P</v>
      </c>
      <c r="E150" s="16" t="str">
        <f t="shared" si="12"/>
        <v>E03.P3</v>
      </c>
      <c r="F150" s="16" t="str">
        <f t="shared" si="13"/>
        <v>E03.P3.D</v>
      </c>
      <c r="G150" s="16" t="str">
        <f t="shared" si="17"/>
        <v>E03.P3.D31</v>
      </c>
      <c r="H150" s="16"/>
      <c r="I150" s="16" t="s">
        <v>1686</v>
      </c>
      <c r="J150" s="16" t="s">
        <v>890</v>
      </c>
      <c r="K150" s="16" t="s">
        <v>85</v>
      </c>
      <c r="L150" s="16">
        <v>1</v>
      </c>
      <c r="M150" s="16" t="s">
        <v>1601</v>
      </c>
      <c r="N150" s="16"/>
      <c r="O150" s="16" t="s">
        <v>1640</v>
      </c>
      <c r="P150" s="16" t="s">
        <v>1687</v>
      </c>
    </row>
    <row r="151" spans="1:16" x14ac:dyDescent="0.25">
      <c r="A151" s="16" t="s">
        <v>1808</v>
      </c>
      <c r="B151" s="16" t="str">
        <f t="shared" si="14"/>
        <v>E</v>
      </c>
      <c r="C151" s="16" t="str">
        <f t="shared" si="15"/>
        <v>E03</v>
      </c>
      <c r="D151" s="16" t="str">
        <f t="shared" si="16"/>
        <v>E03.P</v>
      </c>
      <c r="E151" s="16" t="str">
        <f t="shared" si="12"/>
        <v>E03.P3</v>
      </c>
      <c r="F151" s="16" t="str">
        <f t="shared" si="13"/>
        <v>E03.P3.D</v>
      </c>
      <c r="G151" s="16" t="str">
        <f t="shared" si="17"/>
        <v>E03.P3.D32</v>
      </c>
      <c r="H151" s="16"/>
      <c r="I151" s="16" t="s">
        <v>1692</v>
      </c>
      <c r="J151" s="16" t="s">
        <v>890</v>
      </c>
      <c r="K151" s="16" t="s">
        <v>85</v>
      </c>
      <c r="L151" s="16">
        <v>1</v>
      </c>
      <c r="M151" s="16" t="s">
        <v>1601</v>
      </c>
      <c r="N151" s="16"/>
      <c r="O151" s="16" t="s">
        <v>1640</v>
      </c>
      <c r="P151" s="16" t="s">
        <v>1693</v>
      </c>
    </row>
    <row r="152" spans="1:16" x14ac:dyDescent="0.25">
      <c r="A152" s="16" t="s">
        <v>1811</v>
      </c>
      <c r="B152" s="16" t="str">
        <f t="shared" si="14"/>
        <v>E</v>
      </c>
      <c r="C152" s="16" t="str">
        <f t="shared" si="15"/>
        <v>E03</v>
      </c>
      <c r="D152" s="16" t="str">
        <f t="shared" si="16"/>
        <v>E03.P</v>
      </c>
      <c r="E152" s="16" t="str">
        <f t="shared" si="12"/>
        <v>E03.P3</v>
      </c>
      <c r="F152" s="16" t="str">
        <f t="shared" si="13"/>
        <v>E03.P3.D</v>
      </c>
      <c r="G152" s="16" t="str">
        <f t="shared" si="17"/>
        <v>E03.P3.D33</v>
      </c>
      <c r="H152" s="16"/>
      <c r="I152" s="16" t="s">
        <v>1698</v>
      </c>
      <c r="J152" s="16" t="s">
        <v>890</v>
      </c>
      <c r="K152" s="16" t="s">
        <v>85</v>
      </c>
      <c r="L152" s="16">
        <v>1</v>
      </c>
      <c r="M152" s="16" t="s">
        <v>1601</v>
      </c>
      <c r="N152" s="16"/>
      <c r="O152" s="16" t="s">
        <v>1640</v>
      </c>
      <c r="P152" s="16" t="s">
        <v>1699</v>
      </c>
    </row>
    <row r="153" spans="1:16" x14ac:dyDescent="0.25">
      <c r="A153" s="16" t="s">
        <v>1814</v>
      </c>
      <c r="B153" s="16" t="str">
        <f t="shared" si="14"/>
        <v>E</v>
      </c>
      <c r="C153" s="16" t="str">
        <f t="shared" si="15"/>
        <v>E03</v>
      </c>
      <c r="D153" s="16" t="str">
        <f t="shared" si="16"/>
        <v>E03.P</v>
      </c>
      <c r="E153" s="16" t="str">
        <f t="shared" si="12"/>
        <v>E03.P4</v>
      </c>
      <c r="F153" s="16" t="str">
        <f t="shared" si="13"/>
        <v>E03.P4.D</v>
      </c>
      <c r="G153" s="16" t="str">
        <f t="shared" si="17"/>
        <v>E03.P4.D34</v>
      </c>
      <c r="H153" s="16"/>
      <c r="I153" s="16" t="s">
        <v>1704</v>
      </c>
      <c r="J153" s="16" t="s">
        <v>890</v>
      </c>
      <c r="K153" s="16" t="s">
        <v>85</v>
      </c>
      <c r="L153" s="16">
        <v>1</v>
      </c>
      <c r="M153" s="16" t="s">
        <v>1601</v>
      </c>
      <c r="N153" s="16"/>
      <c r="O153" s="16" t="s">
        <v>1647</v>
      </c>
      <c r="P153" s="16" t="s">
        <v>1705</v>
      </c>
    </row>
    <row r="154" spans="1:16" x14ac:dyDescent="0.25">
      <c r="A154" s="16" t="s">
        <v>1817</v>
      </c>
      <c r="B154" s="16" t="str">
        <f t="shared" si="14"/>
        <v>E</v>
      </c>
      <c r="C154" s="16" t="str">
        <f t="shared" si="15"/>
        <v>E03</v>
      </c>
      <c r="D154" s="16" t="str">
        <f t="shared" si="16"/>
        <v>E03.P</v>
      </c>
      <c r="E154" s="16" t="str">
        <f t="shared" ref="E154:E217" si="18">LEFT(A154,6)</f>
        <v>E03.P4</v>
      </c>
      <c r="F154" s="16" t="str">
        <f t="shared" ref="F154:F217" si="19">LEFT(A154,8)</f>
        <v>E03.P4.D</v>
      </c>
      <c r="G154" s="16" t="str">
        <f t="shared" si="17"/>
        <v>E03.P4.D41</v>
      </c>
      <c r="H154" s="16"/>
      <c r="I154" s="16" t="s">
        <v>1710</v>
      </c>
      <c r="J154" s="16" t="s">
        <v>890</v>
      </c>
      <c r="K154" s="16" t="s">
        <v>85</v>
      </c>
      <c r="L154" s="16">
        <v>1</v>
      </c>
      <c r="M154" s="16" t="s">
        <v>1601</v>
      </c>
      <c r="N154" s="16"/>
      <c r="O154" s="16" t="s">
        <v>1647</v>
      </c>
      <c r="P154" s="16" t="s">
        <v>1711</v>
      </c>
    </row>
    <row r="155" spans="1:16" x14ac:dyDescent="0.25">
      <c r="A155" s="16" t="s">
        <v>1820</v>
      </c>
      <c r="B155" s="16" t="str">
        <f t="shared" si="14"/>
        <v>E</v>
      </c>
      <c r="C155" s="16" t="str">
        <f t="shared" si="15"/>
        <v>E03</v>
      </c>
      <c r="D155" s="16" t="str">
        <f t="shared" si="16"/>
        <v>E03.P</v>
      </c>
      <c r="E155" s="16" t="str">
        <f t="shared" si="18"/>
        <v>E03.P4</v>
      </c>
      <c r="F155" s="16" t="str">
        <f t="shared" si="19"/>
        <v>E03.P4.D</v>
      </c>
      <c r="G155" s="16" t="str">
        <f t="shared" si="17"/>
        <v>E03.P4.D42</v>
      </c>
      <c r="H155" s="16"/>
      <c r="I155" s="16" t="s">
        <v>1716</v>
      </c>
      <c r="J155" s="16" t="s">
        <v>890</v>
      </c>
      <c r="K155" s="16" t="s">
        <v>85</v>
      </c>
      <c r="L155" s="16">
        <v>1</v>
      </c>
      <c r="M155" s="16" t="s">
        <v>1601</v>
      </c>
      <c r="N155" s="16"/>
      <c r="O155" s="16" t="s">
        <v>1647</v>
      </c>
      <c r="P155" s="16" t="s">
        <v>1717</v>
      </c>
    </row>
    <row r="156" spans="1:16" x14ac:dyDescent="0.25">
      <c r="A156" s="16" t="s">
        <v>1823</v>
      </c>
      <c r="B156" s="16" t="str">
        <f t="shared" si="14"/>
        <v>E</v>
      </c>
      <c r="C156" s="16" t="str">
        <f t="shared" si="15"/>
        <v>E03</v>
      </c>
      <c r="D156" s="16" t="str">
        <f t="shared" si="16"/>
        <v>E03.P</v>
      </c>
      <c r="E156" s="16" t="str">
        <f t="shared" si="18"/>
        <v>E03.P4</v>
      </c>
      <c r="F156" s="16" t="str">
        <f t="shared" si="19"/>
        <v>E03.P4.D</v>
      </c>
      <c r="G156" s="16" t="str">
        <f t="shared" si="17"/>
        <v>E03.P4.D43</v>
      </c>
      <c r="H156" s="16"/>
      <c r="I156" s="16" t="s">
        <v>1722</v>
      </c>
      <c r="J156" s="16" t="s">
        <v>890</v>
      </c>
      <c r="K156" s="16" t="s">
        <v>85</v>
      </c>
      <c r="L156" s="16">
        <v>1</v>
      </c>
      <c r="M156" s="16" t="s">
        <v>1601</v>
      </c>
      <c r="N156" s="16"/>
      <c r="O156" s="16" t="s">
        <v>1647</v>
      </c>
      <c r="P156" s="16" t="s">
        <v>1723</v>
      </c>
    </row>
    <row r="157" spans="1:16" x14ac:dyDescent="0.25">
      <c r="A157" s="16" t="s">
        <v>1826</v>
      </c>
      <c r="B157" s="16" t="str">
        <f t="shared" si="14"/>
        <v>E</v>
      </c>
      <c r="C157" s="16" t="str">
        <f t="shared" si="15"/>
        <v>E03</v>
      </c>
      <c r="D157" s="16" t="str">
        <f t="shared" si="16"/>
        <v>E03.P</v>
      </c>
      <c r="E157" s="16" t="str">
        <f t="shared" si="18"/>
        <v>E03.P4</v>
      </c>
      <c r="F157" s="16" t="str">
        <f t="shared" si="19"/>
        <v>E03.P4.D</v>
      </c>
      <c r="G157" s="16" t="str">
        <f t="shared" si="17"/>
        <v>E03.P4.D44</v>
      </c>
      <c r="H157" s="16"/>
      <c r="I157" s="16" t="s">
        <v>1728</v>
      </c>
      <c r="J157" s="16" t="s">
        <v>890</v>
      </c>
      <c r="K157" s="16" t="s">
        <v>85</v>
      </c>
      <c r="L157" s="16">
        <v>1</v>
      </c>
      <c r="M157" s="16" t="s">
        <v>1601</v>
      </c>
      <c r="N157" s="16"/>
      <c r="O157" s="16" t="s">
        <v>1647</v>
      </c>
      <c r="P157" s="16" t="s">
        <v>1729</v>
      </c>
    </row>
    <row r="158" spans="1:16" x14ac:dyDescent="0.25">
      <c r="A158" s="16" t="s">
        <v>1829</v>
      </c>
      <c r="B158" s="16" t="str">
        <f t="shared" si="14"/>
        <v>E</v>
      </c>
      <c r="C158" s="16" t="str">
        <f t="shared" si="15"/>
        <v>E04</v>
      </c>
      <c r="D158" s="16" t="str">
        <f t="shared" si="16"/>
        <v>E04.P</v>
      </c>
      <c r="E158" s="16" t="str">
        <f t="shared" si="18"/>
        <v>E04.P1</v>
      </c>
      <c r="F158" s="16" t="str">
        <f t="shared" si="19"/>
        <v>E04.P1.D</v>
      </c>
      <c r="G158" s="16" t="str">
        <f t="shared" si="17"/>
        <v>E04.P1.D11</v>
      </c>
      <c r="H158" s="16"/>
      <c r="I158" s="16" t="s">
        <v>1635</v>
      </c>
      <c r="J158" s="16" t="s">
        <v>890</v>
      </c>
      <c r="K158" s="16" t="s">
        <v>85</v>
      </c>
      <c r="L158" s="16">
        <v>1</v>
      </c>
      <c r="M158" s="16" t="s">
        <v>1602</v>
      </c>
      <c r="N158" s="16"/>
      <c r="O158" s="16" t="s">
        <v>1626</v>
      </c>
      <c r="P158" s="16" t="s">
        <v>1636</v>
      </c>
    </row>
    <row r="159" spans="1:16" x14ac:dyDescent="0.25">
      <c r="A159" s="16" t="s">
        <v>1832</v>
      </c>
      <c r="B159" s="16" t="str">
        <f t="shared" si="14"/>
        <v>E</v>
      </c>
      <c r="C159" s="16" t="str">
        <f t="shared" si="15"/>
        <v>E04</v>
      </c>
      <c r="D159" s="16" t="str">
        <f t="shared" si="16"/>
        <v>E04.P</v>
      </c>
      <c r="E159" s="16" t="str">
        <f t="shared" si="18"/>
        <v>E04.P1</v>
      </c>
      <c r="F159" s="16" t="str">
        <f t="shared" si="19"/>
        <v>E04.P1.D</v>
      </c>
      <c r="G159" s="16" t="str">
        <f t="shared" si="17"/>
        <v>E04.P1.D12</v>
      </c>
      <c r="H159" s="16"/>
      <c r="I159" s="16" t="s">
        <v>1642</v>
      </c>
      <c r="J159" s="16" t="s">
        <v>890</v>
      </c>
      <c r="K159" s="16" t="s">
        <v>85</v>
      </c>
      <c r="L159" s="16">
        <v>1</v>
      </c>
      <c r="M159" s="16" t="s">
        <v>1602</v>
      </c>
      <c r="N159" s="16"/>
      <c r="O159" s="16" t="s">
        <v>1626</v>
      </c>
      <c r="P159" s="16" t="s">
        <v>1643</v>
      </c>
    </row>
    <row r="160" spans="1:16" x14ac:dyDescent="0.25">
      <c r="A160" s="16" t="s">
        <v>1835</v>
      </c>
      <c r="B160" s="16" t="str">
        <f t="shared" si="14"/>
        <v>E</v>
      </c>
      <c r="C160" s="16" t="str">
        <f t="shared" si="15"/>
        <v>E04</v>
      </c>
      <c r="D160" s="16" t="str">
        <f t="shared" si="16"/>
        <v>E04.P</v>
      </c>
      <c r="E160" s="16" t="str">
        <f t="shared" si="18"/>
        <v>E04.P1</v>
      </c>
      <c r="F160" s="16" t="str">
        <f t="shared" si="19"/>
        <v>E04.P1.D</v>
      </c>
      <c r="G160" s="16" t="str">
        <f t="shared" si="17"/>
        <v>E04.P1.D13</v>
      </c>
      <c r="H160" s="16"/>
      <c r="I160" s="16" t="s">
        <v>1649</v>
      </c>
      <c r="J160" s="16" t="s">
        <v>890</v>
      </c>
      <c r="K160" s="16" t="s">
        <v>86</v>
      </c>
      <c r="L160" s="16">
        <v>1</v>
      </c>
      <c r="M160" s="16" t="s">
        <v>1602</v>
      </c>
      <c r="N160" s="16"/>
      <c r="O160" s="16" t="s">
        <v>1626</v>
      </c>
      <c r="P160" s="16" t="s">
        <v>1650</v>
      </c>
    </row>
    <row r="161" spans="1:16" x14ac:dyDescent="0.25">
      <c r="A161" s="16" t="s">
        <v>1838</v>
      </c>
      <c r="B161" s="16" t="str">
        <f t="shared" si="14"/>
        <v>E</v>
      </c>
      <c r="C161" s="16" t="str">
        <f t="shared" si="15"/>
        <v>E04</v>
      </c>
      <c r="D161" s="16" t="str">
        <f t="shared" si="16"/>
        <v>E04.P</v>
      </c>
      <c r="E161" s="16" t="str">
        <f t="shared" si="18"/>
        <v>E04.P1</v>
      </c>
      <c r="F161" s="16" t="str">
        <f t="shared" si="19"/>
        <v>E04.P1.D</v>
      </c>
      <c r="G161" s="16" t="str">
        <f t="shared" si="17"/>
        <v>E04.P1.D14</v>
      </c>
      <c r="H161" s="16"/>
      <c r="I161" s="16" t="s">
        <v>1655</v>
      </c>
      <c r="J161" s="16" t="s">
        <v>890</v>
      </c>
      <c r="K161" s="16" t="s">
        <v>85</v>
      </c>
      <c r="L161" s="16">
        <v>1</v>
      </c>
      <c r="M161" s="16" t="s">
        <v>1602</v>
      </c>
      <c r="N161" s="16"/>
      <c r="O161" s="16" t="s">
        <v>1626</v>
      </c>
      <c r="P161" s="16" t="s">
        <v>1656</v>
      </c>
    </row>
    <row r="162" spans="1:16" x14ac:dyDescent="0.25">
      <c r="A162" s="16" t="s">
        <v>1841</v>
      </c>
      <c r="B162" s="16" t="str">
        <f t="shared" si="14"/>
        <v>E</v>
      </c>
      <c r="C162" s="16" t="str">
        <f t="shared" si="15"/>
        <v>E04</v>
      </c>
      <c r="D162" s="16" t="str">
        <f t="shared" si="16"/>
        <v>E04.P</v>
      </c>
      <c r="E162" s="16" t="str">
        <f t="shared" si="18"/>
        <v>E04.P2</v>
      </c>
      <c r="F162" s="16" t="str">
        <f t="shared" si="19"/>
        <v>E04.P2.D</v>
      </c>
      <c r="G162" s="16" t="str">
        <f t="shared" si="17"/>
        <v>E04.P2.D21</v>
      </c>
      <c r="H162" s="16"/>
      <c r="I162" s="16" t="s">
        <v>1661</v>
      </c>
      <c r="J162" s="16" t="s">
        <v>890</v>
      </c>
      <c r="K162" s="16" t="s">
        <v>85</v>
      </c>
      <c r="L162" s="16">
        <v>1</v>
      </c>
      <c r="M162" s="16" t="s">
        <v>1602</v>
      </c>
      <c r="N162" s="16"/>
      <c r="O162" s="16" t="s">
        <v>1633</v>
      </c>
      <c r="P162" s="16" t="s">
        <v>1662</v>
      </c>
    </row>
    <row r="163" spans="1:16" x14ac:dyDescent="0.25">
      <c r="A163" s="16" t="s">
        <v>1844</v>
      </c>
      <c r="B163" s="16" t="str">
        <f t="shared" si="14"/>
        <v>E</v>
      </c>
      <c r="C163" s="16" t="str">
        <f t="shared" si="15"/>
        <v>E04</v>
      </c>
      <c r="D163" s="16" t="str">
        <f t="shared" si="16"/>
        <v>E04.P</v>
      </c>
      <c r="E163" s="16" t="str">
        <f t="shared" si="18"/>
        <v>E04.P2</v>
      </c>
      <c r="F163" s="16" t="str">
        <f t="shared" si="19"/>
        <v>E04.P2.D</v>
      </c>
      <c r="G163" s="16" t="str">
        <f t="shared" si="17"/>
        <v>E04.P2.D22</v>
      </c>
      <c r="H163" s="16"/>
      <c r="I163" s="16" t="s">
        <v>1668</v>
      </c>
      <c r="J163" s="16" t="s">
        <v>890</v>
      </c>
      <c r="K163" s="16" t="s">
        <v>85</v>
      </c>
      <c r="L163" s="16">
        <v>1</v>
      </c>
      <c r="M163" s="16" t="s">
        <v>1602</v>
      </c>
      <c r="N163" s="16"/>
      <c r="O163" s="16" t="s">
        <v>1633</v>
      </c>
      <c r="P163" s="16" t="s">
        <v>1669</v>
      </c>
    </row>
    <row r="164" spans="1:16" x14ac:dyDescent="0.25">
      <c r="A164" s="16" t="s">
        <v>1847</v>
      </c>
      <c r="B164" s="16" t="str">
        <f t="shared" si="14"/>
        <v>E</v>
      </c>
      <c r="C164" s="16" t="str">
        <f t="shared" si="15"/>
        <v>E04</v>
      </c>
      <c r="D164" s="16" t="str">
        <f t="shared" si="16"/>
        <v>E04.P</v>
      </c>
      <c r="E164" s="16" t="str">
        <f t="shared" si="18"/>
        <v>E04.P2</v>
      </c>
      <c r="F164" s="16" t="str">
        <f t="shared" si="19"/>
        <v>E04.P2.D</v>
      </c>
      <c r="G164" s="16" t="str">
        <f t="shared" si="17"/>
        <v>E04.P2.D23</v>
      </c>
      <c r="H164" s="16"/>
      <c r="I164" s="16" t="s">
        <v>1674</v>
      </c>
      <c r="J164" s="16" t="s">
        <v>890</v>
      </c>
      <c r="K164" s="16" t="s">
        <v>85</v>
      </c>
      <c r="L164" s="16">
        <v>1</v>
      </c>
      <c r="M164" s="16" t="s">
        <v>1602</v>
      </c>
      <c r="N164" s="16"/>
      <c r="O164" s="16" t="s">
        <v>1633</v>
      </c>
      <c r="P164" s="16" t="s">
        <v>1675</v>
      </c>
    </row>
    <row r="165" spans="1:16" x14ac:dyDescent="0.25">
      <c r="A165" s="16" t="s">
        <v>1850</v>
      </c>
      <c r="B165" s="16" t="str">
        <f t="shared" si="14"/>
        <v>E</v>
      </c>
      <c r="C165" s="16" t="str">
        <f t="shared" si="15"/>
        <v>E04</v>
      </c>
      <c r="D165" s="16" t="str">
        <f t="shared" si="16"/>
        <v>E04.P</v>
      </c>
      <c r="E165" s="16" t="str">
        <f t="shared" si="18"/>
        <v>E04.P2</v>
      </c>
      <c r="F165" s="16" t="str">
        <f t="shared" si="19"/>
        <v>E04.P2.D</v>
      </c>
      <c r="G165" s="16" t="str">
        <f t="shared" si="17"/>
        <v>E04.P2.D24</v>
      </c>
      <c r="H165" s="16"/>
      <c r="I165" s="16" t="s">
        <v>1680</v>
      </c>
      <c r="J165" s="16" t="s">
        <v>890</v>
      </c>
      <c r="K165" s="16" t="s">
        <v>85</v>
      </c>
      <c r="L165" s="16">
        <v>1</v>
      </c>
      <c r="M165" s="16" t="s">
        <v>1602</v>
      </c>
      <c r="N165" s="16"/>
      <c r="O165" s="16" t="s">
        <v>1633</v>
      </c>
      <c r="P165" s="16" t="s">
        <v>1681</v>
      </c>
    </row>
    <row r="166" spans="1:16" x14ac:dyDescent="0.25">
      <c r="A166" s="16" t="s">
        <v>1853</v>
      </c>
      <c r="B166" s="16" t="str">
        <f t="shared" si="14"/>
        <v>E</v>
      </c>
      <c r="C166" s="16" t="str">
        <f t="shared" si="15"/>
        <v>E04</v>
      </c>
      <c r="D166" s="16" t="str">
        <f t="shared" si="16"/>
        <v>E04.P</v>
      </c>
      <c r="E166" s="16" t="str">
        <f t="shared" si="18"/>
        <v>E04.P3</v>
      </c>
      <c r="F166" s="16" t="str">
        <f t="shared" si="19"/>
        <v>E04.P3.D</v>
      </c>
      <c r="G166" s="16" t="str">
        <f t="shared" si="17"/>
        <v>E04.P3.D31</v>
      </c>
      <c r="H166" s="16"/>
      <c r="I166" s="16" t="s">
        <v>1686</v>
      </c>
      <c r="J166" s="16" t="s">
        <v>890</v>
      </c>
      <c r="K166" s="16" t="s">
        <v>85</v>
      </c>
      <c r="L166" s="16">
        <v>1</v>
      </c>
      <c r="M166" s="16" t="s">
        <v>1602</v>
      </c>
      <c r="N166" s="16"/>
      <c r="O166" s="16" t="s">
        <v>1640</v>
      </c>
      <c r="P166" s="16" t="s">
        <v>1687</v>
      </c>
    </row>
    <row r="167" spans="1:16" x14ac:dyDescent="0.25">
      <c r="A167" s="16" t="s">
        <v>1856</v>
      </c>
      <c r="B167" s="16" t="str">
        <f t="shared" si="14"/>
        <v>E</v>
      </c>
      <c r="C167" s="16" t="str">
        <f t="shared" si="15"/>
        <v>E04</v>
      </c>
      <c r="D167" s="16" t="str">
        <f t="shared" si="16"/>
        <v>E04.P</v>
      </c>
      <c r="E167" s="16" t="str">
        <f t="shared" si="18"/>
        <v>E04.P3</v>
      </c>
      <c r="F167" s="16" t="str">
        <f t="shared" si="19"/>
        <v>E04.P3.D</v>
      </c>
      <c r="G167" s="16" t="str">
        <f t="shared" si="17"/>
        <v>E04.P3.D32</v>
      </c>
      <c r="H167" s="16"/>
      <c r="I167" s="16" t="s">
        <v>1692</v>
      </c>
      <c r="J167" s="16" t="s">
        <v>890</v>
      </c>
      <c r="K167" s="16" t="s">
        <v>85</v>
      </c>
      <c r="L167" s="16">
        <v>1</v>
      </c>
      <c r="M167" s="16" t="s">
        <v>1602</v>
      </c>
      <c r="N167" s="16"/>
      <c r="O167" s="16" t="s">
        <v>1640</v>
      </c>
      <c r="P167" s="16" t="s">
        <v>1693</v>
      </c>
    </row>
    <row r="168" spans="1:16" x14ac:dyDescent="0.25">
      <c r="A168" s="16" t="s">
        <v>1859</v>
      </c>
      <c r="B168" s="16" t="str">
        <f t="shared" si="14"/>
        <v>E</v>
      </c>
      <c r="C168" s="16" t="str">
        <f t="shared" si="15"/>
        <v>E04</v>
      </c>
      <c r="D168" s="16" t="str">
        <f t="shared" si="16"/>
        <v>E04.P</v>
      </c>
      <c r="E168" s="16" t="str">
        <f t="shared" si="18"/>
        <v>E04.P3</v>
      </c>
      <c r="F168" s="16" t="str">
        <f t="shared" si="19"/>
        <v>E04.P3.D</v>
      </c>
      <c r="G168" s="16" t="str">
        <f t="shared" si="17"/>
        <v>E04.P3.D33</v>
      </c>
      <c r="H168" s="16"/>
      <c r="I168" s="16" t="s">
        <v>1698</v>
      </c>
      <c r="J168" s="16" t="s">
        <v>890</v>
      </c>
      <c r="K168" s="16" t="s">
        <v>85</v>
      </c>
      <c r="L168" s="16">
        <v>1</v>
      </c>
      <c r="M168" s="16" t="s">
        <v>1602</v>
      </c>
      <c r="N168" s="16"/>
      <c r="O168" s="16" t="s">
        <v>1640</v>
      </c>
      <c r="P168" s="16" t="s">
        <v>1699</v>
      </c>
    </row>
    <row r="169" spans="1:16" x14ac:dyDescent="0.25">
      <c r="A169" s="16" t="s">
        <v>1862</v>
      </c>
      <c r="B169" s="16" t="str">
        <f t="shared" si="14"/>
        <v>E</v>
      </c>
      <c r="C169" s="16" t="str">
        <f t="shared" si="15"/>
        <v>E04</v>
      </c>
      <c r="D169" s="16" t="str">
        <f t="shared" si="16"/>
        <v>E04.P</v>
      </c>
      <c r="E169" s="16" t="str">
        <f t="shared" si="18"/>
        <v>E04.P4</v>
      </c>
      <c r="F169" s="16" t="str">
        <f t="shared" si="19"/>
        <v>E04.P4.D</v>
      </c>
      <c r="G169" s="16" t="str">
        <f t="shared" si="17"/>
        <v>E04.P4.D34</v>
      </c>
      <c r="H169" s="16"/>
      <c r="I169" s="16" t="s">
        <v>1704</v>
      </c>
      <c r="J169" s="16" t="s">
        <v>890</v>
      </c>
      <c r="K169" s="16" t="s">
        <v>85</v>
      </c>
      <c r="L169" s="16">
        <v>1</v>
      </c>
      <c r="M169" s="16" t="s">
        <v>1602</v>
      </c>
      <c r="N169" s="16"/>
      <c r="O169" s="16" t="s">
        <v>1647</v>
      </c>
      <c r="P169" s="16" t="s">
        <v>1705</v>
      </c>
    </row>
    <row r="170" spans="1:16" x14ac:dyDescent="0.25">
      <c r="A170" s="16" t="s">
        <v>1865</v>
      </c>
      <c r="B170" s="16" t="str">
        <f t="shared" si="14"/>
        <v>E</v>
      </c>
      <c r="C170" s="16" t="str">
        <f t="shared" si="15"/>
        <v>E04</v>
      </c>
      <c r="D170" s="16" t="str">
        <f t="shared" si="16"/>
        <v>E04.P</v>
      </c>
      <c r="E170" s="16" t="str">
        <f t="shared" si="18"/>
        <v>E04.P4</v>
      </c>
      <c r="F170" s="16" t="str">
        <f t="shared" si="19"/>
        <v>E04.P4.D</v>
      </c>
      <c r="G170" s="16" t="str">
        <f t="shared" si="17"/>
        <v>E04.P4.D41</v>
      </c>
      <c r="H170" s="16"/>
      <c r="I170" s="16" t="s">
        <v>1710</v>
      </c>
      <c r="J170" s="16" t="s">
        <v>890</v>
      </c>
      <c r="K170" s="16" t="s">
        <v>85</v>
      </c>
      <c r="L170" s="16">
        <v>1</v>
      </c>
      <c r="M170" s="16" t="s">
        <v>1602</v>
      </c>
      <c r="N170" s="16"/>
      <c r="O170" s="16" t="s">
        <v>1647</v>
      </c>
      <c r="P170" s="16" t="s">
        <v>1711</v>
      </c>
    </row>
    <row r="171" spans="1:16" x14ac:dyDescent="0.25">
      <c r="A171" s="16" t="s">
        <v>1868</v>
      </c>
      <c r="B171" s="16" t="str">
        <f t="shared" si="14"/>
        <v>E</v>
      </c>
      <c r="C171" s="16" t="str">
        <f t="shared" si="15"/>
        <v>E04</v>
      </c>
      <c r="D171" s="16" t="str">
        <f t="shared" si="16"/>
        <v>E04.P</v>
      </c>
      <c r="E171" s="16" t="str">
        <f t="shared" si="18"/>
        <v>E04.P4</v>
      </c>
      <c r="F171" s="16" t="str">
        <f t="shared" si="19"/>
        <v>E04.P4.D</v>
      </c>
      <c r="G171" s="16" t="str">
        <f t="shared" si="17"/>
        <v>E04.P4.D42</v>
      </c>
      <c r="H171" s="16"/>
      <c r="I171" s="16" t="s">
        <v>1716</v>
      </c>
      <c r="J171" s="16" t="s">
        <v>890</v>
      </c>
      <c r="K171" s="16" t="s">
        <v>85</v>
      </c>
      <c r="L171" s="16">
        <v>1</v>
      </c>
      <c r="M171" s="16" t="s">
        <v>1602</v>
      </c>
      <c r="N171" s="16"/>
      <c r="O171" s="16" t="s">
        <v>1647</v>
      </c>
      <c r="P171" s="16" t="s">
        <v>1717</v>
      </c>
    </row>
    <row r="172" spans="1:16" x14ac:dyDescent="0.25">
      <c r="A172" s="16" t="s">
        <v>1871</v>
      </c>
      <c r="B172" s="16" t="str">
        <f t="shared" si="14"/>
        <v>E</v>
      </c>
      <c r="C172" s="16" t="str">
        <f t="shared" si="15"/>
        <v>E04</v>
      </c>
      <c r="D172" s="16" t="str">
        <f t="shared" si="16"/>
        <v>E04.P</v>
      </c>
      <c r="E172" s="16" t="str">
        <f t="shared" si="18"/>
        <v>E04.P4</v>
      </c>
      <c r="F172" s="16" t="str">
        <f t="shared" si="19"/>
        <v>E04.P4.D</v>
      </c>
      <c r="G172" s="16" t="str">
        <f t="shared" si="17"/>
        <v>E04.P4.D43</v>
      </c>
      <c r="H172" s="16"/>
      <c r="I172" s="16" t="s">
        <v>1722</v>
      </c>
      <c r="J172" s="16" t="s">
        <v>890</v>
      </c>
      <c r="K172" s="16" t="s">
        <v>85</v>
      </c>
      <c r="L172" s="16">
        <v>1</v>
      </c>
      <c r="M172" s="16" t="s">
        <v>1602</v>
      </c>
      <c r="N172" s="16"/>
      <c r="O172" s="16" t="s">
        <v>1647</v>
      </c>
      <c r="P172" s="16" t="s">
        <v>1723</v>
      </c>
    </row>
    <row r="173" spans="1:16" x14ac:dyDescent="0.25">
      <c r="A173" s="16" t="s">
        <v>1874</v>
      </c>
      <c r="B173" s="16" t="str">
        <f t="shared" si="14"/>
        <v>E</v>
      </c>
      <c r="C173" s="16" t="str">
        <f t="shared" si="15"/>
        <v>E04</v>
      </c>
      <c r="D173" s="16" t="str">
        <f t="shared" si="16"/>
        <v>E04.P</v>
      </c>
      <c r="E173" s="16" t="str">
        <f t="shared" si="18"/>
        <v>E04.P4</v>
      </c>
      <c r="F173" s="16" t="str">
        <f t="shared" si="19"/>
        <v>E04.P4.D</v>
      </c>
      <c r="G173" s="16" t="str">
        <f t="shared" si="17"/>
        <v>E04.P4.D44</v>
      </c>
      <c r="H173" s="16"/>
      <c r="I173" s="16" t="s">
        <v>1728</v>
      </c>
      <c r="J173" s="16" t="s">
        <v>890</v>
      </c>
      <c r="K173" s="16" t="s">
        <v>85</v>
      </c>
      <c r="L173" s="16">
        <v>1</v>
      </c>
      <c r="M173" s="16" t="s">
        <v>1602</v>
      </c>
      <c r="N173" s="16"/>
      <c r="O173" s="16" t="s">
        <v>1647</v>
      </c>
      <c r="P173" s="16" t="s">
        <v>1729</v>
      </c>
    </row>
    <row r="174" spans="1:16" x14ac:dyDescent="0.25">
      <c r="A174" s="16" t="s">
        <v>1877</v>
      </c>
      <c r="B174" s="16" t="str">
        <f t="shared" si="14"/>
        <v>E</v>
      </c>
      <c r="C174" s="16" t="str">
        <f t="shared" si="15"/>
        <v>E05</v>
      </c>
      <c r="D174" s="16" t="str">
        <f t="shared" si="16"/>
        <v>E05.P</v>
      </c>
      <c r="E174" s="16" t="str">
        <f t="shared" si="18"/>
        <v>E05.P1</v>
      </c>
      <c r="F174" s="16" t="str">
        <f t="shared" si="19"/>
        <v>E05.P1.D</v>
      </c>
      <c r="G174" s="16" t="str">
        <f t="shared" si="17"/>
        <v>E05.P1.D11</v>
      </c>
      <c r="H174" s="16"/>
      <c r="I174" s="16" t="s">
        <v>1635</v>
      </c>
      <c r="J174" s="16" t="s">
        <v>890</v>
      </c>
      <c r="K174" s="16" t="s">
        <v>85</v>
      </c>
      <c r="L174" s="16">
        <v>1</v>
      </c>
      <c r="M174" s="16" t="s">
        <v>1603</v>
      </c>
      <c r="N174" s="16"/>
      <c r="O174" s="16" t="s">
        <v>1626</v>
      </c>
      <c r="P174" s="16" t="s">
        <v>1636</v>
      </c>
    </row>
    <row r="175" spans="1:16" x14ac:dyDescent="0.25">
      <c r="A175" s="16" t="s">
        <v>1880</v>
      </c>
      <c r="B175" s="16" t="str">
        <f t="shared" si="14"/>
        <v>E</v>
      </c>
      <c r="C175" s="16" t="str">
        <f t="shared" si="15"/>
        <v>E05</v>
      </c>
      <c r="D175" s="16" t="str">
        <f t="shared" si="16"/>
        <v>E05.P</v>
      </c>
      <c r="E175" s="16" t="str">
        <f t="shared" si="18"/>
        <v>E05.P1</v>
      </c>
      <c r="F175" s="16" t="str">
        <f t="shared" si="19"/>
        <v>E05.P1.D</v>
      </c>
      <c r="G175" s="16" t="str">
        <f t="shared" si="17"/>
        <v>E05.P1.D12</v>
      </c>
      <c r="H175" s="16"/>
      <c r="I175" s="16" t="s">
        <v>1642</v>
      </c>
      <c r="J175" s="16" t="s">
        <v>890</v>
      </c>
      <c r="K175" s="16" t="s">
        <v>85</v>
      </c>
      <c r="L175" s="16">
        <v>1</v>
      </c>
      <c r="M175" s="16" t="s">
        <v>1603</v>
      </c>
      <c r="N175" s="16"/>
      <c r="O175" s="16" t="s">
        <v>1626</v>
      </c>
      <c r="P175" s="16" t="s">
        <v>1643</v>
      </c>
    </row>
    <row r="176" spans="1:16" x14ac:dyDescent="0.25">
      <c r="A176" s="16" t="s">
        <v>1883</v>
      </c>
      <c r="B176" s="16" t="str">
        <f t="shared" si="14"/>
        <v>E</v>
      </c>
      <c r="C176" s="16" t="str">
        <f t="shared" si="15"/>
        <v>E05</v>
      </c>
      <c r="D176" s="16" t="str">
        <f t="shared" si="16"/>
        <v>E05.P</v>
      </c>
      <c r="E176" s="16" t="str">
        <f t="shared" si="18"/>
        <v>E05.P1</v>
      </c>
      <c r="F176" s="16" t="str">
        <f t="shared" si="19"/>
        <v>E05.P1.D</v>
      </c>
      <c r="G176" s="16" t="str">
        <f t="shared" si="17"/>
        <v>E05.P1.D13</v>
      </c>
      <c r="H176" s="16"/>
      <c r="I176" s="16" t="s">
        <v>1649</v>
      </c>
      <c r="J176" s="16" t="s">
        <v>890</v>
      </c>
      <c r="K176" s="16" t="s">
        <v>86</v>
      </c>
      <c r="L176" s="16">
        <v>1</v>
      </c>
      <c r="M176" s="16" t="s">
        <v>1603</v>
      </c>
      <c r="N176" s="16"/>
      <c r="O176" s="16" t="s">
        <v>1626</v>
      </c>
      <c r="P176" s="16" t="s">
        <v>1650</v>
      </c>
    </row>
    <row r="177" spans="1:16" x14ac:dyDescent="0.25">
      <c r="A177" s="16" t="s">
        <v>1886</v>
      </c>
      <c r="B177" s="16" t="str">
        <f t="shared" si="14"/>
        <v>E</v>
      </c>
      <c r="C177" s="16" t="str">
        <f t="shared" si="15"/>
        <v>E05</v>
      </c>
      <c r="D177" s="16" t="str">
        <f t="shared" si="16"/>
        <v>E05.P</v>
      </c>
      <c r="E177" s="16" t="str">
        <f t="shared" si="18"/>
        <v>E05.P1</v>
      </c>
      <c r="F177" s="16" t="str">
        <f t="shared" si="19"/>
        <v>E05.P1.D</v>
      </c>
      <c r="G177" s="16" t="str">
        <f t="shared" si="17"/>
        <v>E05.P1.D14</v>
      </c>
      <c r="H177" s="16"/>
      <c r="I177" s="16" t="s">
        <v>1655</v>
      </c>
      <c r="J177" s="16" t="s">
        <v>890</v>
      </c>
      <c r="K177" s="16" t="s">
        <v>85</v>
      </c>
      <c r="L177" s="16">
        <v>1</v>
      </c>
      <c r="M177" s="16" t="s">
        <v>1603</v>
      </c>
      <c r="N177" s="16"/>
      <c r="O177" s="16" t="s">
        <v>1626</v>
      </c>
      <c r="P177" s="16" t="s">
        <v>1656</v>
      </c>
    </row>
    <row r="178" spans="1:16" x14ac:dyDescent="0.25">
      <c r="A178" s="16" t="s">
        <v>1889</v>
      </c>
      <c r="B178" s="16" t="str">
        <f t="shared" si="14"/>
        <v>E</v>
      </c>
      <c r="C178" s="16" t="str">
        <f t="shared" si="15"/>
        <v>E05</v>
      </c>
      <c r="D178" s="16" t="str">
        <f t="shared" si="16"/>
        <v>E05.P</v>
      </c>
      <c r="E178" s="16" t="str">
        <f t="shared" si="18"/>
        <v>E05.P2</v>
      </c>
      <c r="F178" s="16" t="str">
        <f t="shared" si="19"/>
        <v>E05.P2.D</v>
      </c>
      <c r="G178" s="16" t="str">
        <f t="shared" si="17"/>
        <v>E05.P2.D21</v>
      </c>
      <c r="H178" s="16"/>
      <c r="I178" s="16" t="s">
        <v>1661</v>
      </c>
      <c r="J178" s="16" t="s">
        <v>890</v>
      </c>
      <c r="K178" s="16" t="s">
        <v>85</v>
      </c>
      <c r="L178" s="16">
        <v>1</v>
      </c>
      <c r="M178" s="16" t="s">
        <v>1603</v>
      </c>
      <c r="N178" s="16"/>
      <c r="O178" s="16" t="s">
        <v>1633</v>
      </c>
      <c r="P178" s="16" t="s">
        <v>1662</v>
      </c>
    </row>
    <row r="179" spans="1:16" x14ac:dyDescent="0.25">
      <c r="A179" s="16" t="s">
        <v>1892</v>
      </c>
      <c r="B179" s="16" t="str">
        <f t="shared" si="14"/>
        <v>E</v>
      </c>
      <c r="C179" s="16" t="str">
        <f t="shared" si="15"/>
        <v>E05</v>
      </c>
      <c r="D179" s="16" t="str">
        <f t="shared" si="16"/>
        <v>E05.P</v>
      </c>
      <c r="E179" s="16" t="str">
        <f t="shared" si="18"/>
        <v>E05.P2</v>
      </c>
      <c r="F179" s="16" t="str">
        <f t="shared" si="19"/>
        <v>E05.P2.D</v>
      </c>
      <c r="G179" s="16" t="str">
        <f t="shared" si="17"/>
        <v>E05.P2.D22</v>
      </c>
      <c r="H179" s="16"/>
      <c r="I179" s="16" t="s">
        <v>1668</v>
      </c>
      <c r="J179" s="16" t="s">
        <v>890</v>
      </c>
      <c r="K179" s="16" t="s">
        <v>85</v>
      </c>
      <c r="L179" s="16">
        <v>1</v>
      </c>
      <c r="M179" s="16" t="s">
        <v>1603</v>
      </c>
      <c r="N179" s="16"/>
      <c r="O179" s="16" t="s">
        <v>1633</v>
      </c>
      <c r="P179" s="16" t="s">
        <v>1669</v>
      </c>
    </row>
    <row r="180" spans="1:16" x14ac:dyDescent="0.25">
      <c r="A180" s="16" t="s">
        <v>1895</v>
      </c>
      <c r="B180" s="16" t="str">
        <f t="shared" si="14"/>
        <v>E</v>
      </c>
      <c r="C180" s="16" t="str">
        <f t="shared" si="15"/>
        <v>E05</v>
      </c>
      <c r="D180" s="16" t="str">
        <f t="shared" si="16"/>
        <v>E05.P</v>
      </c>
      <c r="E180" s="16" t="str">
        <f t="shared" si="18"/>
        <v>E05.P2</v>
      </c>
      <c r="F180" s="16" t="str">
        <f t="shared" si="19"/>
        <v>E05.P2.D</v>
      </c>
      <c r="G180" s="16" t="str">
        <f t="shared" si="17"/>
        <v>E05.P2.D23</v>
      </c>
      <c r="H180" s="16"/>
      <c r="I180" s="16" t="s">
        <v>1674</v>
      </c>
      <c r="J180" s="16" t="s">
        <v>890</v>
      </c>
      <c r="K180" s="16" t="s">
        <v>85</v>
      </c>
      <c r="L180" s="16">
        <v>1</v>
      </c>
      <c r="M180" s="16" t="s">
        <v>1603</v>
      </c>
      <c r="N180" s="16"/>
      <c r="O180" s="16" t="s">
        <v>1633</v>
      </c>
      <c r="P180" s="16" t="s">
        <v>1675</v>
      </c>
    </row>
    <row r="181" spans="1:16" x14ac:dyDescent="0.25">
      <c r="A181" s="16" t="s">
        <v>1898</v>
      </c>
      <c r="B181" s="16" t="str">
        <f t="shared" si="14"/>
        <v>E</v>
      </c>
      <c r="C181" s="16" t="str">
        <f t="shared" si="15"/>
        <v>E05</v>
      </c>
      <c r="D181" s="16" t="str">
        <f t="shared" si="16"/>
        <v>E05.P</v>
      </c>
      <c r="E181" s="16" t="str">
        <f t="shared" si="18"/>
        <v>E05.P2</v>
      </c>
      <c r="F181" s="16" t="str">
        <f t="shared" si="19"/>
        <v>E05.P2.D</v>
      </c>
      <c r="G181" s="16" t="str">
        <f t="shared" si="17"/>
        <v>E05.P2.D24</v>
      </c>
      <c r="H181" s="16"/>
      <c r="I181" s="16" t="s">
        <v>1680</v>
      </c>
      <c r="J181" s="16" t="s">
        <v>890</v>
      </c>
      <c r="K181" s="16" t="s">
        <v>85</v>
      </c>
      <c r="L181" s="16">
        <v>1</v>
      </c>
      <c r="M181" s="16" t="s">
        <v>1603</v>
      </c>
      <c r="N181" s="16"/>
      <c r="O181" s="16" t="s">
        <v>1633</v>
      </c>
      <c r="P181" s="16" t="s">
        <v>1681</v>
      </c>
    </row>
    <row r="182" spans="1:16" x14ac:dyDescent="0.25">
      <c r="A182" s="16" t="s">
        <v>1901</v>
      </c>
      <c r="B182" s="16" t="str">
        <f t="shared" si="14"/>
        <v>E</v>
      </c>
      <c r="C182" s="16" t="str">
        <f t="shared" si="15"/>
        <v>E05</v>
      </c>
      <c r="D182" s="16" t="str">
        <f t="shared" si="16"/>
        <v>E05.P</v>
      </c>
      <c r="E182" s="16" t="str">
        <f t="shared" si="18"/>
        <v>E05.P3</v>
      </c>
      <c r="F182" s="16" t="str">
        <f t="shared" si="19"/>
        <v>E05.P3.D</v>
      </c>
      <c r="G182" s="16" t="str">
        <f t="shared" si="17"/>
        <v>E05.P3.D31</v>
      </c>
      <c r="H182" s="16"/>
      <c r="I182" s="16" t="s">
        <v>1686</v>
      </c>
      <c r="J182" s="16" t="s">
        <v>890</v>
      </c>
      <c r="K182" s="16" t="s">
        <v>85</v>
      </c>
      <c r="L182" s="16">
        <v>1</v>
      </c>
      <c r="M182" s="16" t="s">
        <v>1603</v>
      </c>
      <c r="N182" s="16"/>
      <c r="O182" s="16" t="s">
        <v>1640</v>
      </c>
      <c r="P182" s="16" t="s">
        <v>1687</v>
      </c>
    </row>
    <row r="183" spans="1:16" x14ac:dyDescent="0.25">
      <c r="A183" s="16" t="s">
        <v>1904</v>
      </c>
      <c r="B183" s="16" t="str">
        <f t="shared" si="14"/>
        <v>E</v>
      </c>
      <c r="C183" s="16" t="str">
        <f t="shared" si="15"/>
        <v>E05</v>
      </c>
      <c r="D183" s="16" t="str">
        <f t="shared" si="16"/>
        <v>E05.P</v>
      </c>
      <c r="E183" s="16" t="str">
        <f t="shared" si="18"/>
        <v>E05.P3</v>
      </c>
      <c r="F183" s="16" t="str">
        <f t="shared" si="19"/>
        <v>E05.P3.D</v>
      </c>
      <c r="G183" s="16" t="str">
        <f t="shared" si="17"/>
        <v>E05.P3.D32</v>
      </c>
      <c r="H183" s="16"/>
      <c r="I183" s="16" t="s">
        <v>1692</v>
      </c>
      <c r="J183" s="16" t="s">
        <v>890</v>
      </c>
      <c r="K183" s="16" t="s">
        <v>85</v>
      </c>
      <c r="L183" s="16">
        <v>1</v>
      </c>
      <c r="M183" s="16" t="s">
        <v>1603</v>
      </c>
      <c r="N183" s="16"/>
      <c r="O183" s="16" t="s">
        <v>1640</v>
      </c>
      <c r="P183" s="16" t="s">
        <v>1693</v>
      </c>
    </row>
    <row r="184" spans="1:16" x14ac:dyDescent="0.25">
      <c r="A184" s="16" t="s">
        <v>1907</v>
      </c>
      <c r="B184" s="16" t="str">
        <f t="shared" si="14"/>
        <v>E</v>
      </c>
      <c r="C184" s="16" t="str">
        <f t="shared" si="15"/>
        <v>E05</v>
      </c>
      <c r="D184" s="16" t="str">
        <f t="shared" si="16"/>
        <v>E05.P</v>
      </c>
      <c r="E184" s="16" t="str">
        <f t="shared" si="18"/>
        <v>E05.P3</v>
      </c>
      <c r="F184" s="16" t="str">
        <f t="shared" si="19"/>
        <v>E05.P3.D</v>
      </c>
      <c r="G184" s="16" t="str">
        <f t="shared" si="17"/>
        <v>E05.P3.D33</v>
      </c>
      <c r="H184" s="16"/>
      <c r="I184" s="16" t="s">
        <v>1698</v>
      </c>
      <c r="J184" s="16" t="s">
        <v>890</v>
      </c>
      <c r="K184" s="16" t="s">
        <v>85</v>
      </c>
      <c r="L184" s="16">
        <v>1</v>
      </c>
      <c r="M184" s="16" t="s">
        <v>1603</v>
      </c>
      <c r="N184" s="16"/>
      <c r="O184" s="16" t="s">
        <v>1640</v>
      </c>
      <c r="P184" s="16" t="s">
        <v>1699</v>
      </c>
    </row>
    <row r="185" spans="1:16" x14ac:dyDescent="0.25">
      <c r="A185" s="16" t="s">
        <v>1910</v>
      </c>
      <c r="B185" s="16" t="str">
        <f t="shared" si="14"/>
        <v>E</v>
      </c>
      <c r="C185" s="16" t="str">
        <f t="shared" si="15"/>
        <v>E05</v>
      </c>
      <c r="D185" s="16" t="str">
        <f t="shared" si="16"/>
        <v>E05.P</v>
      </c>
      <c r="E185" s="16" t="str">
        <f t="shared" si="18"/>
        <v>E05.P4</v>
      </c>
      <c r="F185" s="16" t="str">
        <f t="shared" si="19"/>
        <v>E05.P4.D</v>
      </c>
      <c r="G185" s="16" t="str">
        <f t="shared" si="17"/>
        <v>E05.P4.D34</v>
      </c>
      <c r="H185" s="16"/>
      <c r="I185" s="16" t="s">
        <v>1704</v>
      </c>
      <c r="J185" s="16" t="s">
        <v>890</v>
      </c>
      <c r="K185" s="16" t="s">
        <v>85</v>
      </c>
      <c r="L185" s="16">
        <v>1</v>
      </c>
      <c r="M185" s="16" t="s">
        <v>1603</v>
      </c>
      <c r="N185" s="16"/>
      <c r="O185" s="16" t="s">
        <v>1647</v>
      </c>
      <c r="P185" s="16" t="s">
        <v>1705</v>
      </c>
    </row>
    <row r="186" spans="1:16" x14ac:dyDescent="0.25">
      <c r="A186" s="16" t="s">
        <v>1913</v>
      </c>
      <c r="B186" s="16" t="str">
        <f t="shared" si="14"/>
        <v>E</v>
      </c>
      <c r="C186" s="16" t="str">
        <f t="shared" si="15"/>
        <v>E05</v>
      </c>
      <c r="D186" s="16" t="str">
        <f t="shared" si="16"/>
        <v>E05.P</v>
      </c>
      <c r="E186" s="16" t="str">
        <f t="shared" si="18"/>
        <v>E05.P4</v>
      </c>
      <c r="F186" s="16" t="str">
        <f t="shared" si="19"/>
        <v>E05.P4.D</v>
      </c>
      <c r="G186" s="16" t="str">
        <f t="shared" si="17"/>
        <v>E05.P4.D41</v>
      </c>
      <c r="H186" s="16"/>
      <c r="I186" s="16" t="s">
        <v>1710</v>
      </c>
      <c r="J186" s="16" t="s">
        <v>890</v>
      </c>
      <c r="K186" s="16" t="s">
        <v>85</v>
      </c>
      <c r="L186" s="16">
        <v>1</v>
      </c>
      <c r="M186" s="16" t="s">
        <v>1603</v>
      </c>
      <c r="N186" s="16"/>
      <c r="O186" s="16" t="s">
        <v>1647</v>
      </c>
      <c r="P186" s="16" t="s">
        <v>1711</v>
      </c>
    </row>
    <row r="187" spans="1:16" x14ac:dyDescent="0.25">
      <c r="A187" s="16" t="s">
        <v>1916</v>
      </c>
      <c r="B187" s="16" t="str">
        <f t="shared" si="14"/>
        <v>E</v>
      </c>
      <c r="C187" s="16" t="str">
        <f t="shared" si="15"/>
        <v>E05</v>
      </c>
      <c r="D187" s="16" t="str">
        <f t="shared" si="16"/>
        <v>E05.P</v>
      </c>
      <c r="E187" s="16" t="str">
        <f t="shared" si="18"/>
        <v>E05.P4</v>
      </c>
      <c r="F187" s="16" t="str">
        <f t="shared" si="19"/>
        <v>E05.P4.D</v>
      </c>
      <c r="G187" s="16" t="str">
        <f t="shared" si="17"/>
        <v>E05.P4.D42</v>
      </c>
      <c r="H187" s="16"/>
      <c r="I187" s="16" t="s">
        <v>1716</v>
      </c>
      <c r="J187" s="16" t="s">
        <v>890</v>
      </c>
      <c r="K187" s="16" t="s">
        <v>85</v>
      </c>
      <c r="L187" s="16">
        <v>1</v>
      </c>
      <c r="M187" s="16" t="s">
        <v>1603</v>
      </c>
      <c r="N187" s="16"/>
      <c r="O187" s="16" t="s">
        <v>1647</v>
      </c>
      <c r="P187" s="16" t="s">
        <v>1717</v>
      </c>
    </row>
    <row r="188" spans="1:16" x14ac:dyDescent="0.25">
      <c r="A188" s="16" t="s">
        <v>1919</v>
      </c>
      <c r="B188" s="16" t="str">
        <f t="shared" si="14"/>
        <v>E</v>
      </c>
      <c r="C188" s="16" t="str">
        <f t="shared" si="15"/>
        <v>E05</v>
      </c>
      <c r="D188" s="16" t="str">
        <f t="shared" si="16"/>
        <v>E05.P</v>
      </c>
      <c r="E188" s="16" t="str">
        <f t="shared" si="18"/>
        <v>E05.P4</v>
      </c>
      <c r="F188" s="16" t="str">
        <f t="shared" si="19"/>
        <v>E05.P4.D</v>
      </c>
      <c r="G188" s="16" t="str">
        <f t="shared" si="17"/>
        <v>E05.P4.D43</v>
      </c>
      <c r="H188" s="16"/>
      <c r="I188" s="16" t="s">
        <v>1722</v>
      </c>
      <c r="J188" s="16" t="s">
        <v>890</v>
      </c>
      <c r="K188" s="16" t="s">
        <v>85</v>
      </c>
      <c r="L188" s="16">
        <v>1</v>
      </c>
      <c r="M188" s="16" t="s">
        <v>1603</v>
      </c>
      <c r="N188" s="16"/>
      <c r="O188" s="16" t="s">
        <v>1647</v>
      </c>
      <c r="P188" s="16" t="s">
        <v>1723</v>
      </c>
    </row>
    <row r="189" spans="1:16" x14ac:dyDescent="0.25">
      <c r="A189" s="16" t="s">
        <v>1922</v>
      </c>
      <c r="B189" s="16" t="str">
        <f t="shared" si="14"/>
        <v>E</v>
      </c>
      <c r="C189" s="16" t="str">
        <f t="shared" si="15"/>
        <v>E05</v>
      </c>
      <c r="D189" s="16" t="str">
        <f t="shared" si="16"/>
        <v>E05.P</v>
      </c>
      <c r="E189" s="16" t="str">
        <f t="shared" si="18"/>
        <v>E05.P4</v>
      </c>
      <c r="F189" s="16" t="str">
        <f t="shared" si="19"/>
        <v>E05.P4.D</v>
      </c>
      <c r="G189" s="16" t="str">
        <f t="shared" si="17"/>
        <v>E05.P4.D44</v>
      </c>
      <c r="H189" s="16"/>
      <c r="I189" s="16" t="s">
        <v>1728</v>
      </c>
      <c r="J189" s="16" t="s">
        <v>890</v>
      </c>
      <c r="K189" s="16" t="s">
        <v>85</v>
      </c>
      <c r="L189" s="16">
        <v>1</v>
      </c>
      <c r="M189" s="16" t="s">
        <v>1603</v>
      </c>
      <c r="N189" s="16"/>
      <c r="O189" s="16" t="s">
        <v>1647</v>
      </c>
      <c r="P189" s="16" t="s">
        <v>1729</v>
      </c>
    </row>
    <row r="190" spans="1:16" x14ac:dyDescent="0.25">
      <c r="A190" s="16" t="s">
        <v>1925</v>
      </c>
      <c r="B190" s="16" t="str">
        <f t="shared" si="14"/>
        <v>E</v>
      </c>
      <c r="C190" s="16" t="str">
        <f t="shared" si="15"/>
        <v>E06</v>
      </c>
      <c r="D190" s="16" t="str">
        <f t="shared" si="16"/>
        <v>E06.P</v>
      </c>
      <c r="E190" s="16" t="str">
        <f t="shared" si="18"/>
        <v>E06.P1</v>
      </c>
      <c r="F190" s="16" t="str">
        <f t="shared" si="19"/>
        <v>E06.P1.D</v>
      </c>
      <c r="G190" s="16" t="str">
        <f t="shared" si="17"/>
        <v>E06.P1.D11</v>
      </c>
      <c r="H190" s="16"/>
      <c r="I190" s="16" t="s">
        <v>1635</v>
      </c>
      <c r="J190" s="16" t="s">
        <v>890</v>
      </c>
      <c r="K190" s="16" t="s">
        <v>85</v>
      </c>
      <c r="L190" s="16">
        <v>1</v>
      </c>
      <c r="M190" s="16" t="s">
        <v>1604</v>
      </c>
      <c r="N190" s="16"/>
      <c r="O190" s="16" t="s">
        <v>1626</v>
      </c>
      <c r="P190" s="16" t="s">
        <v>1636</v>
      </c>
    </row>
    <row r="191" spans="1:16" x14ac:dyDescent="0.25">
      <c r="A191" s="16" t="s">
        <v>1928</v>
      </c>
      <c r="B191" s="16" t="str">
        <f t="shared" si="14"/>
        <v>E</v>
      </c>
      <c r="C191" s="16" t="str">
        <f t="shared" si="15"/>
        <v>E06</v>
      </c>
      <c r="D191" s="16" t="str">
        <f t="shared" si="16"/>
        <v>E06.P</v>
      </c>
      <c r="E191" s="16" t="str">
        <f t="shared" si="18"/>
        <v>E06.P1</v>
      </c>
      <c r="F191" s="16" t="str">
        <f t="shared" si="19"/>
        <v>E06.P1.D</v>
      </c>
      <c r="G191" s="16" t="str">
        <f t="shared" si="17"/>
        <v>E06.P1.D12</v>
      </c>
      <c r="H191" s="16"/>
      <c r="I191" s="16" t="s">
        <v>1642</v>
      </c>
      <c r="J191" s="16" t="s">
        <v>890</v>
      </c>
      <c r="K191" s="16" t="s">
        <v>85</v>
      </c>
      <c r="L191" s="16">
        <v>1</v>
      </c>
      <c r="M191" s="16" t="s">
        <v>1604</v>
      </c>
      <c r="N191" s="16"/>
      <c r="O191" s="16" t="s">
        <v>1626</v>
      </c>
      <c r="P191" s="16" t="s">
        <v>1643</v>
      </c>
    </row>
    <row r="192" spans="1:16" x14ac:dyDescent="0.25">
      <c r="A192" s="16" t="s">
        <v>1931</v>
      </c>
      <c r="B192" s="16" t="str">
        <f t="shared" si="14"/>
        <v>E</v>
      </c>
      <c r="C192" s="16" t="str">
        <f t="shared" si="15"/>
        <v>E06</v>
      </c>
      <c r="D192" s="16" t="str">
        <f t="shared" si="16"/>
        <v>E06.P</v>
      </c>
      <c r="E192" s="16" t="str">
        <f t="shared" si="18"/>
        <v>E06.P1</v>
      </c>
      <c r="F192" s="16" t="str">
        <f t="shared" si="19"/>
        <v>E06.P1.D</v>
      </c>
      <c r="G192" s="16" t="str">
        <f t="shared" si="17"/>
        <v>E06.P1.D13</v>
      </c>
      <c r="H192" s="16"/>
      <c r="I192" s="16" t="s">
        <v>1649</v>
      </c>
      <c r="J192" s="16" t="s">
        <v>890</v>
      </c>
      <c r="K192" s="16" t="s">
        <v>86</v>
      </c>
      <c r="L192" s="16">
        <v>1</v>
      </c>
      <c r="M192" s="16" t="s">
        <v>1604</v>
      </c>
      <c r="N192" s="16"/>
      <c r="O192" s="16" t="s">
        <v>1626</v>
      </c>
      <c r="P192" s="16" t="s">
        <v>1650</v>
      </c>
    </row>
    <row r="193" spans="1:16" x14ac:dyDescent="0.25">
      <c r="A193" s="16" t="s">
        <v>1933</v>
      </c>
      <c r="B193" s="16" t="str">
        <f t="shared" si="14"/>
        <v>E</v>
      </c>
      <c r="C193" s="16" t="str">
        <f t="shared" si="15"/>
        <v>E06</v>
      </c>
      <c r="D193" s="16" t="str">
        <f t="shared" si="16"/>
        <v>E06.P</v>
      </c>
      <c r="E193" s="16" t="str">
        <f t="shared" si="18"/>
        <v>E06.P1</v>
      </c>
      <c r="F193" s="16" t="str">
        <f t="shared" si="19"/>
        <v>E06.P1.D</v>
      </c>
      <c r="G193" s="16" t="str">
        <f t="shared" si="17"/>
        <v>E06.P1.D14</v>
      </c>
      <c r="H193" s="16"/>
      <c r="I193" s="16" t="s">
        <v>1655</v>
      </c>
      <c r="J193" s="16" t="s">
        <v>890</v>
      </c>
      <c r="K193" s="16" t="s">
        <v>85</v>
      </c>
      <c r="L193" s="16">
        <v>1</v>
      </c>
      <c r="M193" s="16" t="s">
        <v>1604</v>
      </c>
      <c r="N193" s="16"/>
      <c r="O193" s="16" t="s">
        <v>1626</v>
      </c>
      <c r="P193" s="16" t="s">
        <v>1656</v>
      </c>
    </row>
    <row r="194" spans="1:16" x14ac:dyDescent="0.25">
      <c r="A194" s="16" t="s">
        <v>1935</v>
      </c>
      <c r="B194" s="16" t="str">
        <f t="shared" si="14"/>
        <v>E</v>
      </c>
      <c r="C194" s="16" t="str">
        <f t="shared" si="15"/>
        <v>E06</v>
      </c>
      <c r="D194" s="16" t="str">
        <f t="shared" si="16"/>
        <v>E06.P</v>
      </c>
      <c r="E194" s="16" t="str">
        <f t="shared" si="18"/>
        <v>E06.P2</v>
      </c>
      <c r="F194" s="16" t="str">
        <f t="shared" si="19"/>
        <v>E06.P2.D</v>
      </c>
      <c r="G194" s="16" t="str">
        <f t="shared" si="17"/>
        <v>E06.P2.D21</v>
      </c>
      <c r="H194" s="16"/>
      <c r="I194" s="16" t="s">
        <v>1661</v>
      </c>
      <c r="J194" s="16" t="s">
        <v>890</v>
      </c>
      <c r="K194" s="16" t="s">
        <v>85</v>
      </c>
      <c r="L194" s="16">
        <v>1</v>
      </c>
      <c r="M194" s="16" t="s">
        <v>1604</v>
      </c>
      <c r="N194" s="16"/>
      <c r="O194" s="16" t="s">
        <v>1633</v>
      </c>
      <c r="P194" s="16" t="s">
        <v>1662</v>
      </c>
    </row>
    <row r="195" spans="1:16" x14ac:dyDescent="0.25">
      <c r="A195" s="16" t="s">
        <v>1937</v>
      </c>
      <c r="B195" s="16" t="str">
        <f t="shared" si="14"/>
        <v>E</v>
      </c>
      <c r="C195" s="16" t="str">
        <f t="shared" si="15"/>
        <v>E06</v>
      </c>
      <c r="D195" s="16" t="str">
        <f t="shared" si="16"/>
        <v>E06.P</v>
      </c>
      <c r="E195" s="16" t="str">
        <f t="shared" si="18"/>
        <v>E06.P2</v>
      </c>
      <c r="F195" s="16" t="str">
        <f t="shared" si="19"/>
        <v>E06.P2.D</v>
      </c>
      <c r="G195" s="16" t="str">
        <f t="shared" si="17"/>
        <v>E06.P2.D22</v>
      </c>
      <c r="H195" s="16"/>
      <c r="I195" s="16" t="s">
        <v>1668</v>
      </c>
      <c r="J195" s="16" t="s">
        <v>890</v>
      </c>
      <c r="K195" s="16" t="s">
        <v>85</v>
      </c>
      <c r="L195" s="16">
        <v>1</v>
      </c>
      <c r="M195" s="16" t="s">
        <v>1604</v>
      </c>
      <c r="N195" s="16"/>
      <c r="O195" s="16" t="s">
        <v>1633</v>
      </c>
      <c r="P195" s="16" t="s">
        <v>1669</v>
      </c>
    </row>
    <row r="196" spans="1:16" x14ac:dyDescent="0.25">
      <c r="A196" s="16" t="s">
        <v>1939</v>
      </c>
      <c r="B196" s="16" t="str">
        <f t="shared" ref="B196:B259" si="20">LEFT(A196,1)</f>
        <v>E</v>
      </c>
      <c r="C196" s="16" t="str">
        <f t="shared" ref="C196:C259" si="21">LEFT(A196,3)</f>
        <v>E06</v>
      </c>
      <c r="D196" s="16" t="str">
        <f t="shared" ref="D196:D259" si="22">LEFT(A196,5)</f>
        <v>E06.P</v>
      </c>
      <c r="E196" s="16" t="str">
        <f t="shared" si="18"/>
        <v>E06.P2</v>
      </c>
      <c r="F196" s="16" t="str">
        <f t="shared" si="19"/>
        <v>E06.P2.D</v>
      </c>
      <c r="G196" s="16" t="str">
        <f t="shared" ref="G196:G241" si="23">LEFT(A196,10)</f>
        <v>E06.P2.D23</v>
      </c>
      <c r="H196" s="16"/>
      <c r="I196" s="16" t="s">
        <v>1674</v>
      </c>
      <c r="J196" s="16" t="s">
        <v>890</v>
      </c>
      <c r="K196" s="16" t="s">
        <v>85</v>
      </c>
      <c r="L196" s="16">
        <v>1</v>
      </c>
      <c r="M196" s="16" t="s">
        <v>1604</v>
      </c>
      <c r="N196" s="16"/>
      <c r="O196" s="16" t="s">
        <v>1633</v>
      </c>
      <c r="P196" s="16" t="s">
        <v>1675</v>
      </c>
    </row>
    <row r="197" spans="1:16" x14ac:dyDescent="0.25">
      <c r="A197" s="16" t="s">
        <v>1941</v>
      </c>
      <c r="B197" s="16" t="str">
        <f t="shared" si="20"/>
        <v>E</v>
      </c>
      <c r="C197" s="16" t="str">
        <f t="shared" si="21"/>
        <v>E06</v>
      </c>
      <c r="D197" s="16" t="str">
        <f t="shared" si="22"/>
        <v>E06.P</v>
      </c>
      <c r="E197" s="16" t="str">
        <f t="shared" si="18"/>
        <v>E06.P2</v>
      </c>
      <c r="F197" s="16" t="str">
        <f t="shared" si="19"/>
        <v>E06.P2.D</v>
      </c>
      <c r="G197" s="16" t="str">
        <f t="shared" si="23"/>
        <v>E06.P2.D24</v>
      </c>
      <c r="H197" s="16"/>
      <c r="I197" s="16" t="s">
        <v>1680</v>
      </c>
      <c r="J197" s="16" t="s">
        <v>890</v>
      </c>
      <c r="K197" s="16" t="s">
        <v>85</v>
      </c>
      <c r="L197" s="16">
        <v>1</v>
      </c>
      <c r="M197" s="16" t="s">
        <v>1604</v>
      </c>
      <c r="N197" s="16"/>
      <c r="O197" s="16" t="s">
        <v>1633</v>
      </c>
      <c r="P197" s="16" t="s">
        <v>1681</v>
      </c>
    </row>
    <row r="198" spans="1:16" x14ac:dyDescent="0.25">
      <c r="A198" s="16" t="s">
        <v>1943</v>
      </c>
      <c r="B198" s="16" t="str">
        <f t="shared" si="20"/>
        <v>E</v>
      </c>
      <c r="C198" s="16" t="str">
        <f t="shared" si="21"/>
        <v>E06</v>
      </c>
      <c r="D198" s="16" t="str">
        <f t="shared" si="22"/>
        <v>E06.P</v>
      </c>
      <c r="E198" s="16" t="str">
        <f t="shared" si="18"/>
        <v>E06.P3</v>
      </c>
      <c r="F198" s="16" t="str">
        <f t="shared" si="19"/>
        <v>E06.P3.D</v>
      </c>
      <c r="G198" s="16" t="str">
        <f t="shared" si="23"/>
        <v>E06.P3.D31</v>
      </c>
      <c r="H198" s="16"/>
      <c r="I198" s="16" t="s">
        <v>1686</v>
      </c>
      <c r="J198" s="16" t="s">
        <v>890</v>
      </c>
      <c r="K198" s="16" t="s">
        <v>85</v>
      </c>
      <c r="L198" s="16">
        <v>1</v>
      </c>
      <c r="M198" s="16" t="s">
        <v>1604</v>
      </c>
      <c r="N198" s="16"/>
      <c r="O198" s="16" t="s">
        <v>1640</v>
      </c>
      <c r="P198" s="16" t="s">
        <v>1687</v>
      </c>
    </row>
    <row r="199" spans="1:16" x14ac:dyDescent="0.25">
      <c r="A199" s="16" t="s">
        <v>1945</v>
      </c>
      <c r="B199" s="16" t="str">
        <f t="shared" si="20"/>
        <v>E</v>
      </c>
      <c r="C199" s="16" t="str">
        <f t="shared" si="21"/>
        <v>E06</v>
      </c>
      <c r="D199" s="16" t="str">
        <f t="shared" si="22"/>
        <v>E06.P</v>
      </c>
      <c r="E199" s="16" t="str">
        <f t="shared" si="18"/>
        <v>E06.P3</v>
      </c>
      <c r="F199" s="16" t="str">
        <f t="shared" si="19"/>
        <v>E06.P3.D</v>
      </c>
      <c r="G199" s="16" t="str">
        <f t="shared" si="23"/>
        <v>E06.P3.D32</v>
      </c>
      <c r="H199" s="16"/>
      <c r="I199" s="16" t="s">
        <v>1692</v>
      </c>
      <c r="J199" s="16" t="s">
        <v>890</v>
      </c>
      <c r="K199" s="16" t="s">
        <v>85</v>
      </c>
      <c r="L199" s="16">
        <v>1</v>
      </c>
      <c r="M199" s="16" t="s">
        <v>1604</v>
      </c>
      <c r="N199" s="16"/>
      <c r="O199" s="16" t="s">
        <v>1640</v>
      </c>
      <c r="P199" s="16" t="s">
        <v>1693</v>
      </c>
    </row>
    <row r="200" spans="1:16" x14ac:dyDescent="0.25">
      <c r="A200" s="16" t="s">
        <v>1947</v>
      </c>
      <c r="B200" s="16" t="str">
        <f t="shared" si="20"/>
        <v>E</v>
      </c>
      <c r="C200" s="16" t="str">
        <f t="shared" si="21"/>
        <v>E06</v>
      </c>
      <c r="D200" s="16" t="str">
        <f t="shared" si="22"/>
        <v>E06.P</v>
      </c>
      <c r="E200" s="16" t="str">
        <f t="shared" si="18"/>
        <v>E06.P3</v>
      </c>
      <c r="F200" s="16" t="str">
        <f t="shared" si="19"/>
        <v>E06.P3.D</v>
      </c>
      <c r="G200" s="16" t="str">
        <f t="shared" si="23"/>
        <v>E06.P3.D33</v>
      </c>
      <c r="H200" s="16"/>
      <c r="I200" s="16" t="s">
        <v>1698</v>
      </c>
      <c r="J200" s="16" t="s">
        <v>890</v>
      </c>
      <c r="K200" s="16" t="s">
        <v>85</v>
      </c>
      <c r="L200" s="16">
        <v>1</v>
      </c>
      <c r="M200" s="16" t="s">
        <v>1604</v>
      </c>
      <c r="N200" s="16"/>
      <c r="O200" s="16" t="s">
        <v>1640</v>
      </c>
      <c r="P200" s="16" t="s">
        <v>1699</v>
      </c>
    </row>
    <row r="201" spans="1:16" x14ac:dyDescent="0.25">
      <c r="A201" s="16" t="s">
        <v>1949</v>
      </c>
      <c r="B201" s="16" t="str">
        <f t="shared" si="20"/>
        <v>E</v>
      </c>
      <c r="C201" s="16" t="str">
        <f t="shared" si="21"/>
        <v>E06</v>
      </c>
      <c r="D201" s="16" t="str">
        <f t="shared" si="22"/>
        <v>E06.P</v>
      </c>
      <c r="E201" s="16" t="str">
        <f t="shared" si="18"/>
        <v>E06.P4</v>
      </c>
      <c r="F201" s="16" t="str">
        <f t="shared" si="19"/>
        <v>E06.P4.D</v>
      </c>
      <c r="G201" s="16" t="str">
        <f t="shared" si="23"/>
        <v>E06.P4.D34</v>
      </c>
      <c r="H201" s="16"/>
      <c r="I201" s="16" t="s">
        <v>1704</v>
      </c>
      <c r="J201" s="16" t="s">
        <v>890</v>
      </c>
      <c r="K201" s="16" t="s">
        <v>85</v>
      </c>
      <c r="L201" s="16">
        <v>1</v>
      </c>
      <c r="M201" s="16" t="s">
        <v>1604</v>
      </c>
      <c r="N201" s="16"/>
      <c r="O201" s="16" t="s">
        <v>1647</v>
      </c>
      <c r="P201" s="16" t="s">
        <v>1705</v>
      </c>
    </row>
    <row r="202" spans="1:16" x14ac:dyDescent="0.25">
      <c r="A202" s="16" t="s">
        <v>1951</v>
      </c>
      <c r="B202" s="16" t="str">
        <f t="shared" si="20"/>
        <v>E</v>
      </c>
      <c r="C202" s="16" t="str">
        <f t="shared" si="21"/>
        <v>E06</v>
      </c>
      <c r="D202" s="16" t="str">
        <f t="shared" si="22"/>
        <v>E06.P</v>
      </c>
      <c r="E202" s="16" t="str">
        <f t="shared" si="18"/>
        <v>E06.P4</v>
      </c>
      <c r="F202" s="16" t="str">
        <f t="shared" si="19"/>
        <v>E06.P4.D</v>
      </c>
      <c r="G202" s="16" t="str">
        <f t="shared" si="23"/>
        <v>E06.P4.D41</v>
      </c>
      <c r="H202" s="16"/>
      <c r="I202" s="16" t="s">
        <v>1710</v>
      </c>
      <c r="J202" s="16" t="s">
        <v>890</v>
      </c>
      <c r="K202" s="16" t="s">
        <v>85</v>
      </c>
      <c r="L202" s="16">
        <v>1</v>
      </c>
      <c r="M202" s="16" t="s">
        <v>1604</v>
      </c>
      <c r="N202" s="16"/>
      <c r="O202" s="16" t="s">
        <v>1647</v>
      </c>
      <c r="P202" s="16" t="s">
        <v>1711</v>
      </c>
    </row>
    <row r="203" spans="1:16" x14ac:dyDescent="0.25">
      <c r="A203" s="16" t="s">
        <v>1953</v>
      </c>
      <c r="B203" s="16" t="str">
        <f t="shared" si="20"/>
        <v>E</v>
      </c>
      <c r="C203" s="16" t="str">
        <f t="shared" si="21"/>
        <v>E06</v>
      </c>
      <c r="D203" s="16" t="str">
        <f t="shared" si="22"/>
        <v>E06.P</v>
      </c>
      <c r="E203" s="16" t="str">
        <f t="shared" si="18"/>
        <v>E06.P4</v>
      </c>
      <c r="F203" s="16" t="str">
        <f t="shared" si="19"/>
        <v>E06.P4.D</v>
      </c>
      <c r="G203" s="16" t="str">
        <f t="shared" si="23"/>
        <v>E06.P4.D42</v>
      </c>
      <c r="H203" s="16"/>
      <c r="I203" s="16" t="s">
        <v>1716</v>
      </c>
      <c r="J203" s="16" t="s">
        <v>890</v>
      </c>
      <c r="K203" s="16" t="s">
        <v>85</v>
      </c>
      <c r="L203" s="16">
        <v>1</v>
      </c>
      <c r="M203" s="16" t="s">
        <v>1604</v>
      </c>
      <c r="N203" s="16"/>
      <c r="O203" s="16" t="s">
        <v>1647</v>
      </c>
      <c r="P203" s="16" t="s">
        <v>1717</v>
      </c>
    </row>
    <row r="204" spans="1:16" x14ac:dyDescent="0.25">
      <c r="A204" s="16" t="s">
        <v>1955</v>
      </c>
      <c r="B204" s="16" t="str">
        <f t="shared" si="20"/>
        <v>E</v>
      </c>
      <c r="C204" s="16" t="str">
        <f t="shared" si="21"/>
        <v>E06</v>
      </c>
      <c r="D204" s="16" t="str">
        <f t="shared" si="22"/>
        <v>E06.P</v>
      </c>
      <c r="E204" s="16" t="str">
        <f t="shared" si="18"/>
        <v>E06.P4</v>
      </c>
      <c r="F204" s="16" t="str">
        <f t="shared" si="19"/>
        <v>E06.P4.D</v>
      </c>
      <c r="G204" s="16" t="str">
        <f t="shared" si="23"/>
        <v>E06.P4.D43</v>
      </c>
      <c r="H204" s="16"/>
      <c r="I204" s="16" t="s">
        <v>1722</v>
      </c>
      <c r="J204" s="16" t="s">
        <v>890</v>
      </c>
      <c r="K204" s="16" t="s">
        <v>85</v>
      </c>
      <c r="L204" s="16">
        <v>1</v>
      </c>
      <c r="M204" s="16" t="s">
        <v>1604</v>
      </c>
      <c r="N204" s="16"/>
      <c r="O204" s="16" t="s">
        <v>1647</v>
      </c>
      <c r="P204" s="16" t="s">
        <v>1723</v>
      </c>
    </row>
    <row r="205" spans="1:16" x14ac:dyDescent="0.25">
      <c r="A205" s="16" t="s">
        <v>1957</v>
      </c>
      <c r="B205" s="16" t="str">
        <f t="shared" si="20"/>
        <v>E</v>
      </c>
      <c r="C205" s="16" t="str">
        <f t="shared" si="21"/>
        <v>E06</v>
      </c>
      <c r="D205" s="16" t="str">
        <f t="shared" si="22"/>
        <v>E06.P</v>
      </c>
      <c r="E205" s="16" t="str">
        <f t="shared" si="18"/>
        <v>E06.P4</v>
      </c>
      <c r="F205" s="16" t="str">
        <f t="shared" si="19"/>
        <v>E06.P4.D</v>
      </c>
      <c r="G205" s="16" t="str">
        <f t="shared" si="23"/>
        <v>E06.P4.D44</v>
      </c>
      <c r="H205" s="16"/>
      <c r="I205" s="16" t="s">
        <v>1728</v>
      </c>
      <c r="J205" s="16" t="s">
        <v>890</v>
      </c>
      <c r="K205" s="16" t="s">
        <v>85</v>
      </c>
      <c r="L205" s="16">
        <v>1</v>
      </c>
      <c r="M205" s="16" t="s">
        <v>1604</v>
      </c>
      <c r="N205" s="16"/>
      <c r="O205" s="16" t="s">
        <v>1647</v>
      </c>
      <c r="P205" s="16" t="s">
        <v>1729</v>
      </c>
    </row>
    <row r="206" spans="1:16" x14ac:dyDescent="0.25">
      <c r="A206" s="16" t="s">
        <v>1959</v>
      </c>
      <c r="B206" s="16" t="str">
        <f t="shared" si="20"/>
        <v>E</v>
      </c>
      <c r="C206" s="16" t="str">
        <f t="shared" si="21"/>
        <v>E07</v>
      </c>
      <c r="D206" s="16" t="str">
        <f t="shared" si="22"/>
        <v>E07.P</v>
      </c>
      <c r="E206" s="16" t="str">
        <f t="shared" si="18"/>
        <v>E07.P1</v>
      </c>
      <c r="F206" s="16" t="str">
        <f t="shared" si="19"/>
        <v>E07.P1.D</v>
      </c>
      <c r="G206" s="16" t="str">
        <f t="shared" si="23"/>
        <v>E07.P1.D11</v>
      </c>
      <c r="H206" s="16"/>
      <c r="I206" s="16" t="s">
        <v>1635</v>
      </c>
      <c r="J206" s="16" t="s">
        <v>890</v>
      </c>
      <c r="K206" s="16" t="s">
        <v>85</v>
      </c>
      <c r="L206" s="16">
        <v>1</v>
      </c>
      <c r="M206" s="16" t="s">
        <v>1605</v>
      </c>
      <c r="N206" s="16"/>
      <c r="O206" s="16" t="s">
        <v>1626</v>
      </c>
      <c r="P206" s="16" t="s">
        <v>1636</v>
      </c>
    </row>
    <row r="207" spans="1:16" x14ac:dyDescent="0.25">
      <c r="A207" s="16" t="s">
        <v>1961</v>
      </c>
      <c r="B207" s="16" t="str">
        <f t="shared" si="20"/>
        <v>E</v>
      </c>
      <c r="C207" s="16" t="str">
        <f t="shared" si="21"/>
        <v>E07</v>
      </c>
      <c r="D207" s="16" t="str">
        <f t="shared" si="22"/>
        <v>E07.P</v>
      </c>
      <c r="E207" s="16" t="str">
        <f t="shared" si="18"/>
        <v>E07.P1</v>
      </c>
      <c r="F207" s="16" t="str">
        <f t="shared" si="19"/>
        <v>E07.P1.D</v>
      </c>
      <c r="G207" s="16" t="str">
        <f t="shared" si="23"/>
        <v>E07.P1.D12</v>
      </c>
      <c r="H207" s="16"/>
      <c r="I207" s="16" t="s">
        <v>1642</v>
      </c>
      <c r="J207" s="16" t="s">
        <v>890</v>
      </c>
      <c r="K207" s="16" t="s">
        <v>85</v>
      </c>
      <c r="L207" s="16">
        <v>1</v>
      </c>
      <c r="M207" s="16" t="s">
        <v>1605</v>
      </c>
      <c r="N207" s="16"/>
      <c r="O207" s="16" t="s">
        <v>1626</v>
      </c>
      <c r="P207" s="16" t="s">
        <v>1643</v>
      </c>
    </row>
    <row r="208" spans="1:16" x14ac:dyDescent="0.25">
      <c r="A208" s="16" t="s">
        <v>1963</v>
      </c>
      <c r="B208" s="16" t="str">
        <f t="shared" si="20"/>
        <v>E</v>
      </c>
      <c r="C208" s="16" t="str">
        <f t="shared" si="21"/>
        <v>E07</v>
      </c>
      <c r="D208" s="16" t="str">
        <f t="shared" si="22"/>
        <v>E07.P</v>
      </c>
      <c r="E208" s="16" t="str">
        <f t="shared" si="18"/>
        <v>E07.P1</v>
      </c>
      <c r="F208" s="16" t="str">
        <f t="shared" si="19"/>
        <v>E07.P1.D</v>
      </c>
      <c r="G208" s="16" t="str">
        <f t="shared" si="23"/>
        <v>E07.P1.D13</v>
      </c>
      <c r="H208" s="16"/>
      <c r="I208" s="16" t="s">
        <v>1649</v>
      </c>
      <c r="J208" s="16" t="s">
        <v>890</v>
      </c>
      <c r="K208" s="16" t="s">
        <v>86</v>
      </c>
      <c r="L208" s="16">
        <v>1</v>
      </c>
      <c r="M208" s="16" t="s">
        <v>1605</v>
      </c>
      <c r="N208" s="16"/>
      <c r="O208" s="16" t="s">
        <v>1626</v>
      </c>
      <c r="P208" s="16" t="s">
        <v>1650</v>
      </c>
    </row>
    <row r="209" spans="1:16" x14ac:dyDescent="0.25">
      <c r="A209" s="16" t="s">
        <v>1965</v>
      </c>
      <c r="B209" s="16" t="str">
        <f t="shared" si="20"/>
        <v>E</v>
      </c>
      <c r="C209" s="16" t="str">
        <f t="shared" si="21"/>
        <v>E07</v>
      </c>
      <c r="D209" s="16" t="str">
        <f t="shared" si="22"/>
        <v>E07.P</v>
      </c>
      <c r="E209" s="16" t="str">
        <f t="shared" si="18"/>
        <v>E07.P1</v>
      </c>
      <c r="F209" s="16" t="str">
        <f t="shared" si="19"/>
        <v>E07.P1.D</v>
      </c>
      <c r="G209" s="16" t="str">
        <f t="shared" si="23"/>
        <v>E07.P1.D14</v>
      </c>
      <c r="H209" s="16"/>
      <c r="I209" s="16" t="s">
        <v>1655</v>
      </c>
      <c r="J209" s="16" t="s">
        <v>890</v>
      </c>
      <c r="K209" s="16" t="s">
        <v>85</v>
      </c>
      <c r="L209" s="16">
        <v>1</v>
      </c>
      <c r="M209" s="16" t="s">
        <v>1605</v>
      </c>
      <c r="N209" s="16"/>
      <c r="O209" s="16" t="s">
        <v>1626</v>
      </c>
      <c r="P209" s="16" t="s">
        <v>1656</v>
      </c>
    </row>
    <row r="210" spans="1:16" x14ac:dyDescent="0.25">
      <c r="A210" s="16" t="s">
        <v>1967</v>
      </c>
      <c r="B210" s="16" t="str">
        <f t="shared" si="20"/>
        <v>E</v>
      </c>
      <c r="C210" s="16" t="str">
        <f t="shared" si="21"/>
        <v>E07</v>
      </c>
      <c r="D210" s="16" t="str">
        <f t="shared" si="22"/>
        <v>E07.P</v>
      </c>
      <c r="E210" s="16" t="str">
        <f t="shared" si="18"/>
        <v>E07.P2</v>
      </c>
      <c r="F210" s="16" t="str">
        <f t="shared" si="19"/>
        <v>E07.P2.D</v>
      </c>
      <c r="G210" s="16" t="str">
        <f t="shared" si="23"/>
        <v>E07.P2.D21</v>
      </c>
      <c r="H210" s="16"/>
      <c r="I210" s="16" t="s">
        <v>1661</v>
      </c>
      <c r="J210" s="16" t="s">
        <v>890</v>
      </c>
      <c r="K210" s="16" t="s">
        <v>85</v>
      </c>
      <c r="L210" s="16">
        <v>1</v>
      </c>
      <c r="M210" s="16" t="s">
        <v>1605</v>
      </c>
      <c r="N210" s="16"/>
      <c r="O210" s="16" t="s">
        <v>1633</v>
      </c>
      <c r="P210" s="16" t="s">
        <v>1662</v>
      </c>
    </row>
    <row r="211" spans="1:16" x14ac:dyDescent="0.25">
      <c r="A211" s="16" t="s">
        <v>1969</v>
      </c>
      <c r="B211" s="16" t="str">
        <f t="shared" si="20"/>
        <v>E</v>
      </c>
      <c r="C211" s="16" t="str">
        <f t="shared" si="21"/>
        <v>E07</v>
      </c>
      <c r="D211" s="16" t="str">
        <f t="shared" si="22"/>
        <v>E07.P</v>
      </c>
      <c r="E211" s="16" t="str">
        <f t="shared" si="18"/>
        <v>E07.P2</v>
      </c>
      <c r="F211" s="16" t="str">
        <f t="shared" si="19"/>
        <v>E07.P2.D</v>
      </c>
      <c r="G211" s="16" t="str">
        <f t="shared" si="23"/>
        <v>E07.P2.D22</v>
      </c>
      <c r="H211" s="16"/>
      <c r="I211" s="16" t="s">
        <v>1668</v>
      </c>
      <c r="J211" s="16" t="s">
        <v>890</v>
      </c>
      <c r="K211" s="16" t="s">
        <v>85</v>
      </c>
      <c r="L211" s="16">
        <v>1</v>
      </c>
      <c r="M211" s="16" t="s">
        <v>1605</v>
      </c>
      <c r="N211" s="16"/>
      <c r="O211" s="16" t="s">
        <v>1633</v>
      </c>
      <c r="P211" s="16" t="s">
        <v>1669</v>
      </c>
    </row>
    <row r="212" spans="1:16" x14ac:dyDescent="0.25">
      <c r="A212" s="16" t="s">
        <v>1971</v>
      </c>
      <c r="B212" s="16" t="str">
        <f t="shared" si="20"/>
        <v>E</v>
      </c>
      <c r="C212" s="16" t="str">
        <f t="shared" si="21"/>
        <v>E07</v>
      </c>
      <c r="D212" s="16" t="str">
        <f t="shared" si="22"/>
        <v>E07.P</v>
      </c>
      <c r="E212" s="16" t="str">
        <f t="shared" si="18"/>
        <v>E07.P2</v>
      </c>
      <c r="F212" s="16" t="str">
        <f t="shared" si="19"/>
        <v>E07.P2.D</v>
      </c>
      <c r="G212" s="16" t="str">
        <f t="shared" si="23"/>
        <v>E07.P2.D23</v>
      </c>
      <c r="H212" s="16"/>
      <c r="I212" s="16" t="s">
        <v>1674</v>
      </c>
      <c r="J212" s="16" t="s">
        <v>890</v>
      </c>
      <c r="K212" s="16" t="s">
        <v>85</v>
      </c>
      <c r="L212" s="16">
        <v>1</v>
      </c>
      <c r="M212" s="16" t="s">
        <v>1605</v>
      </c>
      <c r="N212" s="16"/>
      <c r="O212" s="16" t="s">
        <v>1633</v>
      </c>
      <c r="P212" s="16" t="s">
        <v>1675</v>
      </c>
    </row>
    <row r="213" spans="1:16" x14ac:dyDescent="0.25">
      <c r="A213" s="16" t="s">
        <v>1973</v>
      </c>
      <c r="B213" s="16" t="str">
        <f t="shared" si="20"/>
        <v>E</v>
      </c>
      <c r="C213" s="16" t="str">
        <f t="shared" si="21"/>
        <v>E07</v>
      </c>
      <c r="D213" s="16" t="str">
        <f t="shared" si="22"/>
        <v>E07.P</v>
      </c>
      <c r="E213" s="16" t="str">
        <f t="shared" si="18"/>
        <v>E07.P2</v>
      </c>
      <c r="F213" s="16" t="str">
        <f t="shared" si="19"/>
        <v>E07.P2.D</v>
      </c>
      <c r="G213" s="16" t="str">
        <f t="shared" si="23"/>
        <v>E07.P2.D24</v>
      </c>
      <c r="H213" s="16"/>
      <c r="I213" s="16" t="s">
        <v>1680</v>
      </c>
      <c r="J213" s="16" t="s">
        <v>890</v>
      </c>
      <c r="K213" s="16" t="s">
        <v>85</v>
      </c>
      <c r="L213" s="16">
        <v>1</v>
      </c>
      <c r="M213" s="16" t="s">
        <v>1605</v>
      </c>
      <c r="N213" s="16"/>
      <c r="O213" s="16" t="s">
        <v>1633</v>
      </c>
      <c r="P213" s="16" t="s">
        <v>1681</v>
      </c>
    </row>
    <row r="214" spans="1:16" x14ac:dyDescent="0.25">
      <c r="A214" s="16" t="s">
        <v>1975</v>
      </c>
      <c r="B214" s="16" t="str">
        <f t="shared" si="20"/>
        <v>E</v>
      </c>
      <c r="C214" s="16" t="str">
        <f t="shared" si="21"/>
        <v>E07</v>
      </c>
      <c r="D214" s="16" t="str">
        <f t="shared" si="22"/>
        <v>E07.P</v>
      </c>
      <c r="E214" s="16" t="str">
        <f t="shared" si="18"/>
        <v>E07.P3</v>
      </c>
      <c r="F214" s="16" t="str">
        <f t="shared" si="19"/>
        <v>E07.P3.D</v>
      </c>
      <c r="G214" s="16" t="str">
        <f t="shared" si="23"/>
        <v>E07.P3.D31</v>
      </c>
      <c r="H214" s="16"/>
      <c r="I214" s="16" t="s">
        <v>1686</v>
      </c>
      <c r="J214" s="16" t="s">
        <v>890</v>
      </c>
      <c r="K214" s="16" t="s">
        <v>85</v>
      </c>
      <c r="L214" s="16">
        <v>1</v>
      </c>
      <c r="M214" s="16" t="s">
        <v>1605</v>
      </c>
      <c r="N214" s="16"/>
      <c r="O214" s="16" t="s">
        <v>1640</v>
      </c>
      <c r="P214" s="16" t="s">
        <v>1687</v>
      </c>
    </row>
    <row r="215" spans="1:16" x14ac:dyDescent="0.25">
      <c r="A215" s="16" t="s">
        <v>1977</v>
      </c>
      <c r="B215" s="16" t="str">
        <f t="shared" si="20"/>
        <v>E</v>
      </c>
      <c r="C215" s="16" t="str">
        <f t="shared" si="21"/>
        <v>E07</v>
      </c>
      <c r="D215" s="16" t="str">
        <f t="shared" si="22"/>
        <v>E07.P</v>
      </c>
      <c r="E215" s="16" t="str">
        <f t="shared" si="18"/>
        <v>E07.P3</v>
      </c>
      <c r="F215" s="16" t="str">
        <f t="shared" si="19"/>
        <v>E07.P3.D</v>
      </c>
      <c r="G215" s="16" t="str">
        <f t="shared" si="23"/>
        <v>E07.P3.D32</v>
      </c>
      <c r="H215" s="16"/>
      <c r="I215" s="16" t="s">
        <v>1692</v>
      </c>
      <c r="J215" s="16" t="s">
        <v>890</v>
      </c>
      <c r="K215" s="16" t="s">
        <v>85</v>
      </c>
      <c r="L215" s="16">
        <v>1</v>
      </c>
      <c r="M215" s="16" t="s">
        <v>1605</v>
      </c>
      <c r="N215" s="16"/>
      <c r="O215" s="16" t="s">
        <v>1640</v>
      </c>
      <c r="P215" s="16" t="s">
        <v>1693</v>
      </c>
    </row>
    <row r="216" spans="1:16" x14ac:dyDescent="0.25">
      <c r="A216" s="16" t="s">
        <v>1979</v>
      </c>
      <c r="B216" s="16" t="str">
        <f t="shared" si="20"/>
        <v>E</v>
      </c>
      <c r="C216" s="16" t="str">
        <f t="shared" si="21"/>
        <v>E07</v>
      </c>
      <c r="D216" s="16" t="str">
        <f t="shared" si="22"/>
        <v>E07.P</v>
      </c>
      <c r="E216" s="16" t="str">
        <f t="shared" si="18"/>
        <v>E07.P3</v>
      </c>
      <c r="F216" s="16" t="str">
        <f t="shared" si="19"/>
        <v>E07.P3.D</v>
      </c>
      <c r="G216" s="16" t="str">
        <f t="shared" si="23"/>
        <v>E07.P3.D33</v>
      </c>
      <c r="H216" s="16"/>
      <c r="I216" s="16" t="s">
        <v>1698</v>
      </c>
      <c r="J216" s="16" t="s">
        <v>890</v>
      </c>
      <c r="K216" s="16" t="s">
        <v>85</v>
      </c>
      <c r="L216" s="16">
        <v>1</v>
      </c>
      <c r="M216" s="16" t="s">
        <v>1605</v>
      </c>
      <c r="N216" s="16"/>
      <c r="O216" s="16" t="s">
        <v>1640</v>
      </c>
      <c r="P216" s="16" t="s">
        <v>1699</v>
      </c>
    </row>
    <row r="217" spans="1:16" x14ac:dyDescent="0.25">
      <c r="A217" s="16" t="s">
        <v>1981</v>
      </c>
      <c r="B217" s="16" t="str">
        <f t="shared" si="20"/>
        <v>E</v>
      </c>
      <c r="C217" s="16" t="str">
        <f t="shared" si="21"/>
        <v>E07</v>
      </c>
      <c r="D217" s="16" t="str">
        <f t="shared" si="22"/>
        <v>E07.P</v>
      </c>
      <c r="E217" s="16" t="str">
        <f t="shared" si="18"/>
        <v>E07.P4</v>
      </c>
      <c r="F217" s="16" t="str">
        <f t="shared" si="19"/>
        <v>E07.P4.D</v>
      </c>
      <c r="G217" s="16" t="str">
        <f t="shared" si="23"/>
        <v>E07.P4.D34</v>
      </c>
      <c r="H217" s="16"/>
      <c r="I217" s="16" t="s">
        <v>1704</v>
      </c>
      <c r="J217" s="16" t="s">
        <v>890</v>
      </c>
      <c r="K217" s="16" t="s">
        <v>85</v>
      </c>
      <c r="L217" s="16">
        <v>1</v>
      </c>
      <c r="M217" s="16" t="s">
        <v>1605</v>
      </c>
      <c r="N217" s="16"/>
      <c r="O217" s="16" t="s">
        <v>1647</v>
      </c>
      <c r="P217" s="16" t="s">
        <v>1705</v>
      </c>
    </row>
    <row r="218" spans="1:16" x14ac:dyDescent="0.25">
      <c r="A218" s="16" t="s">
        <v>1983</v>
      </c>
      <c r="B218" s="16" t="str">
        <f t="shared" si="20"/>
        <v>E</v>
      </c>
      <c r="C218" s="16" t="str">
        <f t="shared" si="21"/>
        <v>E07</v>
      </c>
      <c r="D218" s="16" t="str">
        <f t="shared" si="22"/>
        <v>E07.P</v>
      </c>
      <c r="E218" s="16" t="str">
        <f t="shared" ref="E218:E241" si="24">LEFT(A218,6)</f>
        <v>E07.P4</v>
      </c>
      <c r="F218" s="16" t="str">
        <f t="shared" ref="F218:F241" si="25">LEFT(A218,8)</f>
        <v>E07.P4.D</v>
      </c>
      <c r="G218" s="16" t="str">
        <f t="shared" si="23"/>
        <v>E07.P4.D41</v>
      </c>
      <c r="H218" s="16"/>
      <c r="I218" s="16" t="s">
        <v>1710</v>
      </c>
      <c r="J218" s="16" t="s">
        <v>890</v>
      </c>
      <c r="K218" s="16" t="s">
        <v>85</v>
      </c>
      <c r="L218" s="16">
        <v>1</v>
      </c>
      <c r="M218" s="16" t="s">
        <v>1605</v>
      </c>
      <c r="N218" s="16"/>
      <c r="O218" s="16" t="s">
        <v>1647</v>
      </c>
      <c r="P218" s="16" t="s">
        <v>1711</v>
      </c>
    </row>
    <row r="219" spans="1:16" x14ac:dyDescent="0.25">
      <c r="A219" s="16" t="s">
        <v>1985</v>
      </c>
      <c r="B219" s="16" t="str">
        <f t="shared" si="20"/>
        <v>E</v>
      </c>
      <c r="C219" s="16" t="str">
        <f t="shared" si="21"/>
        <v>E07</v>
      </c>
      <c r="D219" s="16" t="str">
        <f t="shared" si="22"/>
        <v>E07.P</v>
      </c>
      <c r="E219" s="16" t="str">
        <f t="shared" si="24"/>
        <v>E07.P4</v>
      </c>
      <c r="F219" s="16" t="str">
        <f t="shared" si="25"/>
        <v>E07.P4.D</v>
      </c>
      <c r="G219" s="16" t="str">
        <f t="shared" si="23"/>
        <v>E07.P4.D42</v>
      </c>
      <c r="H219" s="16"/>
      <c r="I219" s="16" t="s">
        <v>1716</v>
      </c>
      <c r="J219" s="16" t="s">
        <v>890</v>
      </c>
      <c r="K219" s="16" t="s">
        <v>85</v>
      </c>
      <c r="L219" s="16">
        <v>1</v>
      </c>
      <c r="M219" s="16" t="s">
        <v>1605</v>
      </c>
      <c r="N219" s="16"/>
      <c r="O219" s="16" t="s">
        <v>1647</v>
      </c>
      <c r="P219" s="16" t="s">
        <v>1717</v>
      </c>
    </row>
    <row r="220" spans="1:16" x14ac:dyDescent="0.25">
      <c r="A220" s="16" t="s">
        <v>1987</v>
      </c>
      <c r="B220" s="16" t="str">
        <f t="shared" si="20"/>
        <v>E</v>
      </c>
      <c r="C220" s="16" t="str">
        <f t="shared" si="21"/>
        <v>E07</v>
      </c>
      <c r="D220" s="16" t="str">
        <f t="shared" si="22"/>
        <v>E07.P</v>
      </c>
      <c r="E220" s="16" t="str">
        <f t="shared" si="24"/>
        <v>E07.P4</v>
      </c>
      <c r="F220" s="16" t="str">
        <f t="shared" si="25"/>
        <v>E07.P4.D</v>
      </c>
      <c r="G220" s="16" t="str">
        <f t="shared" si="23"/>
        <v>E07.P4.D43</v>
      </c>
      <c r="H220" s="16"/>
      <c r="I220" s="16" t="s">
        <v>1722</v>
      </c>
      <c r="J220" s="16" t="s">
        <v>890</v>
      </c>
      <c r="K220" s="16" t="s">
        <v>85</v>
      </c>
      <c r="L220" s="16">
        <v>1</v>
      </c>
      <c r="M220" s="16" t="s">
        <v>1605</v>
      </c>
      <c r="N220" s="16"/>
      <c r="O220" s="16" t="s">
        <v>1647</v>
      </c>
      <c r="P220" s="16" t="s">
        <v>1723</v>
      </c>
    </row>
    <row r="221" spans="1:16" x14ac:dyDescent="0.25">
      <c r="A221" s="16" t="s">
        <v>1989</v>
      </c>
      <c r="B221" s="16" t="str">
        <f t="shared" si="20"/>
        <v>E</v>
      </c>
      <c r="C221" s="16" t="str">
        <f t="shared" si="21"/>
        <v>E07</v>
      </c>
      <c r="D221" s="16" t="str">
        <f t="shared" si="22"/>
        <v>E07.P</v>
      </c>
      <c r="E221" s="16" t="str">
        <f t="shared" si="24"/>
        <v>E07.P4</v>
      </c>
      <c r="F221" s="16" t="str">
        <f t="shared" si="25"/>
        <v>E07.P4.D</v>
      </c>
      <c r="G221" s="16" t="str">
        <f t="shared" si="23"/>
        <v>E07.P4.D44</v>
      </c>
      <c r="H221" s="16"/>
      <c r="I221" s="16" t="s">
        <v>1728</v>
      </c>
      <c r="J221" s="16" t="s">
        <v>890</v>
      </c>
      <c r="K221" s="16" t="s">
        <v>85</v>
      </c>
      <c r="L221" s="16">
        <v>1</v>
      </c>
      <c r="M221" s="16" t="s">
        <v>1605</v>
      </c>
      <c r="N221" s="16"/>
      <c r="O221" s="16" t="s">
        <v>1647</v>
      </c>
      <c r="P221" s="16" t="s">
        <v>1729</v>
      </c>
    </row>
    <row r="222" spans="1:16" x14ac:dyDescent="0.25">
      <c r="A222" s="16" t="s">
        <v>1991</v>
      </c>
      <c r="B222" s="16" t="str">
        <f t="shared" si="20"/>
        <v>E</v>
      </c>
      <c r="C222" s="16" t="str">
        <f t="shared" si="21"/>
        <v>E08</v>
      </c>
      <c r="D222" s="16" t="str">
        <f t="shared" si="22"/>
        <v>E08.P</v>
      </c>
      <c r="E222" s="16" t="str">
        <f t="shared" si="24"/>
        <v>E08.P1</v>
      </c>
      <c r="F222" s="16" t="str">
        <f t="shared" si="25"/>
        <v>E08.P1.D</v>
      </c>
      <c r="G222" s="16" t="str">
        <f t="shared" si="23"/>
        <v>E08.P1.D11</v>
      </c>
      <c r="H222" s="16"/>
      <c r="I222" s="16" t="s">
        <v>1635</v>
      </c>
      <c r="J222" s="16" t="s">
        <v>890</v>
      </c>
      <c r="K222" s="16" t="s">
        <v>85</v>
      </c>
      <c r="L222" s="16">
        <v>1</v>
      </c>
      <c r="M222" s="16" t="s">
        <v>1606</v>
      </c>
      <c r="N222" s="16"/>
      <c r="O222" s="16" t="s">
        <v>1626</v>
      </c>
      <c r="P222" s="16" t="s">
        <v>1636</v>
      </c>
    </row>
    <row r="223" spans="1:16" x14ac:dyDescent="0.25">
      <c r="A223" s="16" t="s">
        <v>1993</v>
      </c>
      <c r="B223" s="16" t="str">
        <f t="shared" si="20"/>
        <v>E</v>
      </c>
      <c r="C223" s="16" t="str">
        <f t="shared" si="21"/>
        <v>E08</v>
      </c>
      <c r="D223" s="16" t="str">
        <f t="shared" si="22"/>
        <v>E08.P</v>
      </c>
      <c r="E223" s="16" t="str">
        <f t="shared" si="24"/>
        <v>E08.P1</v>
      </c>
      <c r="F223" s="16" t="str">
        <f t="shared" si="25"/>
        <v>E08.P1.D</v>
      </c>
      <c r="G223" s="16" t="str">
        <f t="shared" si="23"/>
        <v>E08.P1.D12</v>
      </c>
      <c r="H223" s="16"/>
      <c r="I223" s="16" t="s">
        <v>1642</v>
      </c>
      <c r="J223" s="16" t="s">
        <v>890</v>
      </c>
      <c r="K223" s="16" t="s">
        <v>85</v>
      </c>
      <c r="L223" s="16">
        <v>1</v>
      </c>
      <c r="M223" s="16" t="s">
        <v>1606</v>
      </c>
      <c r="N223" s="16"/>
      <c r="O223" s="16" t="s">
        <v>1626</v>
      </c>
      <c r="P223" s="16" t="s">
        <v>1643</v>
      </c>
    </row>
    <row r="224" spans="1:16" x14ac:dyDescent="0.25">
      <c r="A224" s="16" t="s">
        <v>1995</v>
      </c>
      <c r="B224" s="16" t="str">
        <f t="shared" si="20"/>
        <v>E</v>
      </c>
      <c r="C224" s="16" t="str">
        <f t="shared" si="21"/>
        <v>E08</v>
      </c>
      <c r="D224" s="16" t="str">
        <f t="shared" si="22"/>
        <v>E08.P</v>
      </c>
      <c r="E224" s="16" t="str">
        <f t="shared" si="24"/>
        <v>E08.P1</v>
      </c>
      <c r="F224" s="16" t="str">
        <f t="shared" si="25"/>
        <v>E08.P1.D</v>
      </c>
      <c r="G224" s="16" t="str">
        <f t="shared" si="23"/>
        <v>E08.P1.D13</v>
      </c>
      <c r="H224" s="16"/>
      <c r="I224" s="16" t="s">
        <v>1649</v>
      </c>
      <c r="J224" s="16" t="s">
        <v>890</v>
      </c>
      <c r="K224" s="16" t="s">
        <v>84</v>
      </c>
      <c r="L224" s="16">
        <v>1</v>
      </c>
      <c r="M224" s="16" t="s">
        <v>1606</v>
      </c>
      <c r="N224" s="16"/>
      <c r="O224" s="16" t="s">
        <v>1626</v>
      </c>
      <c r="P224" s="16" t="s">
        <v>1650</v>
      </c>
    </row>
    <row r="225" spans="1:16" x14ac:dyDescent="0.25">
      <c r="A225" s="16" t="s">
        <v>1997</v>
      </c>
      <c r="B225" s="16" t="str">
        <f t="shared" si="20"/>
        <v>E</v>
      </c>
      <c r="C225" s="16" t="str">
        <f t="shared" si="21"/>
        <v>E08</v>
      </c>
      <c r="D225" s="16" t="str">
        <f t="shared" si="22"/>
        <v>E08.P</v>
      </c>
      <c r="E225" s="16" t="str">
        <f t="shared" si="24"/>
        <v>E08.P1</v>
      </c>
      <c r="F225" s="16" t="str">
        <f t="shared" si="25"/>
        <v>E08.P1.D</v>
      </c>
      <c r="G225" s="16" t="str">
        <f t="shared" si="23"/>
        <v>E08.P1.D14</v>
      </c>
      <c r="H225" s="16"/>
      <c r="I225" s="16" t="s">
        <v>1655</v>
      </c>
      <c r="J225" s="16" t="s">
        <v>890</v>
      </c>
      <c r="K225" s="16" t="s">
        <v>85</v>
      </c>
      <c r="L225" s="16">
        <v>1</v>
      </c>
      <c r="M225" s="16" t="s">
        <v>1606</v>
      </c>
      <c r="N225" s="16"/>
      <c r="O225" s="16" t="s">
        <v>1626</v>
      </c>
      <c r="P225" s="16" t="s">
        <v>1656</v>
      </c>
    </row>
    <row r="226" spans="1:16" x14ac:dyDescent="0.25">
      <c r="A226" s="16" t="s">
        <v>1999</v>
      </c>
      <c r="B226" s="16" t="str">
        <f t="shared" si="20"/>
        <v>E</v>
      </c>
      <c r="C226" s="16" t="str">
        <f t="shared" si="21"/>
        <v>E08</v>
      </c>
      <c r="D226" s="16" t="str">
        <f t="shared" si="22"/>
        <v>E08.P</v>
      </c>
      <c r="E226" s="16" t="str">
        <f t="shared" si="24"/>
        <v>E08.P2</v>
      </c>
      <c r="F226" s="16" t="str">
        <f t="shared" si="25"/>
        <v>E08.P2.D</v>
      </c>
      <c r="G226" s="16" t="str">
        <f t="shared" si="23"/>
        <v>E08.P2.D21</v>
      </c>
      <c r="H226" s="16"/>
      <c r="I226" s="16" t="s">
        <v>1661</v>
      </c>
      <c r="J226" s="16" t="s">
        <v>890</v>
      </c>
      <c r="K226" s="16" t="s">
        <v>85</v>
      </c>
      <c r="L226" s="16">
        <v>1</v>
      </c>
      <c r="M226" s="16" t="s">
        <v>1606</v>
      </c>
      <c r="N226" s="16"/>
      <c r="O226" s="16" t="s">
        <v>1633</v>
      </c>
      <c r="P226" s="16" t="s">
        <v>1662</v>
      </c>
    </row>
    <row r="227" spans="1:16" x14ac:dyDescent="0.25">
      <c r="A227" s="16" t="s">
        <v>2001</v>
      </c>
      <c r="B227" s="16" t="str">
        <f t="shared" si="20"/>
        <v>E</v>
      </c>
      <c r="C227" s="16" t="str">
        <f t="shared" si="21"/>
        <v>E08</v>
      </c>
      <c r="D227" s="16" t="str">
        <f t="shared" si="22"/>
        <v>E08.P</v>
      </c>
      <c r="E227" s="16" t="str">
        <f t="shared" si="24"/>
        <v>E08.P2</v>
      </c>
      <c r="F227" s="16" t="str">
        <f t="shared" si="25"/>
        <v>E08.P2.D</v>
      </c>
      <c r="G227" s="16" t="str">
        <f t="shared" si="23"/>
        <v>E08.P2.D22</v>
      </c>
      <c r="H227" s="16"/>
      <c r="I227" s="16" t="s">
        <v>1668</v>
      </c>
      <c r="J227" s="16" t="s">
        <v>890</v>
      </c>
      <c r="K227" s="16" t="s">
        <v>85</v>
      </c>
      <c r="L227" s="16">
        <v>1</v>
      </c>
      <c r="M227" s="16" t="s">
        <v>1606</v>
      </c>
      <c r="N227" s="16"/>
      <c r="O227" s="16" t="s">
        <v>1633</v>
      </c>
      <c r="P227" s="16" t="s">
        <v>1669</v>
      </c>
    </row>
    <row r="228" spans="1:16" x14ac:dyDescent="0.25">
      <c r="A228" s="16" t="s">
        <v>2003</v>
      </c>
      <c r="B228" s="16" t="str">
        <f t="shared" si="20"/>
        <v>E</v>
      </c>
      <c r="C228" s="16" t="str">
        <f t="shared" si="21"/>
        <v>E08</v>
      </c>
      <c r="D228" s="16" t="str">
        <f t="shared" si="22"/>
        <v>E08.P</v>
      </c>
      <c r="E228" s="16" t="str">
        <f t="shared" si="24"/>
        <v>E08.P2</v>
      </c>
      <c r="F228" s="16" t="str">
        <f t="shared" si="25"/>
        <v>E08.P2.D</v>
      </c>
      <c r="G228" s="16" t="str">
        <f t="shared" si="23"/>
        <v>E08.P2.D23</v>
      </c>
      <c r="H228" s="16"/>
      <c r="I228" s="16" t="s">
        <v>1674</v>
      </c>
      <c r="J228" s="16" t="s">
        <v>890</v>
      </c>
      <c r="K228" s="16" t="s">
        <v>85</v>
      </c>
      <c r="L228" s="16">
        <v>1</v>
      </c>
      <c r="M228" s="16" t="s">
        <v>1606</v>
      </c>
      <c r="N228" s="16"/>
      <c r="O228" s="16" t="s">
        <v>1633</v>
      </c>
      <c r="P228" s="16" t="s">
        <v>1675</v>
      </c>
    </row>
    <row r="229" spans="1:16" x14ac:dyDescent="0.25">
      <c r="A229" s="16" t="s">
        <v>2005</v>
      </c>
      <c r="B229" s="16" t="str">
        <f t="shared" si="20"/>
        <v>E</v>
      </c>
      <c r="C229" s="16" t="str">
        <f t="shared" si="21"/>
        <v>E08</v>
      </c>
      <c r="D229" s="16" t="str">
        <f t="shared" si="22"/>
        <v>E08.P</v>
      </c>
      <c r="E229" s="16" t="str">
        <f t="shared" si="24"/>
        <v>E08.P2</v>
      </c>
      <c r="F229" s="16" t="str">
        <f t="shared" si="25"/>
        <v>E08.P2.D</v>
      </c>
      <c r="G229" s="16" t="str">
        <f t="shared" si="23"/>
        <v>E08.P2.D24</v>
      </c>
      <c r="H229" s="16"/>
      <c r="I229" s="16" t="s">
        <v>1680</v>
      </c>
      <c r="J229" s="16" t="s">
        <v>890</v>
      </c>
      <c r="K229" s="16" t="s">
        <v>85</v>
      </c>
      <c r="L229" s="16">
        <v>1</v>
      </c>
      <c r="M229" s="16" t="s">
        <v>1606</v>
      </c>
      <c r="N229" s="16"/>
      <c r="O229" s="16" t="s">
        <v>1633</v>
      </c>
      <c r="P229" s="16" t="s">
        <v>1681</v>
      </c>
    </row>
    <row r="230" spans="1:16" x14ac:dyDescent="0.25">
      <c r="A230" s="16" t="s">
        <v>2007</v>
      </c>
      <c r="B230" s="16" t="str">
        <f t="shared" si="20"/>
        <v>E</v>
      </c>
      <c r="C230" s="16" t="str">
        <f t="shared" si="21"/>
        <v>E08</v>
      </c>
      <c r="D230" s="16" t="str">
        <f t="shared" si="22"/>
        <v>E08.P</v>
      </c>
      <c r="E230" s="16" t="str">
        <f t="shared" si="24"/>
        <v>E08.P3</v>
      </c>
      <c r="F230" s="16" t="str">
        <f t="shared" si="25"/>
        <v>E08.P3.D</v>
      </c>
      <c r="G230" s="16" t="str">
        <f t="shared" si="23"/>
        <v>E08.P3.D31</v>
      </c>
      <c r="H230" s="16"/>
      <c r="I230" s="16" t="s">
        <v>1686</v>
      </c>
      <c r="J230" s="16" t="s">
        <v>890</v>
      </c>
      <c r="K230" s="16" t="s">
        <v>85</v>
      </c>
      <c r="L230" s="16">
        <v>1</v>
      </c>
      <c r="M230" s="16" t="s">
        <v>1606</v>
      </c>
      <c r="N230" s="16"/>
      <c r="O230" s="16" t="s">
        <v>1640</v>
      </c>
      <c r="P230" s="16" t="s">
        <v>1687</v>
      </c>
    </row>
    <row r="231" spans="1:16" x14ac:dyDescent="0.25">
      <c r="A231" s="16" t="s">
        <v>2009</v>
      </c>
      <c r="B231" s="16" t="str">
        <f t="shared" si="20"/>
        <v>E</v>
      </c>
      <c r="C231" s="16" t="str">
        <f t="shared" si="21"/>
        <v>E08</v>
      </c>
      <c r="D231" s="16" t="str">
        <f t="shared" si="22"/>
        <v>E08.P</v>
      </c>
      <c r="E231" s="16" t="str">
        <f t="shared" si="24"/>
        <v>E08.P3</v>
      </c>
      <c r="F231" s="16" t="str">
        <f t="shared" si="25"/>
        <v>E08.P3.D</v>
      </c>
      <c r="G231" s="16" t="str">
        <f t="shared" si="23"/>
        <v>E08.P3.D32</v>
      </c>
      <c r="H231" s="16"/>
      <c r="I231" s="16" t="s">
        <v>1692</v>
      </c>
      <c r="J231" s="16" t="s">
        <v>890</v>
      </c>
      <c r="K231" s="16" t="s">
        <v>85</v>
      </c>
      <c r="L231" s="16">
        <v>1</v>
      </c>
      <c r="M231" s="16" t="s">
        <v>1606</v>
      </c>
      <c r="N231" s="16"/>
      <c r="O231" s="16" t="s">
        <v>1640</v>
      </c>
      <c r="P231" s="16" t="s">
        <v>1693</v>
      </c>
    </row>
    <row r="232" spans="1:16" x14ac:dyDescent="0.25">
      <c r="A232" s="16" t="s">
        <v>2011</v>
      </c>
      <c r="B232" s="16" t="str">
        <f t="shared" si="20"/>
        <v>E</v>
      </c>
      <c r="C232" s="16" t="str">
        <f t="shared" si="21"/>
        <v>E08</v>
      </c>
      <c r="D232" s="16" t="str">
        <f t="shared" si="22"/>
        <v>E08.P</v>
      </c>
      <c r="E232" s="16" t="str">
        <f t="shared" si="24"/>
        <v>E08.P3</v>
      </c>
      <c r="F232" s="16" t="str">
        <f t="shared" si="25"/>
        <v>E08.P3.D</v>
      </c>
      <c r="G232" s="16" t="str">
        <f t="shared" si="23"/>
        <v>E08.P3.D33</v>
      </c>
      <c r="H232" s="16"/>
      <c r="I232" s="16" t="s">
        <v>1698</v>
      </c>
      <c r="J232" s="16" t="s">
        <v>890</v>
      </c>
      <c r="K232" s="16" t="s">
        <v>85</v>
      </c>
      <c r="L232" s="16">
        <v>1</v>
      </c>
      <c r="M232" s="16" t="s">
        <v>1606</v>
      </c>
      <c r="N232" s="16"/>
      <c r="O232" s="16" t="s">
        <v>1640</v>
      </c>
      <c r="P232" s="16" t="s">
        <v>1699</v>
      </c>
    </row>
    <row r="233" spans="1:16" x14ac:dyDescent="0.25">
      <c r="A233" s="16" t="s">
        <v>2013</v>
      </c>
      <c r="B233" s="16" t="str">
        <f t="shared" si="20"/>
        <v>E</v>
      </c>
      <c r="C233" s="16" t="str">
        <f t="shared" si="21"/>
        <v>E08</v>
      </c>
      <c r="D233" s="16" t="str">
        <f t="shared" si="22"/>
        <v>E08.P</v>
      </c>
      <c r="E233" s="16" t="str">
        <f t="shared" si="24"/>
        <v>E08.P4</v>
      </c>
      <c r="F233" s="16" t="str">
        <f t="shared" si="25"/>
        <v>E08.P4.D</v>
      </c>
      <c r="G233" s="16" t="str">
        <f t="shared" si="23"/>
        <v>E08.P4.D34</v>
      </c>
      <c r="H233" s="16"/>
      <c r="I233" s="16" t="s">
        <v>1704</v>
      </c>
      <c r="J233" s="16" t="s">
        <v>890</v>
      </c>
      <c r="K233" s="16" t="s">
        <v>85</v>
      </c>
      <c r="L233" s="16">
        <v>1</v>
      </c>
      <c r="M233" s="16" t="s">
        <v>1606</v>
      </c>
      <c r="N233" s="16"/>
      <c r="O233" s="16" t="s">
        <v>1647</v>
      </c>
      <c r="P233" s="16" t="s">
        <v>1705</v>
      </c>
    </row>
    <row r="234" spans="1:16" x14ac:dyDescent="0.25">
      <c r="A234" s="16" t="s">
        <v>2015</v>
      </c>
      <c r="B234" s="16" t="str">
        <f t="shared" si="20"/>
        <v>E</v>
      </c>
      <c r="C234" s="16" t="str">
        <f t="shared" si="21"/>
        <v>E08</v>
      </c>
      <c r="D234" s="16" t="str">
        <f t="shared" si="22"/>
        <v>E08.P</v>
      </c>
      <c r="E234" s="16" t="str">
        <f t="shared" si="24"/>
        <v>E08.P4</v>
      </c>
      <c r="F234" s="16" t="str">
        <f t="shared" si="25"/>
        <v>E08.P4.D</v>
      </c>
      <c r="G234" s="16" t="str">
        <f t="shared" si="23"/>
        <v>E08.P4.D41</v>
      </c>
      <c r="H234" s="16"/>
      <c r="I234" s="16" t="s">
        <v>1710</v>
      </c>
      <c r="J234" s="16" t="s">
        <v>890</v>
      </c>
      <c r="K234" s="16" t="s">
        <v>85</v>
      </c>
      <c r="L234" s="16">
        <v>1</v>
      </c>
      <c r="M234" s="16" t="s">
        <v>1606</v>
      </c>
      <c r="N234" s="16"/>
      <c r="O234" s="16" t="s">
        <v>1647</v>
      </c>
      <c r="P234" s="16" t="s">
        <v>1711</v>
      </c>
    </row>
    <row r="235" spans="1:16" x14ac:dyDescent="0.25">
      <c r="A235" s="16" t="s">
        <v>2017</v>
      </c>
      <c r="B235" s="16" t="str">
        <f t="shared" si="20"/>
        <v>E</v>
      </c>
      <c r="C235" s="16" t="str">
        <f t="shared" si="21"/>
        <v>E08</v>
      </c>
      <c r="D235" s="16" t="str">
        <f t="shared" si="22"/>
        <v>E08.P</v>
      </c>
      <c r="E235" s="16" t="str">
        <f t="shared" si="24"/>
        <v>E08.P4</v>
      </c>
      <c r="F235" s="16" t="str">
        <f t="shared" si="25"/>
        <v>E08.P4.D</v>
      </c>
      <c r="G235" s="16" t="str">
        <f t="shared" si="23"/>
        <v>E08.P4.D42</v>
      </c>
      <c r="H235" s="16"/>
      <c r="I235" s="16" t="s">
        <v>1716</v>
      </c>
      <c r="J235" s="16" t="s">
        <v>890</v>
      </c>
      <c r="K235" s="16" t="s">
        <v>85</v>
      </c>
      <c r="L235" s="16">
        <v>1</v>
      </c>
      <c r="M235" s="16" t="s">
        <v>1606</v>
      </c>
      <c r="N235" s="16"/>
      <c r="O235" s="16" t="s">
        <v>1647</v>
      </c>
      <c r="P235" s="16" t="s">
        <v>1717</v>
      </c>
    </row>
    <row r="236" spans="1:16" x14ac:dyDescent="0.25">
      <c r="A236" s="16" t="s">
        <v>2019</v>
      </c>
      <c r="B236" s="16" t="str">
        <f t="shared" si="20"/>
        <v>E</v>
      </c>
      <c r="C236" s="16" t="str">
        <f t="shared" si="21"/>
        <v>E08</v>
      </c>
      <c r="D236" s="16" t="str">
        <f t="shared" si="22"/>
        <v>E08.P</v>
      </c>
      <c r="E236" s="16" t="str">
        <f t="shared" si="24"/>
        <v>E08.P4</v>
      </c>
      <c r="F236" s="16" t="str">
        <f t="shared" si="25"/>
        <v>E08.P4.D</v>
      </c>
      <c r="G236" s="16" t="str">
        <f t="shared" si="23"/>
        <v>E08.P4.D43</v>
      </c>
      <c r="H236" s="16"/>
      <c r="I236" s="16" t="s">
        <v>1722</v>
      </c>
      <c r="J236" s="16" t="s">
        <v>890</v>
      </c>
      <c r="K236" s="16" t="s">
        <v>85</v>
      </c>
      <c r="L236" s="16">
        <v>1</v>
      </c>
      <c r="M236" s="16" t="s">
        <v>1606</v>
      </c>
      <c r="N236" s="16"/>
      <c r="O236" s="16" t="s">
        <v>1647</v>
      </c>
      <c r="P236" s="16" t="s">
        <v>1723</v>
      </c>
    </row>
    <row r="237" spans="1:16" x14ac:dyDescent="0.25">
      <c r="A237" s="16" t="s">
        <v>2021</v>
      </c>
      <c r="B237" s="16" t="str">
        <f t="shared" si="20"/>
        <v>E</v>
      </c>
      <c r="C237" s="16" t="str">
        <f t="shared" si="21"/>
        <v>E08</v>
      </c>
      <c r="D237" s="16" t="str">
        <f t="shared" si="22"/>
        <v>E08.P</v>
      </c>
      <c r="E237" s="16" t="str">
        <f t="shared" si="24"/>
        <v>E08.P4</v>
      </c>
      <c r="F237" s="16" t="str">
        <f t="shared" si="25"/>
        <v>E08.P4.D</v>
      </c>
      <c r="G237" s="16" t="str">
        <f t="shared" si="23"/>
        <v>E08.P4.D44</v>
      </c>
      <c r="H237" s="16"/>
      <c r="I237" s="16" t="s">
        <v>1728</v>
      </c>
      <c r="J237" s="16" t="s">
        <v>890</v>
      </c>
      <c r="K237" s="16" t="s">
        <v>85</v>
      </c>
      <c r="L237" s="16">
        <v>1</v>
      </c>
      <c r="M237" s="16" t="s">
        <v>1606</v>
      </c>
      <c r="N237" s="16"/>
      <c r="O237" s="16" t="s">
        <v>1647</v>
      </c>
      <c r="P237" s="16" t="s">
        <v>1729</v>
      </c>
    </row>
    <row r="238" spans="1:16" x14ac:dyDescent="0.25">
      <c r="A238" s="16" t="s">
        <v>2023</v>
      </c>
      <c r="B238" s="16" t="str">
        <f t="shared" si="20"/>
        <v>E</v>
      </c>
      <c r="C238" s="16" t="str">
        <f t="shared" si="21"/>
        <v>E09</v>
      </c>
      <c r="D238" s="16" t="str">
        <f t="shared" si="22"/>
        <v>E09.P</v>
      </c>
      <c r="E238" s="16" t="str">
        <f t="shared" si="24"/>
        <v>E09.P1</v>
      </c>
      <c r="F238" s="16" t="str">
        <f t="shared" si="25"/>
        <v>E09.P1.D</v>
      </c>
      <c r="G238" s="16" t="str">
        <f t="shared" si="23"/>
        <v>E09.P1.D11</v>
      </c>
      <c r="H238" s="16"/>
      <c r="I238" s="16" t="s">
        <v>1635</v>
      </c>
      <c r="J238" s="16" t="s">
        <v>890</v>
      </c>
      <c r="K238" s="16" t="s">
        <v>85</v>
      </c>
      <c r="L238" s="16">
        <v>1</v>
      </c>
      <c r="M238" s="16" t="s">
        <v>1607</v>
      </c>
      <c r="N238" s="16"/>
      <c r="O238" s="16" t="s">
        <v>1626</v>
      </c>
      <c r="P238" s="16" t="s">
        <v>1636</v>
      </c>
    </row>
    <row r="239" spans="1:16" x14ac:dyDescent="0.25">
      <c r="A239" s="16" t="s">
        <v>2025</v>
      </c>
      <c r="B239" s="16" t="str">
        <f t="shared" si="20"/>
        <v>E</v>
      </c>
      <c r="C239" s="16" t="str">
        <f t="shared" si="21"/>
        <v>E09</v>
      </c>
      <c r="D239" s="16" t="str">
        <f t="shared" si="22"/>
        <v>E09.P</v>
      </c>
      <c r="E239" s="16" t="str">
        <f t="shared" si="24"/>
        <v>E09.P1</v>
      </c>
      <c r="F239" s="16" t="str">
        <f t="shared" si="25"/>
        <v>E09.P1.D</v>
      </c>
      <c r="G239" s="16" t="str">
        <f t="shared" si="23"/>
        <v>E09.P1.D12</v>
      </c>
      <c r="H239" s="16"/>
      <c r="I239" s="16" t="s">
        <v>1642</v>
      </c>
      <c r="J239" s="16" t="s">
        <v>890</v>
      </c>
      <c r="K239" s="16" t="s">
        <v>85</v>
      </c>
      <c r="L239" s="16">
        <v>1</v>
      </c>
      <c r="M239" s="16" t="s">
        <v>1607</v>
      </c>
      <c r="N239" s="16"/>
      <c r="O239" s="16" t="s">
        <v>1626</v>
      </c>
      <c r="P239" s="16" t="s">
        <v>1643</v>
      </c>
    </row>
    <row r="240" spans="1:16" x14ac:dyDescent="0.25">
      <c r="A240" s="16" t="s">
        <v>2027</v>
      </c>
      <c r="B240" s="16" t="str">
        <f t="shared" si="20"/>
        <v>E</v>
      </c>
      <c r="C240" s="16" t="str">
        <f t="shared" si="21"/>
        <v>E09</v>
      </c>
      <c r="D240" s="16" t="str">
        <f t="shared" si="22"/>
        <v>E09.P</v>
      </c>
      <c r="E240" s="16" t="str">
        <f t="shared" si="24"/>
        <v>E09.P1</v>
      </c>
      <c r="F240" s="16" t="str">
        <f t="shared" si="25"/>
        <v>E09.P1.D</v>
      </c>
      <c r="G240" s="16" t="str">
        <f t="shared" si="23"/>
        <v>E09.P1.D13</v>
      </c>
      <c r="H240" s="16"/>
      <c r="I240" s="16" t="s">
        <v>1649</v>
      </c>
      <c r="J240" s="16" t="s">
        <v>890</v>
      </c>
      <c r="K240" s="16" t="s">
        <v>86</v>
      </c>
      <c r="L240" s="16">
        <v>1</v>
      </c>
      <c r="M240" s="16" t="s">
        <v>1607</v>
      </c>
      <c r="N240" s="16"/>
      <c r="O240" s="16" t="s">
        <v>1626</v>
      </c>
      <c r="P240" s="16" t="s">
        <v>1650</v>
      </c>
    </row>
    <row r="241" spans="1:16" x14ac:dyDescent="0.25">
      <c r="A241" s="16" t="s">
        <v>2029</v>
      </c>
      <c r="B241" s="16" t="str">
        <f t="shared" si="20"/>
        <v>E</v>
      </c>
      <c r="C241" s="16" t="str">
        <f t="shared" si="21"/>
        <v>E09</v>
      </c>
      <c r="D241" s="16" t="str">
        <f t="shared" si="22"/>
        <v>E09.P</v>
      </c>
      <c r="E241" s="16" t="str">
        <f t="shared" si="24"/>
        <v>E09.P1</v>
      </c>
      <c r="F241" s="16" t="str">
        <f t="shared" si="25"/>
        <v>E09.P1.D</v>
      </c>
      <c r="G241" s="16" t="str">
        <f t="shared" si="23"/>
        <v>E09.P1.D14</v>
      </c>
      <c r="H241" s="16"/>
      <c r="I241" s="16" t="s">
        <v>1655</v>
      </c>
      <c r="J241" s="16" t="s">
        <v>890</v>
      </c>
      <c r="K241" s="16" t="s">
        <v>85</v>
      </c>
      <c r="L241" s="16">
        <v>1</v>
      </c>
      <c r="M241" s="16" t="s">
        <v>1607</v>
      </c>
      <c r="N241" s="16"/>
      <c r="O241" s="16" t="s">
        <v>1626</v>
      </c>
      <c r="P241" s="16" t="s">
        <v>1656</v>
      </c>
    </row>
    <row r="242" spans="1:16" x14ac:dyDescent="0.25">
      <c r="A242" s="16" t="s">
        <v>2031</v>
      </c>
      <c r="B242" s="16" t="str">
        <f t="shared" si="20"/>
        <v>E</v>
      </c>
      <c r="C242" s="16" t="str">
        <f t="shared" si="21"/>
        <v>E09</v>
      </c>
      <c r="D242" s="16" t="str">
        <f t="shared" si="22"/>
        <v>E09.P</v>
      </c>
      <c r="E242" s="16" t="str">
        <f t="shared" ref="E242:E305" si="26">LEFT(A242,6)</f>
        <v>E09.P2</v>
      </c>
      <c r="F242" s="16" t="str">
        <f t="shared" ref="F242:F305" si="27">LEFT(A242,8)</f>
        <v>E09.P2.D</v>
      </c>
      <c r="G242" s="16" t="str">
        <f t="shared" ref="G242:G305" si="28">LEFT(A242,10)</f>
        <v>E09.P2.D21</v>
      </c>
      <c r="H242" s="16"/>
      <c r="I242" s="16" t="s">
        <v>1661</v>
      </c>
      <c r="J242" s="16" t="s">
        <v>890</v>
      </c>
      <c r="K242" s="16" t="s">
        <v>85</v>
      </c>
      <c r="L242" s="16">
        <v>1</v>
      </c>
      <c r="M242" s="16" t="s">
        <v>1607</v>
      </c>
      <c r="N242" s="16"/>
      <c r="O242" s="16" t="s">
        <v>1633</v>
      </c>
      <c r="P242" s="16" t="s">
        <v>1662</v>
      </c>
    </row>
    <row r="243" spans="1:16" x14ac:dyDescent="0.25">
      <c r="A243" s="16" t="s">
        <v>2033</v>
      </c>
      <c r="B243" s="16" t="str">
        <f t="shared" si="20"/>
        <v>E</v>
      </c>
      <c r="C243" s="16" t="str">
        <f t="shared" si="21"/>
        <v>E09</v>
      </c>
      <c r="D243" s="16" t="str">
        <f t="shared" si="22"/>
        <v>E09.P</v>
      </c>
      <c r="E243" s="16" t="str">
        <f t="shared" si="26"/>
        <v>E09.P2</v>
      </c>
      <c r="F243" s="16" t="str">
        <f t="shared" si="27"/>
        <v>E09.P2.D</v>
      </c>
      <c r="G243" s="16" t="str">
        <f t="shared" si="28"/>
        <v>E09.P2.D22</v>
      </c>
      <c r="H243" s="16"/>
      <c r="I243" s="16" t="s">
        <v>1668</v>
      </c>
      <c r="J243" s="16" t="s">
        <v>890</v>
      </c>
      <c r="K243" s="16" t="s">
        <v>85</v>
      </c>
      <c r="L243" s="16">
        <v>1</v>
      </c>
      <c r="M243" s="16" t="s">
        <v>1607</v>
      </c>
      <c r="N243" s="16"/>
      <c r="O243" s="16" t="s">
        <v>1633</v>
      </c>
      <c r="P243" s="16" t="s">
        <v>1669</v>
      </c>
    </row>
    <row r="244" spans="1:16" x14ac:dyDescent="0.25">
      <c r="A244" s="16" t="s">
        <v>2035</v>
      </c>
      <c r="B244" s="16" t="str">
        <f t="shared" si="20"/>
        <v>E</v>
      </c>
      <c r="C244" s="16" t="str">
        <f t="shared" si="21"/>
        <v>E09</v>
      </c>
      <c r="D244" s="16" t="str">
        <f t="shared" si="22"/>
        <v>E09.P</v>
      </c>
      <c r="E244" s="16" t="str">
        <f t="shared" si="26"/>
        <v>E09.P2</v>
      </c>
      <c r="F244" s="16" t="str">
        <f t="shared" si="27"/>
        <v>E09.P2.D</v>
      </c>
      <c r="G244" s="16" t="str">
        <f t="shared" si="28"/>
        <v>E09.P2.D23</v>
      </c>
      <c r="H244" s="16"/>
      <c r="I244" s="16" t="s">
        <v>1674</v>
      </c>
      <c r="J244" s="16" t="s">
        <v>890</v>
      </c>
      <c r="K244" s="16" t="s">
        <v>85</v>
      </c>
      <c r="L244" s="16">
        <v>1</v>
      </c>
      <c r="M244" s="16" t="s">
        <v>1607</v>
      </c>
      <c r="N244" s="16"/>
      <c r="O244" s="16" t="s">
        <v>1633</v>
      </c>
      <c r="P244" s="16" t="s">
        <v>1675</v>
      </c>
    </row>
    <row r="245" spans="1:16" x14ac:dyDescent="0.25">
      <c r="A245" s="16" t="s">
        <v>2037</v>
      </c>
      <c r="B245" s="16" t="str">
        <f t="shared" si="20"/>
        <v>E</v>
      </c>
      <c r="C245" s="16" t="str">
        <f t="shared" si="21"/>
        <v>E09</v>
      </c>
      <c r="D245" s="16" t="str">
        <f t="shared" si="22"/>
        <v>E09.P</v>
      </c>
      <c r="E245" s="16" t="str">
        <f t="shared" si="26"/>
        <v>E09.P2</v>
      </c>
      <c r="F245" s="16" t="str">
        <f t="shared" si="27"/>
        <v>E09.P2.D</v>
      </c>
      <c r="G245" s="16" t="str">
        <f t="shared" si="28"/>
        <v>E09.P2.D24</v>
      </c>
      <c r="H245" s="16"/>
      <c r="I245" s="16" t="s">
        <v>1680</v>
      </c>
      <c r="J245" s="16" t="s">
        <v>890</v>
      </c>
      <c r="K245" s="16" t="s">
        <v>85</v>
      </c>
      <c r="L245" s="16">
        <v>1</v>
      </c>
      <c r="M245" s="16" t="s">
        <v>1607</v>
      </c>
      <c r="N245" s="16"/>
      <c r="O245" s="16" t="s">
        <v>1633</v>
      </c>
      <c r="P245" s="16" t="s">
        <v>1681</v>
      </c>
    </row>
    <row r="246" spans="1:16" x14ac:dyDescent="0.25">
      <c r="A246" s="16" t="s">
        <v>2039</v>
      </c>
      <c r="B246" s="16" t="str">
        <f t="shared" si="20"/>
        <v>E</v>
      </c>
      <c r="C246" s="16" t="str">
        <f t="shared" si="21"/>
        <v>E09</v>
      </c>
      <c r="D246" s="16" t="str">
        <f t="shared" si="22"/>
        <v>E09.P</v>
      </c>
      <c r="E246" s="16" t="str">
        <f t="shared" si="26"/>
        <v>E09.P3</v>
      </c>
      <c r="F246" s="16" t="str">
        <f t="shared" si="27"/>
        <v>E09.P3.D</v>
      </c>
      <c r="G246" s="16" t="str">
        <f t="shared" si="28"/>
        <v>E09.P3.D31</v>
      </c>
      <c r="H246" s="16"/>
      <c r="I246" s="16" t="s">
        <v>1686</v>
      </c>
      <c r="J246" s="16" t="s">
        <v>890</v>
      </c>
      <c r="K246" s="16" t="s">
        <v>85</v>
      </c>
      <c r="L246" s="16">
        <v>1</v>
      </c>
      <c r="M246" s="16" t="s">
        <v>1607</v>
      </c>
      <c r="N246" s="16"/>
      <c r="O246" s="16" t="s">
        <v>1640</v>
      </c>
      <c r="P246" s="16" t="s">
        <v>1687</v>
      </c>
    </row>
    <row r="247" spans="1:16" x14ac:dyDescent="0.25">
      <c r="A247" s="16" t="s">
        <v>2041</v>
      </c>
      <c r="B247" s="16" t="str">
        <f t="shared" si="20"/>
        <v>E</v>
      </c>
      <c r="C247" s="16" t="str">
        <f t="shared" si="21"/>
        <v>E09</v>
      </c>
      <c r="D247" s="16" t="str">
        <f t="shared" si="22"/>
        <v>E09.P</v>
      </c>
      <c r="E247" s="16" t="str">
        <f t="shared" si="26"/>
        <v>E09.P3</v>
      </c>
      <c r="F247" s="16" t="str">
        <f t="shared" si="27"/>
        <v>E09.P3.D</v>
      </c>
      <c r="G247" s="16" t="str">
        <f t="shared" si="28"/>
        <v>E09.P3.D32</v>
      </c>
      <c r="H247" s="16"/>
      <c r="I247" s="16" t="s">
        <v>1692</v>
      </c>
      <c r="J247" s="16" t="s">
        <v>890</v>
      </c>
      <c r="K247" s="16" t="s">
        <v>85</v>
      </c>
      <c r="L247" s="16">
        <v>1</v>
      </c>
      <c r="M247" s="16" t="s">
        <v>1607</v>
      </c>
      <c r="N247" s="16"/>
      <c r="O247" s="16" t="s">
        <v>1640</v>
      </c>
      <c r="P247" s="16" t="s">
        <v>1693</v>
      </c>
    </row>
    <row r="248" spans="1:16" x14ac:dyDescent="0.25">
      <c r="A248" s="16" t="s">
        <v>2043</v>
      </c>
      <c r="B248" s="16" t="str">
        <f t="shared" si="20"/>
        <v>E</v>
      </c>
      <c r="C248" s="16" t="str">
        <f t="shared" si="21"/>
        <v>E09</v>
      </c>
      <c r="D248" s="16" t="str">
        <f t="shared" si="22"/>
        <v>E09.P</v>
      </c>
      <c r="E248" s="16" t="str">
        <f t="shared" si="26"/>
        <v>E09.P3</v>
      </c>
      <c r="F248" s="16" t="str">
        <f t="shared" si="27"/>
        <v>E09.P3.D</v>
      </c>
      <c r="G248" s="16" t="str">
        <f t="shared" si="28"/>
        <v>E09.P3.D33</v>
      </c>
      <c r="H248" s="16"/>
      <c r="I248" s="16" t="s">
        <v>1698</v>
      </c>
      <c r="J248" s="16" t="s">
        <v>890</v>
      </c>
      <c r="K248" s="16" t="s">
        <v>85</v>
      </c>
      <c r="L248" s="16">
        <v>1</v>
      </c>
      <c r="M248" s="16" t="s">
        <v>1607</v>
      </c>
      <c r="N248" s="16"/>
      <c r="O248" s="16" t="s">
        <v>1640</v>
      </c>
      <c r="P248" s="16" t="s">
        <v>1699</v>
      </c>
    </row>
    <row r="249" spans="1:16" x14ac:dyDescent="0.25">
      <c r="A249" s="16" t="s">
        <v>2045</v>
      </c>
      <c r="B249" s="16" t="str">
        <f t="shared" si="20"/>
        <v>E</v>
      </c>
      <c r="C249" s="16" t="str">
        <f t="shared" si="21"/>
        <v>E09</v>
      </c>
      <c r="D249" s="16" t="str">
        <f t="shared" si="22"/>
        <v>E09.P</v>
      </c>
      <c r="E249" s="16" t="str">
        <f t="shared" si="26"/>
        <v>E09.P4</v>
      </c>
      <c r="F249" s="16" t="str">
        <f t="shared" si="27"/>
        <v>E09.P4.D</v>
      </c>
      <c r="G249" s="16" t="str">
        <f t="shared" si="28"/>
        <v>E09.P4.D34</v>
      </c>
      <c r="H249" s="16"/>
      <c r="I249" s="16" t="s">
        <v>1704</v>
      </c>
      <c r="J249" s="16" t="s">
        <v>890</v>
      </c>
      <c r="K249" s="16" t="s">
        <v>85</v>
      </c>
      <c r="L249" s="16">
        <v>1</v>
      </c>
      <c r="M249" s="16" t="s">
        <v>1607</v>
      </c>
      <c r="N249" s="16"/>
      <c r="O249" s="16" t="s">
        <v>1647</v>
      </c>
      <c r="P249" s="16" t="s">
        <v>1705</v>
      </c>
    </row>
    <row r="250" spans="1:16" x14ac:dyDescent="0.25">
      <c r="A250" s="16" t="s">
        <v>2047</v>
      </c>
      <c r="B250" s="16" t="str">
        <f t="shared" si="20"/>
        <v>E</v>
      </c>
      <c r="C250" s="16" t="str">
        <f t="shared" si="21"/>
        <v>E09</v>
      </c>
      <c r="D250" s="16" t="str">
        <f t="shared" si="22"/>
        <v>E09.P</v>
      </c>
      <c r="E250" s="16" t="str">
        <f t="shared" si="26"/>
        <v>E09.P4</v>
      </c>
      <c r="F250" s="16" t="str">
        <f t="shared" si="27"/>
        <v>E09.P4.D</v>
      </c>
      <c r="G250" s="16" t="str">
        <f t="shared" si="28"/>
        <v>E09.P4.D41</v>
      </c>
      <c r="H250" s="16"/>
      <c r="I250" s="16" t="s">
        <v>1710</v>
      </c>
      <c r="J250" s="16" t="s">
        <v>890</v>
      </c>
      <c r="K250" s="16" t="s">
        <v>85</v>
      </c>
      <c r="L250" s="16">
        <v>1</v>
      </c>
      <c r="M250" s="16" t="s">
        <v>1607</v>
      </c>
      <c r="N250" s="16"/>
      <c r="O250" s="16" t="s">
        <v>1647</v>
      </c>
      <c r="P250" s="16" t="s">
        <v>1711</v>
      </c>
    </row>
    <row r="251" spans="1:16" x14ac:dyDescent="0.25">
      <c r="A251" s="16" t="s">
        <v>2049</v>
      </c>
      <c r="B251" s="16" t="str">
        <f t="shared" si="20"/>
        <v>E</v>
      </c>
      <c r="C251" s="16" t="str">
        <f t="shared" si="21"/>
        <v>E09</v>
      </c>
      <c r="D251" s="16" t="str">
        <f t="shared" si="22"/>
        <v>E09.P</v>
      </c>
      <c r="E251" s="16" t="str">
        <f t="shared" si="26"/>
        <v>E09.P4</v>
      </c>
      <c r="F251" s="16" t="str">
        <f t="shared" si="27"/>
        <v>E09.P4.D</v>
      </c>
      <c r="G251" s="16" t="str">
        <f t="shared" si="28"/>
        <v>E09.P4.D42</v>
      </c>
      <c r="H251" s="16"/>
      <c r="I251" s="16" t="s">
        <v>1716</v>
      </c>
      <c r="J251" s="16" t="s">
        <v>890</v>
      </c>
      <c r="K251" s="16" t="s">
        <v>85</v>
      </c>
      <c r="L251" s="16">
        <v>1</v>
      </c>
      <c r="M251" s="16" t="s">
        <v>1607</v>
      </c>
      <c r="N251" s="16"/>
      <c r="O251" s="16" t="s">
        <v>1647</v>
      </c>
      <c r="P251" s="16" t="s">
        <v>1717</v>
      </c>
    </row>
    <row r="252" spans="1:16" x14ac:dyDescent="0.25">
      <c r="A252" s="16" t="s">
        <v>2051</v>
      </c>
      <c r="B252" s="16" t="str">
        <f t="shared" si="20"/>
        <v>E</v>
      </c>
      <c r="C252" s="16" t="str">
        <f t="shared" si="21"/>
        <v>E09</v>
      </c>
      <c r="D252" s="16" t="str">
        <f t="shared" si="22"/>
        <v>E09.P</v>
      </c>
      <c r="E252" s="16" t="str">
        <f t="shared" si="26"/>
        <v>E09.P4</v>
      </c>
      <c r="F252" s="16" t="str">
        <f t="shared" si="27"/>
        <v>E09.P4.D</v>
      </c>
      <c r="G252" s="16" t="str">
        <f t="shared" si="28"/>
        <v>E09.P4.D43</v>
      </c>
      <c r="H252" s="16"/>
      <c r="I252" s="16" t="s">
        <v>1722</v>
      </c>
      <c r="J252" s="16" t="s">
        <v>890</v>
      </c>
      <c r="K252" s="16" t="s">
        <v>85</v>
      </c>
      <c r="L252" s="16">
        <v>1</v>
      </c>
      <c r="M252" s="16" t="s">
        <v>1607</v>
      </c>
      <c r="N252" s="16"/>
      <c r="O252" s="16" t="s">
        <v>1647</v>
      </c>
      <c r="P252" s="16" t="s">
        <v>1723</v>
      </c>
    </row>
    <row r="253" spans="1:16" x14ac:dyDescent="0.25">
      <c r="A253" s="16" t="s">
        <v>2053</v>
      </c>
      <c r="B253" s="16" t="str">
        <f t="shared" si="20"/>
        <v>E</v>
      </c>
      <c r="C253" s="16" t="str">
        <f t="shared" si="21"/>
        <v>E09</v>
      </c>
      <c r="D253" s="16" t="str">
        <f t="shared" si="22"/>
        <v>E09.P</v>
      </c>
      <c r="E253" s="16" t="str">
        <f t="shared" si="26"/>
        <v>E09.P4</v>
      </c>
      <c r="F253" s="16" t="str">
        <f t="shared" si="27"/>
        <v>E09.P4.D</v>
      </c>
      <c r="G253" s="16" t="str">
        <f t="shared" si="28"/>
        <v>E09.P4.D44</v>
      </c>
      <c r="H253" s="16"/>
      <c r="I253" s="16" t="s">
        <v>1728</v>
      </c>
      <c r="J253" s="16" t="s">
        <v>890</v>
      </c>
      <c r="K253" s="16" t="s">
        <v>85</v>
      </c>
      <c r="L253" s="16">
        <v>1</v>
      </c>
      <c r="M253" s="16" t="s">
        <v>1607</v>
      </c>
      <c r="N253" s="16"/>
      <c r="O253" s="16" t="s">
        <v>1647</v>
      </c>
      <c r="P253" s="16" t="s">
        <v>1729</v>
      </c>
    </row>
    <row r="254" spans="1:16" x14ac:dyDescent="0.25">
      <c r="A254" s="16" t="s">
        <v>2055</v>
      </c>
      <c r="B254" s="16" t="str">
        <f t="shared" si="20"/>
        <v>E</v>
      </c>
      <c r="C254" s="16" t="str">
        <f t="shared" si="21"/>
        <v>E10</v>
      </c>
      <c r="D254" s="16" t="str">
        <f t="shared" si="22"/>
        <v>E10.P</v>
      </c>
      <c r="E254" s="16" t="str">
        <f t="shared" si="26"/>
        <v>E10.P1</v>
      </c>
      <c r="F254" s="16" t="str">
        <f t="shared" si="27"/>
        <v>E10.P1.D</v>
      </c>
      <c r="G254" s="16" t="str">
        <f t="shared" si="28"/>
        <v>E10.P1.D11</v>
      </c>
      <c r="H254" s="16"/>
      <c r="I254" s="16" t="s">
        <v>1635</v>
      </c>
      <c r="J254" s="16" t="s">
        <v>890</v>
      </c>
      <c r="K254" s="16" t="s">
        <v>85</v>
      </c>
      <c r="L254" s="16">
        <v>1</v>
      </c>
      <c r="M254" s="16" t="s">
        <v>1</v>
      </c>
      <c r="N254" s="16"/>
      <c r="O254" s="16" t="s">
        <v>1626</v>
      </c>
      <c r="P254" s="16" t="s">
        <v>1636</v>
      </c>
    </row>
    <row r="255" spans="1:16" x14ac:dyDescent="0.25">
      <c r="A255" s="16" t="s">
        <v>2057</v>
      </c>
      <c r="B255" s="16" t="str">
        <f t="shared" si="20"/>
        <v>E</v>
      </c>
      <c r="C255" s="16" t="str">
        <f t="shared" si="21"/>
        <v>E10</v>
      </c>
      <c r="D255" s="16" t="str">
        <f t="shared" si="22"/>
        <v>E10.P</v>
      </c>
      <c r="E255" s="16" t="str">
        <f t="shared" si="26"/>
        <v>E10.P1</v>
      </c>
      <c r="F255" s="16" t="str">
        <f t="shared" si="27"/>
        <v>E10.P1.D</v>
      </c>
      <c r="G255" s="16" t="str">
        <f t="shared" si="28"/>
        <v>E10.P1.D12</v>
      </c>
      <c r="H255" s="16"/>
      <c r="I255" s="16" t="s">
        <v>1642</v>
      </c>
      <c r="J255" s="16" t="s">
        <v>890</v>
      </c>
      <c r="K255" s="16" t="s">
        <v>85</v>
      </c>
      <c r="L255" s="16">
        <v>1</v>
      </c>
      <c r="M255" s="16" t="s">
        <v>1</v>
      </c>
      <c r="N255" s="16"/>
      <c r="O255" s="16" t="s">
        <v>1626</v>
      </c>
      <c r="P255" s="16" t="s">
        <v>1643</v>
      </c>
    </row>
    <row r="256" spans="1:16" x14ac:dyDescent="0.25">
      <c r="A256" s="16" t="s">
        <v>2059</v>
      </c>
      <c r="B256" s="16" t="str">
        <f t="shared" si="20"/>
        <v>E</v>
      </c>
      <c r="C256" s="16" t="str">
        <f t="shared" si="21"/>
        <v>E10</v>
      </c>
      <c r="D256" s="16" t="str">
        <f t="shared" si="22"/>
        <v>E10.P</v>
      </c>
      <c r="E256" s="16" t="str">
        <f t="shared" si="26"/>
        <v>E10.P1</v>
      </c>
      <c r="F256" s="16" t="str">
        <f t="shared" si="27"/>
        <v>E10.P1.D</v>
      </c>
      <c r="G256" s="16" t="str">
        <f t="shared" si="28"/>
        <v>E10.P1.D13</v>
      </c>
      <c r="H256" s="16"/>
      <c r="I256" s="16" t="s">
        <v>1649</v>
      </c>
      <c r="J256" s="16" t="s">
        <v>890</v>
      </c>
      <c r="K256" s="16" t="s">
        <v>84</v>
      </c>
      <c r="L256" s="16">
        <v>1</v>
      </c>
      <c r="M256" s="16" t="s">
        <v>1</v>
      </c>
      <c r="N256" s="16"/>
      <c r="O256" s="16" t="s">
        <v>1626</v>
      </c>
      <c r="P256" s="16" t="s">
        <v>1650</v>
      </c>
    </row>
    <row r="257" spans="1:16" x14ac:dyDescent="0.25">
      <c r="A257" s="16" t="s">
        <v>2061</v>
      </c>
      <c r="B257" s="16" t="str">
        <f t="shared" si="20"/>
        <v>E</v>
      </c>
      <c r="C257" s="16" t="str">
        <f t="shared" si="21"/>
        <v>E10</v>
      </c>
      <c r="D257" s="16" t="str">
        <f t="shared" si="22"/>
        <v>E10.P</v>
      </c>
      <c r="E257" s="16" t="str">
        <f t="shared" si="26"/>
        <v>E10.P1</v>
      </c>
      <c r="F257" s="16" t="str">
        <f t="shared" si="27"/>
        <v>E10.P1.D</v>
      </c>
      <c r="G257" s="16" t="str">
        <f t="shared" si="28"/>
        <v>E10.P1.D14</v>
      </c>
      <c r="H257" s="16"/>
      <c r="I257" s="16" t="s">
        <v>1655</v>
      </c>
      <c r="J257" s="16" t="s">
        <v>890</v>
      </c>
      <c r="K257" s="16" t="s">
        <v>85</v>
      </c>
      <c r="L257" s="16">
        <v>1</v>
      </c>
      <c r="M257" s="16" t="s">
        <v>1</v>
      </c>
      <c r="N257" s="16"/>
      <c r="O257" s="16" t="s">
        <v>1626</v>
      </c>
      <c r="P257" s="16" t="s">
        <v>1656</v>
      </c>
    </row>
    <row r="258" spans="1:16" x14ac:dyDescent="0.25">
      <c r="A258" s="16" t="s">
        <v>2063</v>
      </c>
      <c r="B258" s="16" t="str">
        <f t="shared" si="20"/>
        <v>E</v>
      </c>
      <c r="C258" s="16" t="str">
        <f t="shared" si="21"/>
        <v>E10</v>
      </c>
      <c r="D258" s="16" t="str">
        <f t="shared" si="22"/>
        <v>E10.P</v>
      </c>
      <c r="E258" s="16" t="str">
        <f t="shared" si="26"/>
        <v>E10.P2</v>
      </c>
      <c r="F258" s="16" t="str">
        <f t="shared" si="27"/>
        <v>E10.P2.D</v>
      </c>
      <c r="G258" s="16" t="str">
        <f t="shared" si="28"/>
        <v>E10.P2.D21</v>
      </c>
      <c r="H258" s="16"/>
      <c r="I258" s="16" t="s">
        <v>1661</v>
      </c>
      <c r="J258" s="16" t="s">
        <v>890</v>
      </c>
      <c r="K258" s="16" t="s">
        <v>85</v>
      </c>
      <c r="L258" s="16">
        <v>1</v>
      </c>
      <c r="M258" s="16" t="s">
        <v>1</v>
      </c>
      <c r="N258" s="16"/>
      <c r="O258" s="16" t="s">
        <v>1633</v>
      </c>
      <c r="P258" s="16" t="s">
        <v>1662</v>
      </c>
    </row>
    <row r="259" spans="1:16" x14ac:dyDescent="0.25">
      <c r="A259" s="16" t="s">
        <v>2064</v>
      </c>
      <c r="B259" s="16" t="str">
        <f t="shared" si="20"/>
        <v>E</v>
      </c>
      <c r="C259" s="16" t="str">
        <f t="shared" si="21"/>
        <v>E10</v>
      </c>
      <c r="D259" s="16" t="str">
        <f t="shared" si="22"/>
        <v>E10.P</v>
      </c>
      <c r="E259" s="16" t="str">
        <f t="shared" si="26"/>
        <v>E10.P2</v>
      </c>
      <c r="F259" s="16" t="str">
        <f t="shared" si="27"/>
        <v>E10.P2.D</v>
      </c>
      <c r="G259" s="16" t="str">
        <f t="shared" si="28"/>
        <v>E10.P2.D22</v>
      </c>
      <c r="H259" s="16"/>
      <c r="I259" s="16" t="s">
        <v>1668</v>
      </c>
      <c r="J259" s="16" t="s">
        <v>890</v>
      </c>
      <c r="K259" s="16" t="s">
        <v>85</v>
      </c>
      <c r="L259" s="16">
        <v>1</v>
      </c>
      <c r="M259" s="16" t="s">
        <v>1</v>
      </c>
      <c r="N259" s="16"/>
      <c r="O259" s="16" t="s">
        <v>1633</v>
      </c>
      <c r="P259" s="16" t="s">
        <v>1669</v>
      </c>
    </row>
    <row r="260" spans="1:16" x14ac:dyDescent="0.25">
      <c r="A260" s="16" t="s">
        <v>2065</v>
      </c>
      <c r="B260" s="16" t="str">
        <f t="shared" ref="B260:B323" si="29">LEFT(A260,1)</f>
        <v>E</v>
      </c>
      <c r="C260" s="16" t="str">
        <f t="shared" ref="C260:C323" si="30">LEFT(A260,3)</f>
        <v>E10</v>
      </c>
      <c r="D260" s="16" t="str">
        <f t="shared" ref="D260:D323" si="31">LEFT(A260,5)</f>
        <v>E10.P</v>
      </c>
      <c r="E260" s="16" t="str">
        <f t="shared" si="26"/>
        <v>E10.P2</v>
      </c>
      <c r="F260" s="16" t="str">
        <f t="shared" si="27"/>
        <v>E10.P2.D</v>
      </c>
      <c r="G260" s="16" t="str">
        <f t="shared" si="28"/>
        <v>E10.P2.D23</v>
      </c>
      <c r="H260" s="16"/>
      <c r="I260" s="16" t="s">
        <v>1674</v>
      </c>
      <c r="J260" s="16" t="s">
        <v>890</v>
      </c>
      <c r="K260" s="16" t="s">
        <v>85</v>
      </c>
      <c r="L260" s="16">
        <v>1</v>
      </c>
      <c r="M260" s="16" t="s">
        <v>1</v>
      </c>
      <c r="N260" s="16"/>
      <c r="O260" s="16" t="s">
        <v>1633</v>
      </c>
      <c r="P260" s="16" t="s">
        <v>1675</v>
      </c>
    </row>
    <row r="261" spans="1:16" x14ac:dyDescent="0.25">
      <c r="A261" s="16" t="s">
        <v>2066</v>
      </c>
      <c r="B261" s="16" t="str">
        <f t="shared" si="29"/>
        <v>E</v>
      </c>
      <c r="C261" s="16" t="str">
        <f t="shared" si="30"/>
        <v>E10</v>
      </c>
      <c r="D261" s="16" t="str">
        <f t="shared" si="31"/>
        <v>E10.P</v>
      </c>
      <c r="E261" s="16" t="str">
        <f t="shared" si="26"/>
        <v>E10.P2</v>
      </c>
      <c r="F261" s="16" t="str">
        <f t="shared" si="27"/>
        <v>E10.P2.D</v>
      </c>
      <c r="G261" s="16" t="str">
        <f t="shared" si="28"/>
        <v>E10.P2.D24</v>
      </c>
      <c r="H261" s="16"/>
      <c r="I261" s="16" t="s">
        <v>1680</v>
      </c>
      <c r="J261" s="16" t="s">
        <v>890</v>
      </c>
      <c r="K261" s="16" t="s">
        <v>85</v>
      </c>
      <c r="L261" s="16">
        <v>1</v>
      </c>
      <c r="M261" s="16" t="s">
        <v>1</v>
      </c>
      <c r="N261" s="16"/>
      <c r="O261" s="16" t="s">
        <v>1633</v>
      </c>
      <c r="P261" s="16" t="s">
        <v>1681</v>
      </c>
    </row>
    <row r="262" spans="1:16" x14ac:dyDescent="0.25">
      <c r="A262" s="16" t="s">
        <v>2067</v>
      </c>
      <c r="B262" s="16" t="str">
        <f t="shared" si="29"/>
        <v>E</v>
      </c>
      <c r="C262" s="16" t="str">
        <f t="shared" si="30"/>
        <v>E10</v>
      </c>
      <c r="D262" s="16" t="str">
        <f t="shared" si="31"/>
        <v>E10.P</v>
      </c>
      <c r="E262" s="16" t="str">
        <f t="shared" si="26"/>
        <v>E10.P3</v>
      </c>
      <c r="F262" s="16" t="str">
        <f t="shared" si="27"/>
        <v>E10.P3.D</v>
      </c>
      <c r="G262" s="16" t="str">
        <f t="shared" si="28"/>
        <v>E10.P3.D31</v>
      </c>
      <c r="H262" s="16"/>
      <c r="I262" s="16" t="s">
        <v>1686</v>
      </c>
      <c r="J262" s="16" t="s">
        <v>890</v>
      </c>
      <c r="K262" s="16" t="s">
        <v>85</v>
      </c>
      <c r="L262" s="16">
        <v>1</v>
      </c>
      <c r="M262" s="16" t="s">
        <v>1</v>
      </c>
      <c r="N262" s="16"/>
      <c r="O262" s="16" t="s">
        <v>1640</v>
      </c>
      <c r="P262" s="16" t="s">
        <v>1687</v>
      </c>
    </row>
    <row r="263" spans="1:16" x14ac:dyDescent="0.25">
      <c r="A263" s="16" t="s">
        <v>2068</v>
      </c>
      <c r="B263" s="16" t="str">
        <f t="shared" si="29"/>
        <v>E</v>
      </c>
      <c r="C263" s="16" t="str">
        <f t="shared" si="30"/>
        <v>E10</v>
      </c>
      <c r="D263" s="16" t="str">
        <f t="shared" si="31"/>
        <v>E10.P</v>
      </c>
      <c r="E263" s="16" t="str">
        <f t="shared" si="26"/>
        <v>E10.P3</v>
      </c>
      <c r="F263" s="16" t="str">
        <f t="shared" si="27"/>
        <v>E10.P3.D</v>
      </c>
      <c r="G263" s="16" t="str">
        <f t="shared" si="28"/>
        <v>E10.P3.D32</v>
      </c>
      <c r="H263" s="16"/>
      <c r="I263" s="16" t="s">
        <v>1692</v>
      </c>
      <c r="J263" s="16" t="s">
        <v>890</v>
      </c>
      <c r="K263" s="16" t="s">
        <v>85</v>
      </c>
      <c r="L263" s="16">
        <v>1</v>
      </c>
      <c r="M263" s="16" t="s">
        <v>1</v>
      </c>
      <c r="N263" s="16"/>
      <c r="O263" s="16" t="s">
        <v>1640</v>
      </c>
      <c r="P263" s="16" t="s">
        <v>1693</v>
      </c>
    </row>
    <row r="264" spans="1:16" x14ac:dyDescent="0.25">
      <c r="A264" s="16" t="s">
        <v>2069</v>
      </c>
      <c r="B264" s="16" t="str">
        <f t="shared" si="29"/>
        <v>E</v>
      </c>
      <c r="C264" s="16" t="str">
        <f t="shared" si="30"/>
        <v>E10</v>
      </c>
      <c r="D264" s="16" t="str">
        <f t="shared" si="31"/>
        <v>E10.P</v>
      </c>
      <c r="E264" s="16" t="str">
        <f t="shared" si="26"/>
        <v>E10.P3</v>
      </c>
      <c r="F264" s="16" t="str">
        <f t="shared" si="27"/>
        <v>E10.P3.D</v>
      </c>
      <c r="G264" s="16" t="str">
        <f t="shared" si="28"/>
        <v>E10.P3.D33</v>
      </c>
      <c r="H264" s="16"/>
      <c r="I264" s="16" t="s">
        <v>1698</v>
      </c>
      <c r="J264" s="16" t="s">
        <v>890</v>
      </c>
      <c r="K264" s="16" t="s">
        <v>85</v>
      </c>
      <c r="L264" s="16">
        <v>1</v>
      </c>
      <c r="M264" s="16" t="s">
        <v>1</v>
      </c>
      <c r="N264" s="16"/>
      <c r="O264" s="16" t="s">
        <v>1640</v>
      </c>
      <c r="P264" s="16" t="s">
        <v>1699</v>
      </c>
    </row>
    <row r="265" spans="1:16" x14ac:dyDescent="0.25">
      <c r="A265" s="16" t="s">
        <v>2070</v>
      </c>
      <c r="B265" s="16" t="str">
        <f t="shared" si="29"/>
        <v>E</v>
      </c>
      <c r="C265" s="16" t="str">
        <f t="shared" si="30"/>
        <v>E10</v>
      </c>
      <c r="D265" s="16" t="str">
        <f t="shared" si="31"/>
        <v>E10.P</v>
      </c>
      <c r="E265" s="16" t="str">
        <f t="shared" si="26"/>
        <v>E10.P4</v>
      </c>
      <c r="F265" s="16" t="str">
        <f t="shared" si="27"/>
        <v>E10.P4.D</v>
      </c>
      <c r="G265" s="16" t="str">
        <f t="shared" si="28"/>
        <v>E10.P4.D34</v>
      </c>
      <c r="H265" s="16"/>
      <c r="I265" s="16" t="s">
        <v>1704</v>
      </c>
      <c r="J265" s="16" t="s">
        <v>890</v>
      </c>
      <c r="K265" s="16" t="s">
        <v>85</v>
      </c>
      <c r="L265" s="16">
        <v>1</v>
      </c>
      <c r="M265" s="16" t="s">
        <v>1</v>
      </c>
      <c r="N265" s="16"/>
      <c r="O265" s="16" t="s">
        <v>1647</v>
      </c>
      <c r="P265" s="16" t="s">
        <v>1705</v>
      </c>
    </row>
    <row r="266" spans="1:16" x14ac:dyDescent="0.25">
      <c r="A266" s="16" t="s">
        <v>2071</v>
      </c>
      <c r="B266" s="16" t="str">
        <f t="shared" si="29"/>
        <v>E</v>
      </c>
      <c r="C266" s="16" t="str">
        <f t="shared" si="30"/>
        <v>E10</v>
      </c>
      <c r="D266" s="16" t="str">
        <f t="shared" si="31"/>
        <v>E10.P</v>
      </c>
      <c r="E266" s="16" t="str">
        <f t="shared" si="26"/>
        <v>E10.P4</v>
      </c>
      <c r="F266" s="16" t="str">
        <f t="shared" si="27"/>
        <v>E10.P4.D</v>
      </c>
      <c r="G266" s="16" t="str">
        <f t="shared" si="28"/>
        <v>E10.P4.D41</v>
      </c>
      <c r="H266" s="16"/>
      <c r="I266" s="16" t="s">
        <v>1710</v>
      </c>
      <c r="J266" s="16" t="s">
        <v>890</v>
      </c>
      <c r="K266" s="16" t="s">
        <v>85</v>
      </c>
      <c r="L266" s="16">
        <v>1</v>
      </c>
      <c r="M266" s="16" t="s">
        <v>1</v>
      </c>
      <c r="N266" s="16"/>
      <c r="O266" s="16" t="s">
        <v>1647</v>
      </c>
      <c r="P266" s="16" t="s">
        <v>1711</v>
      </c>
    </row>
    <row r="267" spans="1:16" x14ac:dyDescent="0.25">
      <c r="A267" s="16" t="s">
        <v>2072</v>
      </c>
      <c r="B267" s="16" t="str">
        <f t="shared" si="29"/>
        <v>E</v>
      </c>
      <c r="C267" s="16" t="str">
        <f t="shared" si="30"/>
        <v>E10</v>
      </c>
      <c r="D267" s="16" t="str">
        <f t="shared" si="31"/>
        <v>E10.P</v>
      </c>
      <c r="E267" s="16" t="str">
        <f t="shared" si="26"/>
        <v>E10.P4</v>
      </c>
      <c r="F267" s="16" t="str">
        <f t="shared" si="27"/>
        <v>E10.P4.D</v>
      </c>
      <c r="G267" s="16" t="str">
        <f t="shared" si="28"/>
        <v>E10.P4.D42</v>
      </c>
      <c r="H267" s="16"/>
      <c r="I267" s="16" t="s">
        <v>1716</v>
      </c>
      <c r="J267" s="16" t="s">
        <v>890</v>
      </c>
      <c r="K267" s="16" t="s">
        <v>85</v>
      </c>
      <c r="L267" s="16">
        <v>1</v>
      </c>
      <c r="M267" s="16" t="s">
        <v>1</v>
      </c>
      <c r="N267" s="16"/>
      <c r="O267" s="16" t="s">
        <v>1647</v>
      </c>
      <c r="P267" s="16" t="s">
        <v>1717</v>
      </c>
    </row>
    <row r="268" spans="1:16" x14ac:dyDescent="0.25">
      <c r="A268" s="16" t="s">
        <v>2073</v>
      </c>
      <c r="B268" s="16" t="str">
        <f t="shared" si="29"/>
        <v>E</v>
      </c>
      <c r="C268" s="16" t="str">
        <f t="shared" si="30"/>
        <v>E10</v>
      </c>
      <c r="D268" s="16" t="str">
        <f t="shared" si="31"/>
        <v>E10.P</v>
      </c>
      <c r="E268" s="16" t="str">
        <f t="shared" si="26"/>
        <v>E10.P4</v>
      </c>
      <c r="F268" s="16" t="str">
        <f t="shared" si="27"/>
        <v>E10.P4.D</v>
      </c>
      <c r="G268" s="16" t="str">
        <f t="shared" si="28"/>
        <v>E10.P4.D43</v>
      </c>
      <c r="H268" s="16"/>
      <c r="I268" s="16" t="s">
        <v>1722</v>
      </c>
      <c r="J268" s="16" t="s">
        <v>890</v>
      </c>
      <c r="K268" s="16" t="s">
        <v>85</v>
      </c>
      <c r="L268" s="16">
        <v>1</v>
      </c>
      <c r="M268" s="16" t="s">
        <v>1</v>
      </c>
      <c r="N268" s="16"/>
      <c r="O268" s="16" t="s">
        <v>1647</v>
      </c>
      <c r="P268" s="16" t="s">
        <v>1723</v>
      </c>
    </row>
    <row r="269" spans="1:16" x14ac:dyDescent="0.25">
      <c r="A269" s="16" t="s">
        <v>2074</v>
      </c>
      <c r="B269" s="16" t="str">
        <f t="shared" si="29"/>
        <v>E</v>
      </c>
      <c r="C269" s="16" t="str">
        <f t="shared" si="30"/>
        <v>E10</v>
      </c>
      <c r="D269" s="16" t="str">
        <f t="shared" si="31"/>
        <v>E10.P</v>
      </c>
      <c r="E269" s="16" t="str">
        <f t="shared" si="26"/>
        <v>E10.P4</v>
      </c>
      <c r="F269" s="16" t="str">
        <f t="shared" si="27"/>
        <v>E10.P4.D</v>
      </c>
      <c r="G269" s="16" t="str">
        <f t="shared" si="28"/>
        <v>E10.P4.D44</v>
      </c>
      <c r="H269" s="16"/>
      <c r="I269" s="16" t="s">
        <v>1728</v>
      </c>
      <c r="J269" s="16" t="s">
        <v>890</v>
      </c>
      <c r="K269" s="16" t="s">
        <v>85</v>
      </c>
      <c r="L269" s="16">
        <v>1</v>
      </c>
      <c r="M269" s="16" t="s">
        <v>1</v>
      </c>
      <c r="N269" s="16"/>
      <c r="O269" s="16" t="s">
        <v>1647</v>
      </c>
      <c r="P269" s="16" t="s">
        <v>1729</v>
      </c>
    </row>
    <row r="270" spans="1:16" x14ac:dyDescent="0.25">
      <c r="A270" s="16" t="s">
        <v>2075</v>
      </c>
      <c r="B270" s="16" t="str">
        <f t="shared" si="29"/>
        <v>E</v>
      </c>
      <c r="C270" s="16" t="str">
        <f t="shared" si="30"/>
        <v>E11</v>
      </c>
      <c r="D270" s="16" t="str">
        <f t="shared" si="31"/>
        <v>E11.P</v>
      </c>
      <c r="E270" s="16" t="str">
        <f t="shared" si="26"/>
        <v>E11.P1</v>
      </c>
      <c r="F270" s="16" t="str">
        <f t="shared" si="27"/>
        <v>E11.P1.D</v>
      </c>
      <c r="G270" s="16" t="str">
        <f t="shared" si="28"/>
        <v>E11.P1.D11</v>
      </c>
      <c r="H270" s="16"/>
      <c r="I270" s="16" t="s">
        <v>1635</v>
      </c>
      <c r="J270" s="16" t="s">
        <v>890</v>
      </c>
      <c r="K270" s="16" t="s">
        <v>85</v>
      </c>
      <c r="L270" s="16">
        <v>1</v>
      </c>
      <c r="M270" s="16" t="s">
        <v>2</v>
      </c>
      <c r="N270" s="16"/>
      <c r="O270" s="16" t="s">
        <v>1626</v>
      </c>
      <c r="P270" s="16" t="s">
        <v>1636</v>
      </c>
    </row>
    <row r="271" spans="1:16" x14ac:dyDescent="0.25">
      <c r="A271" s="16" t="s">
        <v>2076</v>
      </c>
      <c r="B271" s="16" t="str">
        <f t="shared" si="29"/>
        <v>E</v>
      </c>
      <c r="C271" s="16" t="str">
        <f t="shared" si="30"/>
        <v>E11</v>
      </c>
      <c r="D271" s="16" t="str">
        <f t="shared" si="31"/>
        <v>E11.P</v>
      </c>
      <c r="E271" s="16" t="str">
        <f t="shared" si="26"/>
        <v>E11.P1</v>
      </c>
      <c r="F271" s="16" t="str">
        <f t="shared" si="27"/>
        <v>E11.P1.D</v>
      </c>
      <c r="G271" s="16" t="str">
        <f t="shared" si="28"/>
        <v>E11.P1.D12</v>
      </c>
      <c r="H271" s="16"/>
      <c r="I271" s="16" t="s">
        <v>1642</v>
      </c>
      <c r="J271" s="16" t="s">
        <v>890</v>
      </c>
      <c r="K271" s="16" t="s">
        <v>85</v>
      </c>
      <c r="L271" s="16">
        <v>1</v>
      </c>
      <c r="M271" s="16" t="s">
        <v>2</v>
      </c>
      <c r="N271" s="16"/>
      <c r="O271" s="16" t="s">
        <v>1626</v>
      </c>
      <c r="P271" s="16" t="s">
        <v>1643</v>
      </c>
    </row>
    <row r="272" spans="1:16" x14ac:dyDescent="0.25">
      <c r="A272" s="16" t="s">
        <v>2077</v>
      </c>
      <c r="B272" s="16" t="str">
        <f t="shared" si="29"/>
        <v>E</v>
      </c>
      <c r="C272" s="16" t="str">
        <f t="shared" si="30"/>
        <v>E11</v>
      </c>
      <c r="D272" s="16" t="str">
        <f t="shared" si="31"/>
        <v>E11.P</v>
      </c>
      <c r="E272" s="16" t="str">
        <f t="shared" si="26"/>
        <v>E11.P1</v>
      </c>
      <c r="F272" s="16" t="str">
        <f t="shared" si="27"/>
        <v>E11.P1.D</v>
      </c>
      <c r="G272" s="16" t="str">
        <f t="shared" si="28"/>
        <v>E11.P1.D13</v>
      </c>
      <c r="H272" s="16"/>
      <c r="I272" s="16" t="s">
        <v>1649</v>
      </c>
      <c r="J272" s="16" t="s">
        <v>890</v>
      </c>
      <c r="K272" s="16" t="s">
        <v>86</v>
      </c>
      <c r="L272" s="16">
        <v>1</v>
      </c>
      <c r="M272" s="16" t="s">
        <v>2</v>
      </c>
      <c r="N272" s="16"/>
      <c r="O272" s="16" t="s">
        <v>1626</v>
      </c>
      <c r="P272" s="16" t="s">
        <v>1650</v>
      </c>
    </row>
    <row r="273" spans="1:16" x14ac:dyDescent="0.25">
      <c r="A273" s="16" t="s">
        <v>2078</v>
      </c>
      <c r="B273" s="16" t="str">
        <f t="shared" si="29"/>
        <v>E</v>
      </c>
      <c r="C273" s="16" t="str">
        <f t="shared" si="30"/>
        <v>E11</v>
      </c>
      <c r="D273" s="16" t="str">
        <f t="shared" si="31"/>
        <v>E11.P</v>
      </c>
      <c r="E273" s="16" t="str">
        <f t="shared" si="26"/>
        <v>E11.P1</v>
      </c>
      <c r="F273" s="16" t="str">
        <f t="shared" si="27"/>
        <v>E11.P1.D</v>
      </c>
      <c r="G273" s="16" t="str">
        <f t="shared" si="28"/>
        <v>E11.P1.D14</v>
      </c>
      <c r="H273" s="16"/>
      <c r="I273" s="16" t="s">
        <v>1655</v>
      </c>
      <c r="J273" s="16" t="s">
        <v>890</v>
      </c>
      <c r="K273" s="16" t="s">
        <v>85</v>
      </c>
      <c r="L273" s="16">
        <v>1</v>
      </c>
      <c r="M273" s="16" t="s">
        <v>2</v>
      </c>
      <c r="N273" s="16"/>
      <c r="O273" s="16" t="s">
        <v>1626</v>
      </c>
      <c r="P273" s="16" t="s">
        <v>1656</v>
      </c>
    </row>
    <row r="274" spans="1:16" x14ac:dyDescent="0.25">
      <c r="A274" s="16" t="s">
        <v>2079</v>
      </c>
      <c r="B274" s="16" t="str">
        <f t="shared" si="29"/>
        <v>E</v>
      </c>
      <c r="C274" s="16" t="str">
        <f t="shared" si="30"/>
        <v>E11</v>
      </c>
      <c r="D274" s="16" t="str">
        <f t="shared" si="31"/>
        <v>E11.P</v>
      </c>
      <c r="E274" s="16" t="str">
        <f t="shared" si="26"/>
        <v>E11.P2</v>
      </c>
      <c r="F274" s="16" t="str">
        <f t="shared" si="27"/>
        <v>E11.P2.D</v>
      </c>
      <c r="G274" s="16" t="str">
        <f t="shared" si="28"/>
        <v>E11.P2.D21</v>
      </c>
      <c r="H274" s="16"/>
      <c r="I274" s="16" t="s">
        <v>1661</v>
      </c>
      <c r="J274" s="16" t="s">
        <v>890</v>
      </c>
      <c r="K274" s="16" t="s">
        <v>85</v>
      </c>
      <c r="L274" s="16">
        <v>1</v>
      </c>
      <c r="M274" s="16" t="s">
        <v>2</v>
      </c>
      <c r="N274" s="16"/>
      <c r="O274" s="16" t="s">
        <v>1633</v>
      </c>
      <c r="P274" s="16" t="s">
        <v>1662</v>
      </c>
    </row>
    <row r="275" spans="1:16" x14ac:dyDescent="0.25">
      <c r="A275" s="16" t="s">
        <v>2080</v>
      </c>
      <c r="B275" s="16" t="str">
        <f t="shared" si="29"/>
        <v>E</v>
      </c>
      <c r="C275" s="16" t="str">
        <f t="shared" si="30"/>
        <v>E11</v>
      </c>
      <c r="D275" s="16" t="str">
        <f t="shared" si="31"/>
        <v>E11.P</v>
      </c>
      <c r="E275" s="16" t="str">
        <f t="shared" si="26"/>
        <v>E11.P2</v>
      </c>
      <c r="F275" s="16" t="str">
        <f t="shared" si="27"/>
        <v>E11.P2.D</v>
      </c>
      <c r="G275" s="16" t="str">
        <f t="shared" si="28"/>
        <v>E11.P2.D22</v>
      </c>
      <c r="H275" s="16"/>
      <c r="I275" s="16" t="s">
        <v>1668</v>
      </c>
      <c r="J275" s="16" t="s">
        <v>890</v>
      </c>
      <c r="K275" s="16" t="s">
        <v>85</v>
      </c>
      <c r="L275" s="16">
        <v>1</v>
      </c>
      <c r="M275" s="16" t="s">
        <v>2</v>
      </c>
      <c r="N275" s="16"/>
      <c r="O275" s="16" t="s">
        <v>1633</v>
      </c>
      <c r="P275" s="16" t="s">
        <v>1669</v>
      </c>
    </row>
    <row r="276" spans="1:16" x14ac:dyDescent="0.25">
      <c r="A276" s="16" t="s">
        <v>2081</v>
      </c>
      <c r="B276" s="16" t="str">
        <f t="shared" si="29"/>
        <v>E</v>
      </c>
      <c r="C276" s="16" t="str">
        <f t="shared" si="30"/>
        <v>E11</v>
      </c>
      <c r="D276" s="16" t="str">
        <f t="shared" si="31"/>
        <v>E11.P</v>
      </c>
      <c r="E276" s="16" t="str">
        <f t="shared" si="26"/>
        <v>E11.P2</v>
      </c>
      <c r="F276" s="16" t="str">
        <f t="shared" si="27"/>
        <v>E11.P2.D</v>
      </c>
      <c r="G276" s="16" t="str">
        <f t="shared" si="28"/>
        <v>E11.P2.D23</v>
      </c>
      <c r="H276" s="16"/>
      <c r="I276" s="16" t="s">
        <v>1674</v>
      </c>
      <c r="J276" s="16" t="s">
        <v>890</v>
      </c>
      <c r="K276" s="16" t="s">
        <v>85</v>
      </c>
      <c r="L276" s="16">
        <v>1</v>
      </c>
      <c r="M276" s="16" t="s">
        <v>2</v>
      </c>
      <c r="N276" s="16"/>
      <c r="O276" s="16" t="s">
        <v>1633</v>
      </c>
      <c r="P276" s="16" t="s">
        <v>1675</v>
      </c>
    </row>
    <row r="277" spans="1:16" x14ac:dyDescent="0.25">
      <c r="A277" s="16" t="s">
        <v>2082</v>
      </c>
      <c r="B277" s="16" t="str">
        <f t="shared" si="29"/>
        <v>E</v>
      </c>
      <c r="C277" s="16" t="str">
        <f t="shared" si="30"/>
        <v>E11</v>
      </c>
      <c r="D277" s="16" t="str">
        <f t="shared" si="31"/>
        <v>E11.P</v>
      </c>
      <c r="E277" s="16" t="str">
        <f t="shared" si="26"/>
        <v>E11.P2</v>
      </c>
      <c r="F277" s="16" t="str">
        <f t="shared" si="27"/>
        <v>E11.P2.D</v>
      </c>
      <c r="G277" s="16" t="str">
        <f t="shared" si="28"/>
        <v>E11.P2.D24</v>
      </c>
      <c r="H277" s="16"/>
      <c r="I277" s="16" t="s">
        <v>1680</v>
      </c>
      <c r="J277" s="16" t="s">
        <v>890</v>
      </c>
      <c r="K277" s="16" t="s">
        <v>85</v>
      </c>
      <c r="L277" s="16">
        <v>1</v>
      </c>
      <c r="M277" s="16" t="s">
        <v>2</v>
      </c>
      <c r="N277" s="16"/>
      <c r="O277" s="16" t="s">
        <v>1633</v>
      </c>
      <c r="P277" s="16" t="s">
        <v>1681</v>
      </c>
    </row>
    <row r="278" spans="1:16" x14ac:dyDescent="0.25">
      <c r="A278" s="16" t="s">
        <v>2083</v>
      </c>
      <c r="B278" s="16" t="str">
        <f t="shared" si="29"/>
        <v>E</v>
      </c>
      <c r="C278" s="16" t="str">
        <f t="shared" si="30"/>
        <v>E11</v>
      </c>
      <c r="D278" s="16" t="str">
        <f t="shared" si="31"/>
        <v>E11.P</v>
      </c>
      <c r="E278" s="16" t="str">
        <f t="shared" si="26"/>
        <v>E11.P3</v>
      </c>
      <c r="F278" s="16" t="str">
        <f t="shared" si="27"/>
        <v>E11.P3.D</v>
      </c>
      <c r="G278" s="16" t="str">
        <f t="shared" si="28"/>
        <v>E11.P3.D31</v>
      </c>
      <c r="H278" s="16"/>
      <c r="I278" s="16" t="s">
        <v>1686</v>
      </c>
      <c r="J278" s="16" t="s">
        <v>890</v>
      </c>
      <c r="K278" s="16" t="s">
        <v>85</v>
      </c>
      <c r="L278" s="16">
        <v>1</v>
      </c>
      <c r="M278" s="16" t="s">
        <v>2</v>
      </c>
      <c r="N278" s="16"/>
      <c r="O278" s="16" t="s">
        <v>1640</v>
      </c>
      <c r="P278" s="16" t="s">
        <v>1687</v>
      </c>
    </row>
    <row r="279" spans="1:16" x14ac:dyDescent="0.25">
      <c r="A279" s="16" t="s">
        <v>2084</v>
      </c>
      <c r="B279" s="16" t="str">
        <f t="shared" si="29"/>
        <v>E</v>
      </c>
      <c r="C279" s="16" t="str">
        <f t="shared" si="30"/>
        <v>E11</v>
      </c>
      <c r="D279" s="16" t="str">
        <f t="shared" si="31"/>
        <v>E11.P</v>
      </c>
      <c r="E279" s="16" t="str">
        <f t="shared" si="26"/>
        <v>E11.P3</v>
      </c>
      <c r="F279" s="16" t="str">
        <f t="shared" si="27"/>
        <v>E11.P3.D</v>
      </c>
      <c r="G279" s="16" t="str">
        <f t="shared" si="28"/>
        <v>E11.P3.D32</v>
      </c>
      <c r="H279" s="16"/>
      <c r="I279" s="16" t="s">
        <v>1692</v>
      </c>
      <c r="J279" s="16" t="s">
        <v>890</v>
      </c>
      <c r="K279" s="16" t="s">
        <v>85</v>
      </c>
      <c r="L279" s="16">
        <v>1</v>
      </c>
      <c r="M279" s="16" t="s">
        <v>2</v>
      </c>
      <c r="N279" s="16"/>
      <c r="O279" s="16" t="s">
        <v>1640</v>
      </c>
      <c r="P279" s="16" t="s">
        <v>1693</v>
      </c>
    </row>
    <row r="280" spans="1:16" x14ac:dyDescent="0.25">
      <c r="A280" s="16" t="s">
        <v>2085</v>
      </c>
      <c r="B280" s="16" t="str">
        <f t="shared" si="29"/>
        <v>E</v>
      </c>
      <c r="C280" s="16" t="str">
        <f t="shared" si="30"/>
        <v>E11</v>
      </c>
      <c r="D280" s="16" t="str">
        <f t="shared" si="31"/>
        <v>E11.P</v>
      </c>
      <c r="E280" s="16" t="str">
        <f t="shared" si="26"/>
        <v>E11.P3</v>
      </c>
      <c r="F280" s="16" t="str">
        <f t="shared" si="27"/>
        <v>E11.P3.D</v>
      </c>
      <c r="G280" s="16" t="str">
        <f t="shared" si="28"/>
        <v>E11.P3.D33</v>
      </c>
      <c r="H280" s="16"/>
      <c r="I280" s="16" t="s">
        <v>1698</v>
      </c>
      <c r="J280" s="16" t="s">
        <v>890</v>
      </c>
      <c r="K280" s="16" t="s">
        <v>85</v>
      </c>
      <c r="L280" s="16">
        <v>1</v>
      </c>
      <c r="M280" s="16" t="s">
        <v>2</v>
      </c>
      <c r="N280" s="16"/>
      <c r="O280" s="16" t="s">
        <v>1640</v>
      </c>
      <c r="P280" s="16" t="s">
        <v>1699</v>
      </c>
    </row>
    <row r="281" spans="1:16" x14ac:dyDescent="0.25">
      <c r="A281" s="16" t="s">
        <v>2086</v>
      </c>
      <c r="B281" s="16" t="str">
        <f t="shared" si="29"/>
        <v>E</v>
      </c>
      <c r="C281" s="16" t="str">
        <f t="shared" si="30"/>
        <v>E11</v>
      </c>
      <c r="D281" s="16" t="str">
        <f t="shared" si="31"/>
        <v>E11.P</v>
      </c>
      <c r="E281" s="16" t="str">
        <f t="shared" si="26"/>
        <v>E11.P4</v>
      </c>
      <c r="F281" s="16" t="str">
        <f t="shared" si="27"/>
        <v>E11.P4.D</v>
      </c>
      <c r="G281" s="16" t="str">
        <f t="shared" si="28"/>
        <v>E11.P4.D34</v>
      </c>
      <c r="H281" s="16"/>
      <c r="I281" s="16" t="s">
        <v>1704</v>
      </c>
      <c r="J281" s="16" t="s">
        <v>890</v>
      </c>
      <c r="K281" s="16" t="s">
        <v>85</v>
      </c>
      <c r="L281" s="16">
        <v>1</v>
      </c>
      <c r="M281" s="16" t="s">
        <v>2</v>
      </c>
      <c r="N281" s="16"/>
      <c r="O281" s="16" t="s">
        <v>1647</v>
      </c>
      <c r="P281" s="16" t="s">
        <v>1705</v>
      </c>
    </row>
    <row r="282" spans="1:16" x14ac:dyDescent="0.25">
      <c r="A282" s="16" t="s">
        <v>2087</v>
      </c>
      <c r="B282" s="16" t="str">
        <f t="shared" si="29"/>
        <v>E</v>
      </c>
      <c r="C282" s="16" t="str">
        <f t="shared" si="30"/>
        <v>E11</v>
      </c>
      <c r="D282" s="16" t="str">
        <f t="shared" si="31"/>
        <v>E11.P</v>
      </c>
      <c r="E282" s="16" t="str">
        <f t="shared" si="26"/>
        <v>E11.P4</v>
      </c>
      <c r="F282" s="16" t="str">
        <f t="shared" si="27"/>
        <v>E11.P4.D</v>
      </c>
      <c r="G282" s="16" t="str">
        <f t="shared" si="28"/>
        <v>E11.P4.D41</v>
      </c>
      <c r="H282" s="16"/>
      <c r="I282" s="16" t="s">
        <v>1710</v>
      </c>
      <c r="J282" s="16" t="s">
        <v>890</v>
      </c>
      <c r="K282" s="16" t="s">
        <v>85</v>
      </c>
      <c r="L282" s="16">
        <v>1</v>
      </c>
      <c r="M282" s="16" t="s">
        <v>2</v>
      </c>
      <c r="N282" s="16"/>
      <c r="O282" s="16" t="s">
        <v>1647</v>
      </c>
      <c r="P282" s="16" t="s">
        <v>1711</v>
      </c>
    </row>
    <row r="283" spans="1:16" x14ac:dyDescent="0.25">
      <c r="A283" s="16" t="s">
        <v>2088</v>
      </c>
      <c r="B283" s="16" t="str">
        <f t="shared" si="29"/>
        <v>E</v>
      </c>
      <c r="C283" s="16" t="str">
        <f t="shared" si="30"/>
        <v>E11</v>
      </c>
      <c r="D283" s="16" t="str">
        <f t="shared" si="31"/>
        <v>E11.P</v>
      </c>
      <c r="E283" s="16" t="str">
        <f t="shared" si="26"/>
        <v>E11.P4</v>
      </c>
      <c r="F283" s="16" t="str">
        <f t="shared" si="27"/>
        <v>E11.P4.D</v>
      </c>
      <c r="G283" s="16" t="str">
        <f t="shared" si="28"/>
        <v>E11.P4.D42</v>
      </c>
      <c r="H283" s="16"/>
      <c r="I283" s="16" t="s">
        <v>1716</v>
      </c>
      <c r="J283" s="16" t="s">
        <v>890</v>
      </c>
      <c r="K283" s="16" t="s">
        <v>85</v>
      </c>
      <c r="L283" s="16">
        <v>1</v>
      </c>
      <c r="M283" s="16" t="s">
        <v>2</v>
      </c>
      <c r="N283" s="16"/>
      <c r="O283" s="16" t="s">
        <v>1647</v>
      </c>
      <c r="P283" s="16" t="s">
        <v>1717</v>
      </c>
    </row>
    <row r="284" spans="1:16" x14ac:dyDescent="0.25">
      <c r="A284" s="16" t="s">
        <v>2089</v>
      </c>
      <c r="B284" s="16" t="str">
        <f t="shared" si="29"/>
        <v>E</v>
      </c>
      <c r="C284" s="16" t="str">
        <f t="shared" si="30"/>
        <v>E11</v>
      </c>
      <c r="D284" s="16" t="str">
        <f t="shared" si="31"/>
        <v>E11.P</v>
      </c>
      <c r="E284" s="16" t="str">
        <f t="shared" si="26"/>
        <v>E11.P4</v>
      </c>
      <c r="F284" s="16" t="str">
        <f t="shared" si="27"/>
        <v>E11.P4.D</v>
      </c>
      <c r="G284" s="16" t="str">
        <f t="shared" si="28"/>
        <v>E11.P4.D43</v>
      </c>
      <c r="H284" s="16"/>
      <c r="I284" s="16" t="s">
        <v>1722</v>
      </c>
      <c r="J284" s="16" t="s">
        <v>890</v>
      </c>
      <c r="K284" s="16" t="s">
        <v>85</v>
      </c>
      <c r="L284" s="16">
        <v>1</v>
      </c>
      <c r="M284" s="16" t="s">
        <v>2</v>
      </c>
      <c r="N284" s="16"/>
      <c r="O284" s="16" t="s">
        <v>1647</v>
      </c>
      <c r="P284" s="16" t="s">
        <v>1723</v>
      </c>
    </row>
    <row r="285" spans="1:16" x14ac:dyDescent="0.25">
      <c r="A285" s="16" t="s">
        <v>2090</v>
      </c>
      <c r="B285" s="16" t="str">
        <f t="shared" si="29"/>
        <v>E</v>
      </c>
      <c r="C285" s="16" t="str">
        <f t="shared" si="30"/>
        <v>E11</v>
      </c>
      <c r="D285" s="16" t="str">
        <f t="shared" si="31"/>
        <v>E11.P</v>
      </c>
      <c r="E285" s="16" t="str">
        <f t="shared" si="26"/>
        <v>E11.P4</v>
      </c>
      <c r="F285" s="16" t="str">
        <f t="shared" si="27"/>
        <v>E11.P4.D</v>
      </c>
      <c r="G285" s="16" t="str">
        <f t="shared" si="28"/>
        <v>E11.P4.D44</v>
      </c>
      <c r="H285" s="16"/>
      <c r="I285" s="16" t="s">
        <v>1728</v>
      </c>
      <c r="J285" s="16" t="s">
        <v>890</v>
      </c>
      <c r="K285" s="16" t="s">
        <v>85</v>
      </c>
      <c r="L285" s="16">
        <v>1</v>
      </c>
      <c r="M285" s="16" t="s">
        <v>2</v>
      </c>
      <c r="N285" s="16"/>
      <c r="O285" s="16" t="s">
        <v>1647</v>
      </c>
      <c r="P285" s="16" t="s">
        <v>1729</v>
      </c>
    </row>
    <row r="286" spans="1:16" x14ac:dyDescent="0.25">
      <c r="A286" s="16" t="s">
        <v>2091</v>
      </c>
      <c r="B286" s="16" t="str">
        <f t="shared" si="29"/>
        <v>E</v>
      </c>
      <c r="C286" s="16" t="str">
        <f t="shared" si="30"/>
        <v>E12</v>
      </c>
      <c r="D286" s="16" t="str">
        <f t="shared" si="31"/>
        <v>E12.P</v>
      </c>
      <c r="E286" s="16" t="str">
        <f t="shared" si="26"/>
        <v>E12.P1</v>
      </c>
      <c r="F286" s="16" t="str">
        <f t="shared" si="27"/>
        <v>E12.P1.D</v>
      </c>
      <c r="G286" s="16" t="str">
        <f t="shared" si="28"/>
        <v>E12.P1.D11</v>
      </c>
      <c r="H286" s="16"/>
      <c r="I286" s="16" t="s">
        <v>1635</v>
      </c>
      <c r="J286" s="16" t="s">
        <v>890</v>
      </c>
      <c r="K286" s="16" t="s">
        <v>85</v>
      </c>
      <c r="L286" s="16">
        <v>1</v>
      </c>
      <c r="M286" s="16" t="s">
        <v>3</v>
      </c>
      <c r="N286" s="16"/>
      <c r="O286" s="16" t="s">
        <v>1626</v>
      </c>
      <c r="P286" s="16" t="s">
        <v>1636</v>
      </c>
    </row>
    <row r="287" spans="1:16" x14ac:dyDescent="0.25">
      <c r="A287" s="16" t="s">
        <v>2092</v>
      </c>
      <c r="B287" s="16" t="str">
        <f t="shared" si="29"/>
        <v>E</v>
      </c>
      <c r="C287" s="16" t="str">
        <f t="shared" si="30"/>
        <v>E12</v>
      </c>
      <c r="D287" s="16" t="str">
        <f t="shared" si="31"/>
        <v>E12.P</v>
      </c>
      <c r="E287" s="16" t="str">
        <f t="shared" si="26"/>
        <v>E12.P1</v>
      </c>
      <c r="F287" s="16" t="str">
        <f t="shared" si="27"/>
        <v>E12.P1.D</v>
      </c>
      <c r="G287" s="16" t="str">
        <f t="shared" si="28"/>
        <v>E12.P1.D12</v>
      </c>
      <c r="H287" s="16"/>
      <c r="I287" s="16" t="s">
        <v>1642</v>
      </c>
      <c r="J287" s="16" t="s">
        <v>890</v>
      </c>
      <c r="K287" s="16" t="s">
        <v>85</v>
      </c>
      <c r="L287" s="16">
        <v>1</v>
      </c>
      <c r="M287" s="16" t="s">
        <v>3</v>
      </c>
      <c r="N287" s="16"/>
      <c r="O287" s="16" t="s">
        <v>1626</v>
      </c>
      <c r="P287" s="16" t="s">
        <v>1643</v>
      </c>
    </row>
    <row r="288" spans="1:16" x14ac:dyDescent="0.25">
      <c r="A288" s="16" t="s">
        <v>2093</v>
      </c>
      <c r="B288" s="16" t="str">
        <f t="shared" si="29"/>
        <v>E</v>
      </c>
      <c r="C288" s="16" t="str">
        <f t="shared" si="30"/>
        <v>E12</v>
      </c>
      <c r="D288" s="16" t="str">
        <f t="shared" si="31"/>
        <v>E12.P</v>
      </c>
      <c r="E288" s="16" t="str">
        <f t="shared" si="26"/>
        <v>E12.P1</v>
      </c>
      <c r="F288" s="16" t="str">
        <f t="shared" si="27"/>
        <v>E12.P1.D</v>
      </c>
      <c r="G288" s="16" t="str">
        <f t="shared" si="28"/>
        <v>E12.P1.D13</v>
      </c>
      <c r="H288" s="16"/>
      <c r="I288" s="16" t="s">
        <v>1649</v>
      </c>
      <c r="J288" s="16" t="s">
        <v>890</v>
      </c>
      <c r="K288" s="16" t="s">
        <v>86</v>
      </c>
      <c r="L288" s="16">
        <v>1</v>
      </c>
      <c r="M288" s="16" t="s">
        <v>3</v>
      </c>
      <c r="N288" s="16"/>
      <c r="O288" s="16" t="s">
        <v>1626</v>
      </c>
      <c r="P288" s="16" t="s">
        <v>1650</v>
      </c>
    </row>
    <row r="289" spans="1:16" x14ac:dyDescent="0.25">
      <c r="A289" s="16" t="s">
        <v>2094</v>
      </c>
      <c r="B289" s="16" t="str">
        <f t="shared" si="29"/>
        <v>E</v>
      </c>
      <c r="C289" s="16" t="str">
        <f t="shared" si="30"/>
        <v>E12</v>
      </c>
      <c r="D289" s="16" t="str">
        <f t="shared" si="31"/>
        <v>E12.P</v>
      </c>
      <c r="E289" s="16" t="str">
        <f t="shared" si="26"/>
        <v>E12.P1</v>
      </c>
      <c r="F289" s="16" t="str">
        <f t="shared" si="27"/>
        <v>E12.P1.D</v>
      </c>
      <c r="G289" s="16" t="str">
        <f t="shared" si="28"/>
        <v>E12.P1.D14</v>
      </c>
      <c r="H289" s="16"/>
      <c r="I289" s="16" t="s">
        <v>1655</v>
      </c>
      <c r="J289" s="16" t="s">
        <v>890</v>
      </c>
      <c r="K289" s="16" t="s">
        <v>85</v>
      </c>
      <c r="L289" s="16">
        <v>1</v>
      </c>
      <c r="M289" s="16" t="s">
        <v>3</v>
      </c>
      <c r="N289" s="16"/>
      <c r="O289" s="16" t="s">
        <v>1626</v>
      </c>
      <c r="P289" s="16" t="s">
        <v>1656</v>
      </c>
    </row>
    <row r="290" spans="1:16" x14ac:dyDescent="0.25">
      <c r="A290" s="16" t="s">
        <v>2095</v>
      </c>
      <c r="B290" s="16" t="str">
        <f t="shared" si="29"/>
        <v>E</v>
      </c>
      <c r="C290" s="16" t="str">
        <f t="shared" si="30"/>
        <v>E12</v>
      </c>
      <c r="D290" s="16" t="str">
        <f t="shared" si="31"/>
        <v>E12.P</v>
      </c>
      <c r="E290" s="16" t="str">
        <f t="shared" si="26"/>
        <v>E12.P2</v>
      </c>
      <c r="F290" s="16" t="str">
        <f t="shared" si="27"/>
        <v>E12.P2.D</v>
      </c>
      <c r="G290" s="16" t="str">
        <f t="shared" si="28"/>
        <v>E12.P2.D21</v>
      </c>
      <c r="H290" s="16"/>
      <c r="I290" s="16" t="s">
        <v>1661</v>
      </c>
      <c r="J290" s="16" t="s">
        <v>890</v>
      </c>
      <c r="K290" s="16" t="s">
        <v>85</v>
      </c>
      <c r="L290" s="16">
        <v>1</v>
      </c>
      <c r="M290" s="16" t="s">
        <v>3</v>
      </c>
      <c r="N290" s="16"/>
      <c r="O290" s="16" t="s">
        <v>1633</v>
      </c>
      <c r="P290" s="16" t="s">
        <v>1662</v>
      </c>
    </row>
    <row r="291" spans="1:16" x14ac:dyDescent="0.25">
      <c r="A291" s="16" t="s">
        <v>2096</v>
      </c>
      <c r="B291" s="16" t="str">
        <f t="shared" si="29"/>
        <v>E</v>
      </c>
      <c r="C291" s="16" t="str">
        <f t="shared" si="30"/>
        <v>E12</v>
      </c>
      <c r="D291" s="16" t="str">
        <f t="shared" si="31"/>
        <v>E12.P</v>
      </c>
      <c r="E291" s="16" t="str">
        <f t="shared" si="26"/>
        <v>E12.P2</v>
      </c>
      <c r="F291" s="16" t="str">
        <f t="shared" si="27"/>
        <v>E12.P2.D</v>
      </c>
      <c r="G291" s="16" t="str">
        <f t="shared" si="28"/>
        <v>E12.P2.D22</v>
      </c>
      <c r="H291" s="16"/>
      <c r="I291" s="16" t="s">
        <v>1668</v>
      </c>
      <c r="J291" s="16" t="s">
        <v>890</v>
      </c>
      <c r="K291" s="16" t="s">
        <v>85</v>
      </c>
      <c r="L291" s="16">
        <v>1</v>
      </c>
      <c r="M291" s="16" t="s">
        <v>3</v>
      </c>
      <c r="N291" s="16"/>
      <c r="O291" s="16" t="s">
        <v>1633</v>
      </c>
      <c r="P291" s="16" t="s">
        <v>1669</v>
      </c>
    </row>
    <row r="292" spans="1:16" x14ac:dyDescent="0.25">
      <c r="A292" s="16" t="s">
        <v>2097</v>
      </c>
      <c r="B292" s="16" t="str">
        <f t="shared" si="29"/>
        <v>E</v>
      </c>
      <c r="C292" s="16" t="str">
        <f t="shared" si="30"/>
        <v>E12</v>
      </c>
      <c r="D292" s="16" t="str">
        <f t="shared" si="31"/>
        <v>E12.P</v>
      </c>
      <c r="E292" s="16" t="str">
        <f t="shared" si="26"/>
        <v>E12.P2</v>
      </c>
      <c r="F292" s="16" t="str">
        <f t="shared" si="27"/>
        <v>E12.P2.D</v>
      </c>
      <c r="G292" s="16" t="str">
        <f t="shared" si="28"/>
        <v>E12.P2.D23</v>
      </c>
      <c r="H292" s="16"/>
      <c r="I292" s="16" t="s">
        <v>1674</v>
      </c>
      <c r="J292" s="16" t="s">
        <v>890</v>
      </c>
      <c r="K292" s="16" t="s">
        <v>85</v>
      </c>
      <c r="L292" s="16">
        <v>1</v>
      </c>
      <c r="M292" s="16" t="s">
        <v>3</v>
      </c>
      <c r="N292" s="16"/>
      <c r="O292" s="16" t="s">
        <v>1633</v>
      </c>
      <c r="P292" s="16" t="s">
        <v>1675</v>
      </c>
    </row>
    <row r="293" spans="1:16" x14ac:dyDescent="0.25">
      <c r="A293" s="16" t="s">
        <v>2098</v>
      </c>
      <c r="B293" s="16" t="str">
        <f t="shared" si="29"/>
        <v>E</v>
      </c>
      <c r="C293" s="16" t="str">
        <f t="shared" si="30"/>
        <v>E12</v>
      </c>
      <c r="D293" s="16" t="str">
        <f t="shared" si="31"/>
        <v>E12.P</v>
      </c>
      <c r="E293" s="16" t="str">
        <f t="shared" si="26"/>
        <v>E12.P2</v>
      </c>
      <c r="F293" s="16" t="str">
        <f t="shared" si="27"/>
        <v>E12.P2.D</v>
      </c>
      <c r="G293" s="16" t="str">
        <f t="shared" si="28"/>
        <v>E12.P2.D24</v>
      </c>
      <c r="H293" s="16"/>
      <c r="I293" s="16" t="s">
        <v>1680</v>
      </c>
      <c r="J293" s="16" t="s">
        <v>890</v>
      </c>
      <c r="K293" s="16" t="s">
        <v>85</v>
      </c>
      <c r="L293" s="16">
        <v>1</v>
      </c>
      <c r="M293" s="16" t="s">
        <v>3</v>
      </c>
      <c r="N293" s="16"/>
      <c r="O293" s="16" t="s">
        <v>1633</v>
      </c>
      <c r="P293" s="16" t="s">
        <v>1681</v>
      </c>
    </row>
    <row r="294" spans="1:16" x14ac:dyDescent="0.25">
      <c r="A294" s="16" t="s">
        <v>2099</v>
      </c>
      <c r="B294" s="16" t="str">
        <f t="shared" si="29"/>
        <v>E</v>
      </c>
      <c r="C294" s="16" t="str">
        <f t="shared" si="30"/>
        <v>E12</v>
      </c>
      <c r="D294" s="16" t="str">
        <f t="shared" si="31"/>
        <v>E12.P</v>
      </c>
      <c r="E294" s="16" t="str">
        <f t="shared" si="26"/>
        <v>E12.P3</v>
      </c>
      <c r="F294" s="16" t="str">
        <f t="shared" si="27"/>
        <v>E12.P3.D</v>
      </c>
      <c r="G294" s="16" t="str">
        <f t="shared" si="28"/>
        <v>E12.P3.D31</v>
      </c>
      <c r="H294" s="16"/>
      <c r="I294" s="16" t="s">
        <v>1686</v>
      </c>
      <c r="J294" s="16" t="s">
        <v>890</v>
      </c>
      <c r="K294" s="16" t="s">
        <v>85</v>
      </c>
      <c r="L294" s="16">
        <v>1</v>
      </c>
      <c r="M294" s="16" t="s">
        <v>3</v>
      </c>
      <c r="N294" s="16"/>
      <c r="O294" s="16" t="s">
        <v>1640</v>
      </c>
      <c r="P294" s="16" t="s">
        <v>1687</v>
      </c>
    </row>
    <row r="295" spans="1:16" x14ac:dyDescent="0.25">
      <c r="A295" s="16" t="s">
        <v>2100</v>
      </c>
      <c r="B295" s="16" t="str">
        <f t="shared" si="29"/>
        <v>E</v>
      </c>
      <c r="C295" s="16" t="str">
        <f t="shared" si="30"/>
        <v>E12</v>
      </c>
      <c r="D295" s="16" t="str">
        <f t="shared" si="31"/>
        <v>E12.P</v>
      </c>
      <c r="E295" s="16" t="str">
        <f t="shared" si="26"/>
        <v>E12.P3</v>
      </c>
      <c r="F295" s="16" t="str">
        <f t="shared" si="27"/>
        <v>E12.P3.D</v>
      </c>
      <c r="G295" s="16" t="str">
        <f t="shared" si="28"/>
        <v>E12.P3.D32</v>
      </c>
      <c r="H295" s="16"/>
      <c r="I295" s="16" t="s">
        <v>1692</v>
      </c>
      <c r="J295" s="16" t="s">
        <v>890</v>
      </c>
      <c r="K295" s="16" t="s">
        <v>85</v>
      </c>
      <c r="L295" s="16">
        <v>1</v>
      </c>
      <c r="M295" s="16" t="s">
        <v>3</v>
      </c>
      <c r="N295" s="16"/>
      <c r="O295" s="16" t="s">
        <v>1640</v>
      </c>
      <c r="P295" s="16" t="s">
        <v>1693</v>
      </c>
    </row>
    <row r="296" spans="1:16" x14ac:dyDescent="0.25">
      <c r="A296" s="16" t="s">
        <v>2101</v>
      </c>
      <c r="B296" s="16" t="str">
        <f t="shared" si="29"/>
        <v>E</v>
      </c>
      <c r="C296" s="16" t="str">
        <f t="shared" si="30"/>
        <v>E12</v>
      </c>
      <c r="D296" s="16" t="str">
        <f t="shared" si="31"/>
        <v>E12.P</v>
      </c>
      <c r="E296" s="16" t="str">
        <f t="shared" si="26"/>
        <v>E12.P3</v>
      </c>
      <c r="F296" s="16" t="str">
        <f t="shared" si="27"/>
        <v>E12.P3.D</v>
      </c>
      <c r="G296" s="16" t="str">
        <f t="shared" si="28"/>
        <v>E12.P3.D33</v>
      </c>
      <c r="H296" s="16"/>
      <c r="I296" s="16" t="s">
        <v>1698</v>
      </c>
      <c r="J296" s="16" t="s">
        <v>890</v>
      </c>
      <c r="K296" s="16" t="s">
        <v>85</v>
      </c>
      <c r="L296" s="16">
        <v>1</v>
      </c>
      <c r="M296" s="16" t="s">
        <v>3</v>
      </c>
      <c r="N296" s="16"/>
      <c r="O296" s="16" t="s">
        <v>1640</v>
      </c>
      <c r="P296" s="16" t="s">
        <v>1699</v>
      </c>
    </row>
    <row r="297" spans="1:16" x14ac:dyDescent="0.25">
      <c r="A297" s="16" t="s">
        <v>2102</v>
      </c>
      <c r="B297" s="16" t="str">
        <f t="shared" si="29"/>
        <v>E</v>
      </c>
      <c r="C297" s="16" t="str">
        <f t="shared" si="30"/>
        <v>E12</v>
      </c>
      <c r="D297" s="16" t="str">
        <f t="shared" si="31"/>
        <v>E12.P</v>
      </c>
      <c r="E297" s="16" t="str">
        <f t="shared" si="26"/>
        <v>E12.P4</v>
      </c>
      <c r="F297" s="16" t="str">
        <f t="shared" si="27"/>
        <v>E12.P4.D</v>
      </c>
      <c r="G297" s="16" t="str">
        <f t="shared" si="28"/>
        <v>E12.P4.D34</v>
      </c>
      <c r="H297" s="16"/>
      <c r="I297" s="16" t="s">
        <v>1704</v>
      </c>
      <c r="J297" s="16" t="s">
        <v>890</v>
      </c>
      <c r="K297" s="16" t="s">
        <v>85</v>
      </c>
      <c r="L297" s="16">
        <v>1</v>
      </c>
      <c r="M297" s="16" t="s">
        <v>3</v>
      </c>
      <c r="N297" s="16"/>
      <c r="O297" s="16" t="s">
        <v>1647</v>
      </c>
      <c r="P297" s="16" t="s">
        <v>1705</v>
      </c>
    </row>
    <row r="298" spans="1:16" x14ac:dyDescent="0.25">
      <c r="A298" s="16" t="s">
        <v>2103</v>
      </c>
      <c r="B298" s="16" t="str">
        <f t="shared" si="29"/>
        <v>E</v>
      </c>
      <c r="C298" s="16" t="str">
        <f t="shared" si="30"/>
        <v>E12</v>
      </c>
      <c r="D298" s="16" t="str">
        <f t="shared" si="31"/>
        <v>E12.P</v>
      </c>
      <c r="E298" s="16" t="str">
        <f t="shared" si="26"/>
        <v>E12.P4</v>
      </c>
      <c r="F298" s="16" t="str">
        <f t="shared" si="27"/>
        <v>E12.P4.D</v>
      </c>
      <c r="G298" s="16" t="str">
        <f t="shared" si="28"/>
        <v>E12.P4.D41</v>
      </c>
      <c r="H298" s="16"/>
      <c r="I298" s="16" t="s">
        <v>1710</v>
      </c>
      <c r="J298" s="16" t="s">
        <v>890</v>
      </c>
      <c r="K298" s="16" t="s">
        <v>85</v>
      </c>
      <c r="L298" s="16">
        <v>1</v>
      </c>
      <c r="M298" s="16" t="s">
        <v>3</v>
      </c>
      <c r="N298" s="16"/>
      <c r="O298" s="16" t="s">
        <v>1647</v>
      </c>
      <c r="P298" s="16" t="s">
        <v>1711</v>
      </c>
    </row>
    <row r="299" spans="1:16" x14ac:dyDescent="0.25">
      <c r="A299" s="16" t="s">
        <v>2104</v>
      </c>
      <c r="B299" s="16" t="str">
        <f t="shared" si="29"/>
        <v>E</v>
      </c>
      <c r="C299" s="16" t="str">
        <f t="shared" si="30"/>
        <v>E12</v>
      </c>
      <c r="D299" s="16" t="str">
        <f t="shared" si="31"/>
        <v>E12.P</v>
      </c>
      <c r="E299" s="16" t="str">
        <f t="shared" si="26"/>
        <v>E12.P4</v>
      </c>
      <c r="F299" s="16" t="str">
        <f t="shared" si="27"/>
        <v>E12.P4.D</v>
      </c>
      <c r="G299" s="16" t="str">
        <f t="shared" si="28"/>
        <v>E12.P4.D42</v>
      </c>
      <c r="H299" s="16"/>
      <c r="I299" s="16" t="s">
        <v>1716</v>
      </c>
      <c r="J299" s="16" t="s">
        <v>890</v>
      </c>
      <c r="K299" s="16" t="s">
        <v>85</v>
      </c>
      <c r="L299" s="16">
        <v>1</v>
      </c>
      <c r="M299" s="16" t="s">
        <v>3</v>
      </c>
      <c r="N299" s="16"/>
      <c r="O299" s="16" t="s">
        <v>1647</v>
      </c>
      <c r="P299" s="16" t="s">
        <v>1717</v>
      </c>
    </row>
    <row r="300" spans="1:16" x14ac:dyDescent="0.25">
      <c r="A300" s="16" t="s">
        <v>2105</v>
      </c>
      <c r="B300" s="16" t="str">
        <f t="shared" si="29"/>
        <v>E</v>
      </c>
      <c r="C300" s="16" t="str">
        <f t="shared" si="30"/>
        <v>E12</v>
      </c>
      <c r="D300" s="16" t="str">
        <f t="shared" si="31"/>
        <v>E12.P</v>
      </c>
      <c r="E300" s="16" t="str">
        <f t="shared" si="26"/>
        <v>E12.P4</v>
      </c>
      <c r="F300" s="16" t="str">
        <f t="shared" si="27"/>
        <v>E12.P4.D</v>
      </c>
      <c r="G300" s="16" t="str">
        <f t="shared" si="28"/>
        <v>E12.P4.D43</v>
      </c>
      <c r="H300" s="16"/>
      <c r="I300" s="16" t="s">
        <v>1722</v>
      </c>
      <c r="J300" s="16" t="s">
        <v>890</v>
      </c>
      <c r="K300" s="16" t="s">
        <v>85</v>
      </c>
      <c r="L300" s="16">
        <v>1</v>
      </c>
      <c r="M300" s="16" t="s">
        <v>3</v>
      </c>
      <c r="N300" s="16"/>
      <c r="O300" s="16" t="s">
        <v>1647</v>
      </c>
      <c r="P300" s="16" t="s">
        <v>1723</v>
      </c>
    </row>
    <row r="301" spans="1:16" x14ac:dyDescent="0.25">
      <c r="A301" s="16" t="s">
        <v>2106</v>
      </c>
      <c r="B301" s="16" t="str">
        <f t="shared" si="29"/>
        <v>E</v>
      </c>
      <c r="C301" s="16" t="str">
        <f t="shared" si="30"/>
        <v>E12</v>
      </c>
      <c r="D301" s="16" t="str">
        <f t="shared" si="31"/>
        <v>E12.P</v>
      </c>
      <c r="E301" s="16" t="str">
        <f t="shared" si="26"/>
        <v>E12.P4</v>
      </c>
      <c r="F301" s="16" t="str">
        <f t="shared" si="27"/>
        <v>E12.P4.D</v>
      </c>
      <c r="G301" s="16" t="str">
        <f t="shared" si="28"/>
        <v>E12.P4.D44</v>
      </c>
      <c r="H301" s="16"/>
      <c r="I301" s="16" t="s">
        <v>1728</v>
      </c>
      <c r="J301" s="16" t="s">
        <v>890</v>
      </c>
      <c r="K301" s="16" t="s">
        <v>85</v>
      </c>
      <c r="L301" s="16">
        <v>1</v>
      </c>
      <c r="M301" s="16" t="s">
        <v>3</v>
      </c>
      <c r="N301" s="16"/>
      <c r="O301" s="16" t="s">
        <v>1647</v>
      </c>
      <c r="P301" s="16" t="s">
        <v>1729</v>
      </c>
    </row>
    <row r="302" spans="1:16" x14ac:dyDescent="0.25">
      <c r="A302" s="16" t="s">
        <v>2107</v>
      </c>
      <c r="B302" s="16" t="str">
        <f t="shared" si="29"/>
        <v>E</v>
      </c>
      <c r="C302" s="16" t="str">
        <f t="shared" si="30"/>
        <v>E13</v>
      </c>
      <c r="D302" s="16" t="str">
        <f t="shared" si="31"/>
        <v>E13.P</v>
      </c>
      <c r="E302" s="16" t="str">
        <f t="shared" si="26"/>
        <v>E13.P1</v>
      </c>
      <c r="F302" s="16" t="str">
        <f t="shared" si="27"/>
        <v>E13.P1.D</v>
      </c>
      <c r="G302" s="16" t="str">
        <f t="shared" si="28"/>
        <v>E13.P1.D11</v>
      </c>
      <c r="H302" s="16"/>
      <c r="I302" s="16" t="s">
        <v>1635</v>
      </c>
      <c r="J302" s="16" t="s">
        <v>890</v>
      </c>
      <c r="K302" s="16" t="s">
        <v>85</v>
      </c>
      <c r="L302" s="16">
        <v>1</v>
      </c>
      <c r="M302" s="16" t="s">
        <v>4</v>
      </c>
      <c r="N302" s="16"/>
      <c r="O302" s="16" t="s">
        <v>1626</v>
      </c>
      <c r="P302" s="16" t="s">
        <v>1636</v>
      </c>
    </row>
    <row r="303" spans="1:16" x14ac:dyDescent="0.25">
      <c r="A303" s="16" t="s">
        <v>2108</v>
      </c>
      <c r="B303" s="16" t="str">
        <f t="shared" si="29"/>
        <v>E</v>
      </c>
      <c r="C303" s="16" t="str">
        <f t="shared" si="30"/>
        <v>E13</v>
      </c>
      <c r="D303" s="16" t="str">
        <f t="shared" si="31"/>
        <v>E13.P</v>
      </c>
      <c r="E303" s="16" t="str">
        <f t="shared" si="26"/>
        <v>E13.P1</v>
      </c>
      <c r="F303" s="16" t="str">
        <f t="shared" si="27"/>
        <v>E13.P1.D</v>
      </c>
      <c r="G303" s="16" t="str">
        <f t="shared" si="28"/>
        <v>E13.P1.D12</v>
      </c>
      <c r="H303" s="16"/>
      <c r="I303" s="16" t="s">
        <v>1642</v>
      </c>
      <c r="J303" s="16" t="s">
        <v>890</v>
      </c>
      <c r="K303" s="16" t="s">
        <v>85</v>
      </c>
      <c r="L303" s="16">
        <v>1</v>
      </c>
      <c r="M303" s="16" t="s">
        <v>4</v>
      </c>
      <c r="N303" s="16"/>
      <c r="O303" s="16" t="s">
        <v>1626</v>
      </c>
      <c r="P303" s="16" t="s">
        <v>1643</v>
      </c>
    </row>
    <row r="304" spans="1:16" x14ac:dyDescent="0.25">
      <c r="A304" s="16" t="s">
        <v>2109</v>
      </c>
      <c r="B304" s="16" t="str">
        <f t="shared" si="29"/>
        <v>E</v>
      </c>
      <c r="C304" s="16" t="str">
        <f t="shared" si="30"/>
        <v>E13</v>
      </c>
      <c r="D304" s="16" t="str">
        <f t="shared" si="31"/>
        <v>E13.P</v>
      </c>
      <c r="E304" s="16" t="str">
        <f t="shared" si="26"/>
        <v>E13.P1</v>
      </c>
      <c r="F304" s="16" t="str">
        <f t="shared" si="27"/>
        <v>E13.P1.D</v>
      </c>
      <c r="G304" s="16" t="str">
        <f t="shared" si="28"/>
        <v>E13.P1.D13</v>
      </c>
      <c r="H304" s="16"/>
      <c r="I304" s="16" t="s">
        <v>1649</v>
      </c>
      <c r="J304" s="16" t="s">
        <v>890</v>
      </c>
      <c r="K304" s="16" t="s">
        <v>86</v>
      </c>
      <c r="L304" s="16">
        <v>1</v>
      </c>
      <c r="M304" s="16" t="s">
        <v>4</v>
      </c>
      <c r="N304" s="16"/>
      <c r="O304" s="16" t="s">
        <v>1626</v>
      </c>
      <c r="P304" s="16" t="s">
        <v>1650</v>
      </c>
    </row>
    <row r="305" spans="1:16" x14ac:dyDescent="0.25">
      <c r="A305" s="16" t="s">
        <v>2110</v>
      </c>
      <c r="B305" s="16" t="str">
        <f t="shared" si="29"/>
        <v>E</v>
      </c>
      <c r="C305" s="16" t="str">
        <f t="shared" si="30"/>
        <v>E13</v>
      </c>
      <c r="D305" s="16" t="str">
        <f t="shared" si="31"/>
        <v>E13.P</v>
      </c>
      <c r="E305" s="16" t="str">
        <f t="shared" si="26"/>
        <v>E13.P1</v>
      </c>
      <c r="F305" s="16" t="str">
        <f t="shared" si="27"/>
        <v>E13.P1.D</v>
      </c>
      <c r="G305" s="16" t="str">
        <f t="shared" si="28"/>
        <v>E13.P1.D14</v>
      </c>
      <c r="H305" s="16"/>
      <c r="I305" s="16" t="s">
        <v>1655</v>
      </c>
      <c r="J305" s="16" t="s">
        <v>890</v>
      </c>
      <c r="K305" s="16" t="s">
        <v>85</v>
      </c>
      <c r="L305" s="16">
        <v>1</v>
      </c>
      <c r="M305" s="16" t="s">
        <v>4</v>
      </c>
      <c r="N305" s="16"/>
      <c r="O305" s="16" t="s">
        <v>1626</v>
      </c>
      <c r="P305" s="16" t="s">
        <v>1656</v>
      </c>
    </row>
    <row r="306" spans="1:16" x14ac:dyDescent="0.25">
      <c r="A306" s="16" t="s">
        <v>2111</v>
      </c>
      <c r="B306" s="16" t="str">
        <f t="shared" si="29"/>
        <v>E</v>
      </c>
      <c r="C306" s="16" t="str">
        <f t="shared" si="30"/>
        <v>E13</v>
      </c>
      <c r="D306" s="16" t="str">
        <f t="shared" si="31"/>
        <v>E13.P</v>
      </c>
      <c r="E306" s="16" t="str">
        <f t="shared" ref="E306:E369" si="32">LEFT(A306,6)</f>
        <v>E13.P2</v>
      </c>
      <c r="F306" s="16" t="str">
        <f t="shared" ref="F306:F369" si="33">LEFT(A306,8)</f>
        <v>E13.P2.D</v>
      </c>
      <c r="G306" s="16" t="str">
        <f t="shared" ref="G306:G369" si="34">LEFT(A306,10)</f>
        <v>E13.P2.D21</v>
      </c>
      <c r="H306" s="16"/>
      <c r="I306" s="16" t="s">
        <v>1661</v>
      </c>
      <c r="J306" s="16" t="s">
        <v>890</v>
      </c>
      <c r="K306" s="16" t="s">
        <v>85</v>
      </c>
      <c r="L306" s="16">
        <v>1</v>
      </c>
      <c r="M306" s="16" t="s">
        <v>4</v>
      </c>
      <c r="N306" s="16"/>
      <c r="O306" s="16" t="s">
        <v>1633</v>
      </c>
      <c r="P306" s="16" t="s">
        <v>1662</v>
      </c>
    </row>
    <row r="307" spans="1:16" x14ac:dyDescent="0.25">
      <c r="A307" s="16" t="s">
        <v>2112</v>
      </c>
      <c r="B307" s="16" t="str">
        <f t="shared" si="29"/>
        <v>E</v>
      </c>
      <c r="C307" s="16" t="str">
        <f t="shared" si="30"/>
        <v>E13</v>
      </c>
      <c r="D307" s="16" t="str">
        <f t="shared" si="31"/>
        <v>E13.P</v>
      </c>
      <c r="E307" s="16" t="str">
        <f t="shared" si="32"/>
        <v>E13.P2</v>
      </c>
      <c r="F307" s="16" t="str">
        <f t="shared" si="33"/>
        <v>E13.P2.D</v>
      </c>
      <c r="G307" s="16" t="str">
        <f t="shared" si="34"/>
        <v>E13.P2.D22</v>
      </c>
      <c r="H307" s="16"/>
      <c r="I307" s="16" t="s">
        <v>1668</v>
      </c>
      <c r="J307" s="16" t="s">
        <v>890</v>
      </c>
      <c r="K307" s="16" t="s">
        <v>85</v>
      </c>
      <c r="L307" s="16">
        <v>1</v>
      </c>
      <c r="M307" s="16" t="s">
        <v>4</v>
      </c>
      <c r="N307" s="16"/>
      <c r="O307" s="16" t="s">
        <v>1633</v>
      </c>
      <c r="P307" s="16" t="s">
        <v>1669</v>
      </c>
    </row>
    <row r="308" spans="1:16" x14ac:dyDescent="0.25">
      <c r="A308" s="16" t="s">
        <v>2113</v>
      </c>
      <c r="B308" s="16" t="str">
        <f t="shared" si="29"/>
        <v>E</v>
      </c>
      <c r="C308" s="16" t="str">
        <f t="shared" si="30"/>
        <v>E13</v>
      </c>
      <c r="D308" s="16" t="str">
        <f t="shared" si="31"/>
        <v>E13.P</v>
      </c>
      <c r="E308" s="16" t="str">
        <f t="shared" si="32"/>
        <v>E13.P2</v>
      </c>
      <c r="F308" s="16" t="str">
        <f t="shared" si="33"/>
        <v>E13.P2.D</v>
      </c>
      <c r="G308" s="16" t="str">
        <f t="shared" si="34"/>
        <v>E13.P2.D23</v>
      </c>
      <c r="H308" s="16"/>
      <c r="I308" s="16" t="s">
        <v>1674</v>
      </c>
      <c r="J308" s="16" t="s">
        <v>890</v>
      </c>
      <c r="K308" s="16" t="s">
        <v>85</v>
      </c>
      <c r="L308" s="16">
        <v>1</v>
      </c>
      <c r="M308" s="16" t="s">
        <v>4</v>
      </c>
      <c r="N308" s="16"/>
      <c r="O308" s="16" t="s">
        <v>1633</v>
      </c>
      <c r="P308" s="16" t="s">
        <v>1675</v>
      </c>
    </row>
    <row r="309" spans="1:16" x14ac:dyDescent="0.25">
      <c r="A309" s="16" t="s">
        <v>2114</v>
      </c>
      <c r="B309" s="16" t="str">
        <f t="shared" si="29"/>
        <v>E</v>
      </c>
      <c r="C309" s="16" t="str">
        <f t="shared" si="30"/>
        <v>E13</v>
      </c>
      <c r="D309" s="16" t="str">
        <f t="shared" si="31"/>
        <v>E13.P</v>
      </c>
      <c r="E309" s="16" t="str">
        <f t="shared" si="32"/>
        <v>E13.P2</v>
      </c>
      <c r="F309" s="16" t="str">
        <f t="shared" si="33"/>
        <v>E13.P2.D</v>
      </c>
      <c r="G309" s="16" t="str">
        <f t="shared" si="34"/>
        <v>E13.P2.D24</v>
      </c>
      <c r="H309" s="16"/>
      <c r="I309" s="16" t="s">
        <v>1680</v>
      </c>
      <c r="J309" s="16" t="s">
        <v>890</v>
      </c>
      <c r="K309" s="16" t="s">
        <v>85</v>
      </c>
      <c r="L309" s="16">
        <v>1</v>
      </c>
      <c r="M309" s="16" t="s">
        <v>4</v>
      </c>
      <c r="N309" s="16"/>
      <c r="O309" s="16" t="s">
        <v>1633</v>
      </c>
      <c r="P309" s="16" t="s">
        <v>1681</v>
      </c>
    </row>
    <row r="310" spans="1:16" x14ac:dyDescent="0.25">
      <c r="A310" s="16" t="s">
        <v>2115</v>
      </c>
      <c r="B310" s="16" t="str">
        <f t="shared" si="29"/>
        <v>E</v>
      </c>
      <c r="C310" s="16" t="str">
        <f t="shared" si="30"/>
        <v>E13</v>
      </c>
      <c r="D310" s="16" t="str">
        <f t="shared" si="31"/>
        <v>E13.P</v>
      </c>
      <c r="E310" s="16" t="str">
        <f t="shared" si="32"/>
        <v>E13.P3</v>
      </c>
      <c r="F310" s="16" t="str">
        <f t="shared" si="33"/>
        <v>E13.P3.D</v>
      </c>
      <c r="G310" s="16" t="str">
        <f t="shared" si="34"/>
        <v>E13.P3.D31</v>
      </c>
      <c r="H310" s="16"/>
      <c r="I310" s="16" t="s">
        <v>1686</v>
      </c>
      <c r="J310" s="16" t="s">
        <v>890</v>
      </c>
      <c r="K310" s="16" t="s">
        <v>85</v>
      </c>
      <c r="L310" s="16">
        <v>1</v>
      </c>
      <c r="M310" s="16" t="s">
        <v>4</v>
      </c>
      <c r="N310" s="16"/>
      <c r="O310" s="16" t="s">
        <v>1640</v>
      </c>
      <c r="P310" s="16" t="s">
        <v>1687</v>
      </c>
    </row>
    <row r="311" spans="1:16" x14ac:dyDescent="0.25">
      <c r="A311" s="16" t="s">
        <v>2116</v>
      </c>
      <c r="B311" s="16" t="str">
        <f t="shared" si="29"/>
        <v>E</v>
      </c>
      <c r="C311" s="16" t="str">
        <f t="shared" si="30"/>
        <v>E13</v>
      </c>
      <c r="D311" s="16" t="str">
        <f t="shared" si="31"/>
        <v>E13.P</v>
      </c>
      <c r="E311" s="16" t="str">
        <f t="shared" si="32"/>
        <v>E13.P3</v>
      </c>
      <c r="F311" s="16" t="str">
        <f t="shared" si="33"/>
        <v>E13.P3.D</v>
      </c>
      <c r="G311" s="16" t="str">
        <f t="shared" si="34"/>
        <v>E13.P3.D32</v>
      </c>
      <c r="H311" s="16"/>
      <c r="I311" s="16" t="s">
        <v>1692</v>
      </c>
      <c r="J311" s="16" t="s">
        <v>890</v>
      </c>
      <c r="K311" s="16" t="s">
        <v>85</v>
      </c>
      <c r="L311" s="16">
        <v>1</v>
      </c>
      <c r="M311" s="16" t="s">
        <v>4</v>
      </c>
      <c r="N311" s="16"/>
      <c r="O311" s="16" t="s">
        <v>1640</v>
      </c>
      <c r="P311" s="16" t="s">
        <v>1693</v>
      </c>
    </row>
    <row r="312" spans="1:16" x14ac:dyDescent="0.25">
      <c r="A312" s="16" t="s">
        <v>2117</v>
      </c>
      <c r="B312" s="16" t="str">
        <f t="shared" si="29"/>
        <v>E</v>
      </c>
      <c r="C312" s="16" t="str">
        <f t="shared" si="30"/>
        <v>E13</v>
      </c>
      <c r="D312" s="16" t="str">
        <f t="shared" si="31"/>
        <v>E13.P</v>
      </c>
      <c r="E312" s="16" t="str">
        <f t="shared" si="32"/>
        <v>E13.P3</v>
      </c>
      <c r="F312" s="16" t="str">
        <f t="shared" si="33"/>
        <v>E13.P3.D</v>
      </c>
      <c r="G312" s="16" t="str">
        <f t="shared" si="34"/>
        <v>E13.P3.D33</v>
      </c>
      <c r="H312" s="16"/>
      <c r="I312" s="16" t="s">
        <v>1698</v>
      </c>
      <c r="J312" s="16" t="s">
        <v>890</v>
      </c>
      <c r="K312" s="16" t="s">
        <v>85</v>
      </c>
      <c r="L312" s="16">
        <v>1</v>
      </c>
      <c r="M312" s="16" t="s">
        <v>4</v>
      </c>
      <c r="N312" s="16"/>
      <c r="O312" s="16" t="s">
        <v>1640</v>
      </c>
      <c r="P312" s="16" t="s">
        <v>1699</v>
      </c>
    </row>
    <row r="313" spans="1:16" x14ac:dyDescent="0.25">
      <c r="A313" s="16" t="s">
        <v>2118</v>
      </c>
      <c r="B313" s="16" t="str">
        <f t="shared" si="29"/>
        <v>E</v>
      </c>
      <c r="C313" s="16" t="str">
        <f t="shared" si="30"/>
        <v>E13</v>
      </c>
      <c r="D313" s="16" t="str">
        <f t="shared" si="31"/>
        <v>E13.P</v>
      </c>
      <c r="E313" s="16" t="str">
        <f t="shared" si="32"/>
        <v>E13.P4</v>
      </c>
      <c r="F313" s="16" t="str">
        <f t="shared" si="33"/>
        <v>E13.P4.D</v>
      </c>
      <c r="G313" s="16" t="str">
        <f t="shared" si="34"/>
        <v>E13.P4.D34</v>
      </c>
      <c r="H313" s="16"/>
      <c r="I313" s="16" t="s">
        <v>1704</v>
      </c>
      <c r="J313" s="16" t="s">
        <v>890</v>
      </c>
      <c r="K313" s="16" t="s">
        <v>85</v>
      </c>
      <c r="L313" s="16">
        <v>1</v>
      </c>
      <c r="M313" s="16" t="s">
        <v>4</v>
      </c>
      <c r="N313" s="16"/>
      <c r="O313" s="16" t="s">
        <v>1647</v>
      </c>
      <c r="P313" s="16" t="s">
        <v>1705</v>
      </c>
    </row>
    <row r="314" spans="1:16" x14ac:dyDescent="0.25">
      <c r="A314" s="16" t="s">
        <v>2119</v>
      </c>
      <c r="B314" s="16" t="str">
        <f t="shared" si="29"/>
        <v>E</v>
      </c>
      <c r="C314" s="16" t="str">
        <f t="shared" si="30"/>
        <v>E13</v>
      </c>
      <c r="D314" s="16" t="str">
        <f t="shared" si="31"/>
        <v>E13.P</v>
      </c>
      <c r="E314" s="16" t="str">
        <f t="shared" si="32"/>
        <v>E13.P4</v>
      </c>
      <c r="F314" s="16" t="str">
        <f t="shared" si="33"/>
        <v>E13.P4.D</v>
      </c>
      <c r="G314" s="16" t="str">
        <f t="shared" si="34"/>
        <v>E13.P4.D41</v>
      </c>
      <c r="H314" s="16"/>
      <c r="I314" s="16" t="s">
        <v>1710</v>
      </c>
      <c r="J314" s="16" t="s">
        <v>890</v>
      </c>
      <c r="K314" s="16" t="s">
        <v>85</v>
      </c>
      <c r="L314" s="16">
        <v>1</v>
      </c>
      <c r="M314" s="16" t="s">
        <v>4</v>
      </c>
      <c r="N314" s="16"/>
      <c r="O314" s="16" t="s">
        <v>1647</v>
      </c>
      <c r="P314" s="16" t="s">
        <v>1711</v>
      </c>
    </row>
    <row r="315" spans="1:16" x14ac:dyDescent="0.25">
      <c r="A315" s="16" t="s">
        <v>2120</v>
      </c>
      <c r="B315" s="16" t="str">
        <f t="shared" si="29"/>
        <v>E</v>
      </c>
      <c r="C315" s="16" t="str">
        <f t="shared" si="30"/>
        <v>E13</v>
      </c>
      <c r="D315" s="16" t="str">
        <f t="shared" si="31"/>
        <v>E13.P</v>
      </c>
      <c r="E315" s="16" t="str">
        <f t="shared" si="32"/>
        <v>E13.P4</v>
      </c>
      <c r="F315" s="16" t="str">
        <f t="shared" si="33"/>
        <v>E13.P4.D</v>
      </c>
      <c r="G315" s="16" t="str">
        <f t="shared" si="34"/>
        <v>E13.P4.D42</v>
      </c>
      <c r="H315" s="16"/>
      <c r="I315" s="16" t="s">
        <v>1716</v>
      </c>
      <c r="J315" s="16" t="s">
        <v>890</v>
      </c>
      <c r="K315" s="16" t="s">
        <v>85</v>
      </c>
      <c r="L315" s="16">
        <v>1</v>
      </c>
      <c r="M315" s="16" t="s">
        <v>4</v>
      </c>
      <c r="N315" s="16"/>
      <c r="O315" s="16" t="s">
        <v>1647</v>
      </c>
      <c r="P315" s="16" t="s">
        <v>1717</v>
      </c>
    </row>
    <row r="316" spans="1:16" x14ac:dyDescent="0.25">
      <c r="A316" s="16" t="s">
        <v>2121</v>
      </c>
      <c r="B316" s="16" t="str">
        <f t="shared" si="29"/>
        <v>E</v>
      </c>
      <c r="C316" s="16" t="str">
        <f t="shared" si="30"/>
        <v>E13</v>
      </c>
      <c r="D316" s="16" t="str">
        <f t="shared" si="31"/>
        <v>E13.P</v>
      </c>
      <c r="E316" s="16" t="str">
        <f t="shared" si="32"/>
        <v>E13.P4</v>
      </c>
      <c r="F316" s="16" t="str">
        <f t="shared" si="33"/>
        <v>E13.P4.D</v>
      </c>
      <c r="G316" s="16" t="str">
        <f t="shared" si="34"/>
        <v>E13.P4.D43</v>
      </c>
      <c r="H316" s="16"/>
      <c r="I316" s="16" t="s">
        <v>1722</v>
      </c>
      <c r="J316" s="16" t="s">
        <v>890</v>
      </c>
      <c r="K316" s="16" t="s">
        <v>85</v>
      </c>
      <c r="L316" s="16">
        <v>1</v>
      </c>
      <c r="M316" s="16" t="s">
        <v>4</v>
      </c>
      <c r="N316" s="16"/>
      <c r="O316" s="16" t="s">
        <v>1647</v>
      </c>
      <c r="P316" s="16" t="s">
        <v>1723</v>
      </c>
    </row>
    <row r="317" spans="1:16" x14ac:dyDescent="0.25">
      <c r="A317" s="16" t="s">
        <v>2122</v>
      </c>
      <c r="B317" s="16" t="str">
        <f t="shared" si="29"/>
        <v>E</v>
      </c>
      <c r="C317" s="16" t="str">
        <f t="shared" si="30"/>
        <v>E13</v>
      </c>
      <c r="D317" s="16" t="str">
        <f t="shared" si="31"/>
        <v>E13.P</v>
      </c>
      <c r="E317" s="16" t="str">
        <f t="shared" si="32"/>
        <v>E13.P4</v>
      </c>
      <c r="F317" s="16" t="str">
        <f t="shared" si="33"/>
        <v>E13.P4.D</v>
      </c>
      <c r="G317" s="16" t="str">
        <f t="shared" si="34"/>
        <v>E13.P4.D44</v>
      </c>
      <c r="H317" s="16"/>
      <c r="I317" s="16" t="s">
        <v>1728</v>
      </c>
      <c r="J317" s="16" t="s">
        <v>890</v>
      </c>
      <c r="K317" s="16" t="s">
        <v>85</v>
      </c>
      <c r="L317" s="16">
        <v>1</v>
      </c>
      <c r="M317" s="16" t="s">
        <v>4</v>
      </c>
      <c r="N317" s="16"/>
      <c r="O317" s="16" t="s">
        <v>1647</v>
      </c>
      <c r="P317" s="16" t="s">
        <v>1729</v>
      </c>
    </row>
    <row r="318" spans="1:16" x14ac:dyDescent="0.25">
      <c r="A318" s="16" t="s">
        <v>2123</v>
      </c>
      <c r="B318" s="16" t="str">
        <f t="shared" si="29"/>
        <v>E</v>
      </c>
      <c r="C318" s="16" t="str">
        <f t="shared" si="30"/>
        <v>E14</v>
      </c>
      <c r="D318" s="16" t="str">
        <f t="shared" si="31"/>
        <v>E14.P</v>
      </c>
      <c r="E318" s="16" t="str">
        <f t="shared" si="32"/>
        <v>E14.P0</v>
      </c>
      <c r="F318" s="16" t="str">
        <f t="shared" si="33"/>
        <v>E14.P0.D</v>
      </c>
      <c r="G318" s="16" t="str">
        <f t="shared" si="34"/>
        <v>E14.P0.D01</v>
      </c>
      <c r="H318" s="16"/>
      <c r="I318" s="16" t="s">
        <v>1620</v>
      </c>
      <c r="J318" s="16" t="s">
        <v>890</v>
      </c>
      <c r="K318" s="16" t="s">
        <v>85</v>
      </c>
      <c r="L318" s="16">
        <v>1</v>
      </c>
      <c r="M318" s="16" t="s">
        <v>5</v>
      </c>
      <c r="N318" s="16"/>
      <c r="O318" s="16" t="s">
        <v>1618</v>
      </c>
      <c r="P318" s="16" t="s">
        <v>1621</v>
      </c>
    </row>
    <row r="319" spans="1:16" x14ac:dyDescent="0.25">
      <c r="A319" s="16" t="s">
        <v>2124</v>
      </c>
      <c r="B319" s="16" t="str">
        <f t="shared" si="29"/>
        <v>E</v>
      </c>
      <c r="C319" s="16" t="str">
        <f t="shared" si="30"/>
        <v>E14</v>
      </c>
      <c r="D319" s="16" t="str">
        <f t="shared" si="31"/>
        <v>E14.P</v>
      </c>
      <c r="E319" s="16" t="str">
        <f t="shared" si="32"/>
        <v>E14.P0</v>
      </c>
      <c r="F319" s="16" t="str">
        <f t="shared" si="33"/>
        <v>E14.P0.D</v>
      </c>
      <c r="G319" s="16" t="str">
        <f t="shared" si="34"/>
        <v>E14.P0.D02</v>
      </c>
      <c r="H319" s="16"/>
      <c r="I319" s="16" t="s">
        <v>1628</v>
      </c>
      <c r="J319" s="16" t="s">
        <v>890</v>
      </c>
      <c r="K319" s="16" t="s">
        <v>85</v>
      </c>
      <c r="L319" s="16">
        <v>1</v>
      </c>
      <c r="M319" s="16" t="s">
        <v>5</v>
      </c>
      <c r="N319" s="16"/>
      <c r="O319" s="16" t="s">
        <v>1618</v>
      </c>
      <c r="P319" s="16" t="s">
        <v>1629</v>
      </c>
    </row>
    <row r="320" spans="1:16" x14ac:dyDescent="0.25">
      <c r="A320" s="16" t="s">
        <v>2125</v>
      </c>
      <c r="B320" s="16" t="str">
        <f t="shared" si="29"/>
        <v>E</v>
      </c>
      <c r="C320" s="16" t="str">
        <f t="shared" si="30"/>
        <v>E14</v>
      </c>
      <c r="D320" s="16" t="str">
        <f t="shared" si="31"/>
        <v>E14.P</v>
      </c>
      <c r="E320" s="16" t="str">
        <f t="shared" si="32"/>
        <v>E14.P1</v>
      </c>
      <c r="F320" s="16" t="str">
        <f t="shared" si="33"/>
        <v>E14.P1.D</v>
      </c>
      <c r="G320" s="16" t="str">
        <f t="shared" si="34"/>
        <v>E14.P1.D11</v>
      </c>
      <c r="H320" s="16"/>
      <c r="I320" s="16" t="s">
        <v>1635</v>
      </c>
      <c r="J320" s="16" t="s">
        <v>890</v>
      </c>
      <c r="K320" s="16" t="s">
        <v>85</v>
      </c>
      <c r="L320" s="16">
        <v>1</v>
      </c>
      <c r="M320" s="16" t="s">
        <v>5</v>
      </c>
      <c r="N320" s="16"/>
      <c r="O320" s="16" t="s">
        <v>1626</v>
      </c>
      <c r="P320" s="16" t="s">
        <v>1636</v>
      </c>
    </row>
    <row r="321" spans="1:16" x14ac:dyDescent="0.25">
      <c r="A321" s="16" t="s">
        <v>2126</v>
      </c>
      <c r="B321" s="16" t="str">
        <f t="shared" si="29"/>
        <v>E</v>
      </c>
      <c r="C321" s="16" t="str">
        <f t="shared" si="30"/>
        <v>E14</v>
      </c>
      <c r="D321" s="16" t="str">
        <f t="shared" si="31"/>
        <v>E14.P</v>
      </c>
      <c r="E321" s="16" t="str">
        <f t="shared" si="32"/>
        <v>E14.P1</v>
      </c>
      <c r="F321" s="16" t="str">
        <f t="shared" si="33"/>
        <v>E14.P1.D</v>
      </c>
      <c r="G321" s="16" t="str">
        <f t="shared" si="34"/>
        <v>E14.P1.D12</v>
      </c>
      <c r="H321" s="16"/>
      <c r="I321" s="16" t="s">
        <v>1642</v>
      </c>
      <c r="J321" s="16" t="s">
        <v>890</v>
      </c>
      <c r="K321" s="16" t="s">
        <v>85</v>
      </c>
      <c r="L321" s="16">
        <v>1</v>
      </c>
      <c r="M321" s="16" t="s">
        <v>5</v>
      </c>
      <c r="N321" s="16"/>
      <c r="O321" s="16" t="s">
        <v>1626</v>
      </c>
      <c r="P321" s="16" t="s">
        <v>1643</v>
      </c>
    </row>
    <row r="322" spans="1:16" x14ac:dyDescent="0.25">
      <c r="A322" s="16" t="s">
        <v>2127</v>
      </c>
      <c r="B322" s="16" t="str">
        <f t="shared" si="29"/>
        <v>E</v>
      </c>
      <c r="C322" s="16" t="str">
        <f t="shared" si="30"/>
        <v>E14</v>
      </c>
      <c r="D322" s="16" t="str">
        <f t="shared" si="31"/>
        <v>E14.P</v>
      </c>
      <c r="E322" s="16" t="str">
        <f t="shared" si="32"/>
        <v>E14.P1</v>
      </c>
      <c r="F322" s="16" t="str">
        <f t="shared" si="33"/>
        <v>E14.P1.D</v>
      </c>
      <c r="G322" s="16" t="str">
        <f t="shared" si="34"/>
        <v>E14.P1.D13</v>
      </c>
      <c r="H322" s="16"/>
      <c r="I322" s="16" t="s">
        <v>1649</v>
      </c>
      <c r="J322" s="16" t="s">
        <v>890</v>
      </c>
      <c r="K322" s="16" t="s">
        <v>86</v>
      </c>
      <c r="L322" s="16">
        <v>1</v>
      </c>
      <c r="M322" s="16" t="s">
        <v>5</v>
      </c>
      <c r="N322" s="16"/>
      <c r="O322" s="16" t="s">
        <v>1626</v>
      </c>
      <c r="P322" s="16" t="s">
        <v>1650</v>
      </c>
    </row>
    <row r="323" spans="1:16" x14ac:dyDescent="0.25">
      <c r="A323" s="16" t="s">
        <v>2128</v>
      </c>
      <c r="B323" s="16" t="str">
        <f t="shared" si="29"/>
        <v>E</v>
      </c>
      <c r="C323" s="16" t="str">
        <f t="shared" si="30"/>
        <v>E14</v>
      </c>
      <c r="D323" s="16" t="str">
        <f t="shared" si="31"/>
        <v>E14.P</v>
      </c>
      <c r="E323" s="16" t="str">
        <f t="shared" si="32"/>
        <v>E14.P1</v>
      </c>
      <c r="F323" s="16" t="str">
        <f t="shared" si="33"/>
        <v>E14.P1.D</v>
      </c>
      <c r="G323" s="16" t="str">
        <f t="shared" si="34"/>
        <v>E14.P1.D14</v>
      </c>
      <c r="H323" s="16"/>
      <c r="I323" s="16" t="s">
        <v>1655</v>
      </c>
      <c r="J323" s="16" t="s">
        <v>890</v>
      </c>
      <c r="K323" s="16" t="s">
        <v>85</v>
      </c>
      <c r="L323" s="16">
        <v>1</v>
      </c>
      <c r="M323" s="16" t="s">
        <v>5</v>
      </c>
      <c r="N323" s="16"/>
      <c r="O323" s="16" t="s">
        <v>1626</v>
      </c>
      <c r="P323" s="16" t="s">
        <v>1656</v>
      </c>
    </row>
    <row r="324" spans="1:16" x14ac:dyDescent="0.25">
      <c r="A324" s="16" t="s">
        <v>2129</v>
      </c>
      <c r="B324" s="16" t="str">
        <f t="shared" ref="B324:B387" si="35">LEFT(A324,1)</f>
        <v>E</v>
      </c>
      <c r="C324" s="16" t="str">
        <f t="shared" ref="C324:C387" si="36">LEFT(A324,3)</f>
        <v>E14</v>
      </c>
      <c r="D324" s="16" t="str">
        <f t="shared" ref="D324:D387" si="37">LEFT(A324,5)</f>
        <v>E14.P</v>
      </c>
      <c r="E324" s="16" t="str">
        <f t="shared" si="32"/>
        <v>E14.P2</v>
      </c>
      <c r="F324" s="16" t="str">
        <f t="shared" si="33"/>
        <v>E14.P2.D</v>
      </c>
      <c r="G324" s="16" t="str">
        <f t="shared" si="34"/>
        <v>E14.P2.D21</v>
      </c>
      <c r="H324" s="16"/>
      <c r="I324" s="16" t="s">
        <v>1661</v>
      </c>
      <c r="J324" s="16" t="s">
        <v>890</v>
      </c>
      <c r="K324" s="16" t="s">
        <v>85</v>
      </c>
      <c r="L324" s="16">
        <v>1</v>
      </c>
      <c r="M324" s="16" t="s">
        <v>5</v>
      </c>
      <c r="N324" s="16"/>
      <c r="O324" s="16" t="s">
        <v>1633</v>
      </c>
      <c r="P324" s="16" t="s">
        <v>1662</v>
      </c>
    </row>
    <row r="325" spans="1:16" x14ac:dyDescent="0.25">
      <c r="A325" s="16" t="s">
        <v>2130</v>
      </c>
      <c r="B325" s="16" t="str">
        <f t="shared" si="35"/>
        <v>E</v>
      </c>
      <c r="C325" s="16" t="str">
        <f t="shared" si="36"/>
        <v>E14</v>
      </c>
      <c r="D325" s="16" t="str">
        <f t="shared" si="37"/>
        <v>E14.P</v>
      </c>
      <c r="E325" s="16" t="str">
        <f t="shared" si="32"/>
        <v>E14.P2</v>
      </c>
      <c r="F325" s="16" t="str">
        <f t="shared" si="33"/>
        <v>E14.P2.D</v>
      </c>
      <c r="G325" s="16" t="str">
        <f t="shared" si="34"/>
        <v>E14.P2.D22</v>
      </c>
      <c r="H325" s="16"/>
      <c r="I325" s="16" t="s">
        <v>1668</v>
      </c>
      <c r="J325" s="16" t="s">
        <v>890</v>
      </c>
      <c r="K325" s="16" t="s">
        <v>85</v>
      </c>
      <c r="L325" s="16">
        <v>1</v>
      </c>
      <c r="M325" s="16" t="s">
        <v>5</v>
      </c>
      <c r="N325" s="16"/>
      <c r="O325" s="16" t="s">
        <v>1633</v>
      </c>
      <c r="P325" s="16" t="s">
        <v>1669</v>
      </c>
    </row>
    <row r="326" spans="1:16" x14ac:dyDescent="0.25">
      <c r="A326" s="16" t="s">
        <v>2131</v>
      </c>
      <c r="B326" s="16" t="str">
        <f t="shared" si="35"/>
        <v>E</v>
      </c>
      <c r="C326" s="16" t="str">
        <f t="shared" si="36"/>
        <v>E14</v>
      </c>
      <c r="D326" s="16" t="str">
        <f t="shared" si="37"/>
        <v>E14.P</v>
      </c>
      <c r="E326" s="16" t="str">
        <f t="shared" si="32"/>
        <v>E14.P2</v>
      </c>
      <c r="F326" s="16" t="str">
        <f t="shared" si="33"/>
        <v>E14.P2.D</v>
      </c>
      <c r="G326" s="16" t="str">
        <f t="shared" si="34"/>
        <v>E14.P2.D23</v>
      </c>
      <c r="H326" s="16"/>
      <c r="I326" s="16" t="s">
        <v>1674</v>
      </c>
      <c r="J326" s="16" t="s">
        <v>890</v>
      </c>
      <c r="K326" s="16" t="s">
        <v>85</v>
      </c>
      <c r="L326" s="16">
        <v>1</v>
      </c>
      <c r="M326" s="16" t="s">
        <v>5</v>
      </c>
      <c r="N326" s="16"/>
      <c r="O326" s="16" t="s">
        <v>1633</v>
      </c>
      <c r="P326" s="16" t="s">
        <v>1675</v>
      </c>
    </row>
    <row r="327" spans="1:16" x14ac:dyDescent="0.25">
      <c r="A327" s="16" t="s">
        <v>2132</v>
      </c>
      <c r="B327" s="16" t="str">
        <f t="shared" si="35"/>
        <v>E</v>
      </c>
      <c r="C327" s="16" t="str">
        <f t="shared" si="36"/>
        <v>E14</v>
      </c>
      <c r="D327" s="16" t="str">
        <f t="shared" si="37"/>
        <v>E14.P</v>
      </c>
      <c r="E327" s="16" t="str">
        <f t="shared" si="32"/>
        <v>E14.P2</v>
      </c>
      <c r="F327" s="16" t="str">
        <f t="shared" si="33"/>
        <v>E14.P2.D</v>
      </c>
      <c r="G327" s="16" t="str">
        <f t="shared" si="34"/>
        <v>E14.P2.D24</v>
      </c>
      <c r="H327" s="16"/>
      <c r="I327" s="16" t="s">
        <v>1680</v>
      </c>
      <c r="J327" s="16" t="s">
        <v>890</v>
      </c>
      <c r="K327" s="16" t="s">
        <v>85</v>
      </c>
      <c r="L327" s="16">
        <v>1</v>
      </c>
      <c r="M327" s="16" t="s">
        <v>5</v>
      </c>
      <c r="N327" s="16"/>
      <c r="O327" s="16" t="s">
        <v>1633</v>
      </c>
      <c r="P327" s="16" t="s">
        <v>1681</v>
      </c>
    </row>
    <row r="328" spans="1:16" x14ac:dyDescent="0.25">
      <c r="A328" s="16" t="s">
        <v>2133</v>
      </c>
      <c r="B328" s="16" t="str">
        <f t="shared" si="35"/>
        <v>E</v>
      </c>
      <c r="C328" s="16" t="str">
        <f t="shared" si="36"/>
        <v>E14</v>
      </c>
      <c r="D328" s="16" t="str">
        <f t="shared" si="37"/>
        <v>E14.P</v>
      </c>
      <c r="E328" s="16" t="str">
        <f t="shared" si="32"/>
        <v>E14.P3</v>
      </c>
      <c r="F328" s="16" t="str">
        <f t="shared" si="33"/>
        <v>E14.P3.D</v>
      </c>
      <c r="G328" s="16" t="str">
        <f t="shared" si="34"/>
        <v>E14.P3.D31</v>
      </c>
      <c r="H328" s="16"/>
      <c r="I328" s="16" t="s">
        <v>1686</v>
      </c>
      <c r="J328" s="16" t="s">
        <v>890</v>
      </c>
      <c r="K328" s="16" t="s">
        <v>85</v>
      </c>
      <c r="L328" s="16">
        <v>1</v>
      </c>
      <c r="M328" s="16" t="s">
        <v>5</v>
      </c>
      <c r="N328" s="16"/>
      <c r="O328" s="16" t="s">
        <v>1640</v>
      </c>
      <c r="P328" s="16" t="s">
        <v>1687</v>
      </c>
    </row>
    <row r="329" spans="1:16" x14ac:dyDescent="0.25">
      <c r="A329" s="16" t="s">
        <v>2134</v>
      </c>
      <c r="B329" s="16" t="str">
        <f t="shared" si="35"/>
        <v>E</v>
      </c>
      <c r="C329" s="16" t="str">
        <f t="shared" si="36"/>
        <v>E14</v>
      </c>
      <c r="D329" s="16" t="str">
        <f t="shared" si="37"/>
        <v>E14.P</v>
      </c>
      <c r="E329" s="16" t="str">
        <f t="shared" si="32"/>
        <v>E14.P3</v>
      </c>
      <c r="F329" s="16" t="str">
        <f t="shared" si="33"/>
        <v>E14.P3.D</v>
      </c>
      <c r="G329" s="16" t="str">
        <f t="shared" si="34"/>
        <v>E14.P3.D32</v>
      </c>
      <c r="H329" s="16"/>
      <c r="I329" s="16" t="s">
        <v>1692</v>
      </c>
      <c r="J329" s="16" t="s">
        <v>890</v>
      </c>
      <c r="K329" s="16" t="s">
        <v>85</v>
      </c>
      <c r="L329" s="16">
        <v>1</v>
      </c>
      <c r="M329" s="16" t="s">
        <v>5</v>
      </c>
      <c r="N329" s="16"/>
      <c r="O329" s="16" t="s">
        <v>1640</v>
      </c>
      <c r="P329" s="16" t="s">
        <v>1693</v>
      </c>
    </row>
    <row r="330" spans="1:16" x14ac:dyDescent="0.25">
      <c r="A330" s="16" t="s">
        <v>2135</v>
      </c>
      <c r="B330" s="16" t="str">
        <f t="shared" si="35"/>
        <v>E</v>
      </c>
      <c r="C330" s="16" t="str">
        <f t="shared" si="36"/>
        <v>E14</v>
      </c>
      <c r="D330" s="16" t="str">
        <f t="shared" si="37"/>
        <v>E14.P</v>
      </c>
      <c r="E330" s="16" t="str">
        <f t="shared" si="32"/>
        <v>E14.P3</v>
      </c>
      <c r="F330" s="16" t="str">
        <f t="shared" si="33"/>
        <v>E14.P3.D</v>
      </c>
      <c r="G330" s="16" t="str">
        <f t="shared" si="34"/>
        <v>E14.P3.D33</v>
      </c>
      <c r="H330" s="16"/>
      <c r="I330" s="16" t="s">
        <v>1698</v>
      </c>
      <c r="J330" s="16" t="s">
        <v>890</v>
      </c>
      <c r="K330" s="16" t="s">
        <v>85</v>
      </c>
      <c r="L330" s="16">
        <v>1</v>
      </c>
      <c r="M330" s="16" t="s">
        <v>5</v>
      </c>
      <c r="N330" s="16"/>
      <c r="O330" s="16" t="s">
        <v>1640</v>
      </c>
      <c r="P330" s="16" t="s">
        <v>1699</v>
      </c>
    </row>
    <row r="331" spans="1:16" x14ac:dyDescent="0.25">
      <c r="A331" s="16" t="s">
        <v>2136</v>
      </c>
      <c r="B331" s="16" t="str">
        <f t="shared" si="35"/>
        <v>E</v>
      </c>
      <c r="C331" s="16" t="str">
        <f t="shared" si="36"/>
        <v>E14</v>
      </c>
      <c r="D331" s="16" t="str">
        <f t="shared" si="37"/>
        <v>E14.P</v>
      </c>
      <c r="E331" s="16" t="str">
        <f t="shared" si="32"/>
        <v>E14.P4</v>
      </c>
      <c r="F331" s="16" t="str">
        <f t="shared" si="33"/>
        <v>E14.P4.D</v>
      </c>
      <c r="G331" s="16" t="str">
        <f t="shared" si="34"/>
        <v>E14.P4.D34</v>
      </c>
      <c r="H331" s="16"/>
      <c r="I331" s="16" t="s">
        <v>1704</v>
      </c>
      <c r="J331" s="16" t="s">
        <v>890</v>
      </c>
      <c r="K331" s="16" t="s">
        <v>85</v>
      </c>
      <c r="L331" s="16">
        <v>1</v>
      </c>
      <c r="M331" s="16" t="s">
        <v>5</v>
      </c>
      <c r="N331" s="16"/>
      <c r="O331" s="16" t="s">
        <v>1647</v>
      </c>
      <c r="P331" s="16" t="s">
        <v>1705</v>
      </c>
    </row>
    <row r="332" spans="1:16" x14ac:dyDescent="0.25">
      <c r="A332" s="16" t="s">
        <v>2137</v>
      </c>
      <c r="B332" s="16" t="str">
        <f t="shared" si="35"/>
        <v>E</v>
      </c>
      <c r="C332" s="16" t="str">
        <f t="shared" si="36"/>
        <v>E14</v>
      </c>
      <c r="D332" s="16" t="str">
        <f t="shared" si="37"/>
        <v>E14.P</v>
      </c>
      <c r="E332" s="16" t="str">
        <f t="shared" si="32"/>
        <v>E14.P4</v>
      </c>
      <c r="F332" s="16" t="str">
        <f t="shared" si="33"/>
        <v>E14.P4.D</v>
      </c>
      <c r="G332" s="16" t="str">
        <f t="shared" si="34"/>
        <v>E14.P4.D41</v>
      </c>
      <c r="H332" s="16"/>
      <c r="I332" s="16" t="s">
        <v>1710</v>
      </c>
      <c r="J332" s="16" t="s">
        <v>890</v>
      </c>
      <c r="K332" s="16" t="s">
        <v>85</v>
      </c>
      <c r="L332" s="16">
        <v>1</v>
      </c>
      <c r="M332" s="16" t="s">
        <v>5</v>
      </c>
      <c r="N332" s="16"/>
      <c r="O332" s="16" t="s">
        <v>1647</v>
      </c>
      <c r="P332" s="16" t="s">
        <v>1711</v>
      </c>
    </row>
    <row r="333" spans="1:16" x14ac:dyDescent="0.25">
      <c r="A333" s="16" t="s">
        <v>2138</v>
      </c>
      <c r="B333" s="16" t="str">
        <f t="shared" si="35"/>
        <v>E</v>
      </c>
      <c r="C333" s="16" t="str">
        <f t="shared" si="36"/>
        <v>E14</v>
      </c>
      <c r="D333" s="16" t="str">
        <f t="shared" si="37"/>
        <v>E14.P</v>
      </c>
      <c r="E333" s="16" t="str">
        <f t="shared" si="32"/>
        <v>E14.P4</v>
      </c>
      <c r="F333" s="16" t="str">
        <f t="shared" si="33"/>
        <v>E14.P4.D</v>
      </c>
      <c r="G333" s="16" t="str">
        <f t="shared" si="34"/>
        <v>E14.P4.D42</v>
      </c>
      <c r="H333" s="16"/>
      <c r="I333" s="16" t="s">
        <v>1716</v>
      </c>
      <c r="J333" s="16" t="s">
        <v>890</v>
      </c>
      <c r="K333" s="16" t="s">
        <v>85</v>
      </c>
      <c r="L333" s="16">
        <v>1</v>
      </c>
      <c r="M333" s="16" t="s">
        <v>5</v>
      </c>
      <c r="N333" s="16"/>
      <c r="O333" s="16" t="s">
        <v>1647</v>
      </c>
      <c r="P333" s="16" t="s">
        <v>1717</v>
      </c>
    </row>
    <row r="334" spans="1:16" x14ac:dyDescent="0.25">
      <c r="A334" s="16" t="s">
        <v>2139</v>
      </c>
      <c r="B334" s="16" t="str">
        <f t="shared" si="35"/>
        <v>E</v>
      </c>
      <c r="C334" s="16" t="str">
        <f t="shared" si="36"/>
        <v>E14</v>
      </c>
      <c r="D334" s="16" t="str">
        <f t="shared" si="37"/>
        <v>E14.P</v>
      </c>
      <c r="E334" s="16" t="str">
        <f t="shared" si="32"/>
        <v>E14.P4</v>
      </c>
      <c r="F334" s="16" t="str">
        <f t="shared" si="33"/>
        <v>E14.P4.D</v>
      </c>
      <c r="G334" s="16" t="str">
        <f t="shared" si="34"/>
        <v>E14.P4.D43</v>
      </c>
      <c r="H334" s="16"/>
      <c r="I334" s="16" t="s">
        <v>1722</v>
      </c>
      <c r="J334" s="16" t="s">
        <v>890</v>
      </c>
      <c r="K334" s="16" t="s">
        <v>85</v>
      </c>
      <c r="L334" s="16">
        <v>1</v>
      </c>
      <c r="M334" s="16" t="s">
        <v>5</v>
      </c>
      <c r="N334" s="16"/>
      <c r="O334" s="16" t="s">
        <v>1647</v>
      </c>
      <c r="P334" s="16" t="s">
        <v>1723</v>
      </c>
    </row>
    <row r="335" spans="1:16" x14ac:dyDescent="0.25">
      <c r="A335" s="16" t="s">
        <v>2140</v>
      </c>
      <c r="B335" s="16" t="str">
        <f t="shared" si="35"/>
        <v>E</v>
      </c>
      <c r="C335" s="16" t="str">
        <f t="shared" si="36"/>
        <v>E14</v>
      </c>
      <c r="D335" s="16" t="str">
        <f t="shared" si="37"/>
        <v>E14.P</v>
      </c>
      <c r="E335" s="16" t="str">
        <f t="shared" si="32"/>
        <v>E14.P4</v>
      </c>
      <c r="F335" s="16" t="str">
        <f t="shared" si="33"/>
        <v>E14.P4.D</v>
      </c>
      <c r="G335" s="16" t="str">
        <f t="shared" si="34"/>
        <v>E14.P4.D44</v>
      </c>
      <c r="H335" s="16"/>
      <c r="I335" s="16" t="s">
        <v>1728</v>
      </c>
      <c r="J335" s="16" t="s">
        <v>890</v>
      </c>
      <c r="K335" s="16" t="s">
        <v>85</v>
      </c>
      <c r="L335" s="16">
        <v>1</v>
      </c>
      <c r="M335" s="16" t="s">
        <v>5</v>
      </c>
      <c r="N335" s="16"/>
      <c r="O335" s="16" t="s">
        <v>1647</v>
      </c>
      <c r="P335" s="16" t="s">
        <v>1729</v>
      </c>
    </row>
    <row r="336" spans="1:16" x14ac:dyDescent="0.25">
      <c r="A336" s="16" t="s">
        <v>2141</v>
      </c>
      <c r="B336" s="16" t="str">
        <f t="shared" si="35"/>
        <v>E</v>
      </c>
      <c r="C336" s="16" t="str">
        <f t="shared" si="36"/>
        <v>E15</v>
      </c>
      <c r="D336" s="16" t="str">
        <f t="shared" si="37"/>
        <v>E15.P</v>
      </c>
      <c r="E336" s="16" t="str">
        <f t="shared" si="32"/>
        <v>E15.P0</v>
      </c>
      <c r="F336" s="16" t="str">
        <f t="shared" si="33"/>
        <v>E15.P0.D</v>
      </c>
      <c r="G336" s="16" t="str">
        <f t="shared" si="34"/>
        <v>E15.P0.D01</v>
      </c>
      <c r="H336" s="16"/>
      <c r="I336" s="16" t="s">
        <v>1620</v>
      </c>
      <c r="J336" s="16" t="s">
        <v>890</v>
      </c>
      <c r="K336" s="16" t="s">
        <v>85</v>
      </c>
      <c r="L336" s="16">
        <v>1</v>
      </c>
      <c r="M336" s="16" t="s">
        <v>6</v>
      </c>
      <c r="N336" s="16"/>
      <c r="O336" s="16" t="s">
        <v>1618</v>
      </c>
      <c r="P336" s="16" t="s">
        <v>1621</v>
      </c>
    </row>
    <row r="337" spans="1:16" x14ac:dyDescent="0.25">
      <c r="A337" s="16" t="s">
        <v>2142</v>
      </c>
      <c r="B337" s="16" t="str">
        <f t="shared" si="35"/>
        <v>E</v>
      </c>
      <c r="C337" s="16" t="str">
        <f t="shared" si="36"/>
        <v>E15</v>
      </c>
      <c r="D337" s="16" t="str">
        <f t="shared" si="37"/>
        <v>E15.P</v>
      </c>
      <c r="E337" s="16" t="str">
        <f t="shared" si="32"/>
        <v>E15.P0</v>
      </c>
      <c r="F337" s="16" t="str">
        <f t="shared" si="33"/>
        <v>E15.P0.D</v>
      </c>
      <c r="G337" s="16" t="str">
        <f t="shared" si="34"/>
        <v>E15.P0.D02</v>
      </c>
      <c r="H337" s="16"/>
      <c r="I337" s="16" t="s">
        <v>1628</v>
      </c>
      <c r="J337" s="16" t="s">
        <v>890</v>
      </c>
      <c r="K337" s="16" t="s">
        <v>85</v>
      </c>
      <c r="L337" s="16">
        <v>1</v>
      </c>
      <c r="M337" s="16" t="s">
        <v>6</v>
      </c>
      <c r="N337" s="16"/>
      <c r="O337" s="16" t="s">
        <v>1618</v>
      </c>
      <c r="P337" s="16" t="s">
        <v>1629</v>
      </c>
    </row>
    <row r="338" spans="1:16" x14ac:dyDescent="0.25">
      <c r="A338" s="16" t="s">
        <v>2143</v>
      </c>
      <c r="B338" s="16" t="str">
        <f t="shared" si="35"/>
        <v>E</v>
      </c>
      <c r="C338" s="16" t="str">
        <f t="shared" si="36"/>
        <v>E15</v>
      </c>
      <c r="D338" s="16" t="str">
        <f t="shared" si="37"/>
        <v>E15.P</v>
      </c>
      <c r="E338" s="16" t="str">
        <f t="shared" si="32"/>
        <v>E15.P1</v>
      </c>
      <c r="F338" s="16" t="str">
        <f t="shared" si="33"/>
        <v>E15.P1.D</v>
      </c>
      <c r="G338" s="16" t="str">
        <f t="shared" si="34"/>
        <v>E15.P1.D11</v>
      </c>
      <c r="H338" s="16"/>
      <c r="I338" s="16" t="s">
        <v>1635</v>
      </c>
      <c r="J338" s="16" t="s">
        <v>890</v>
      </c>
      <c r="K338" s="16" t="s">
        <v>85</v>
      </c>
      <c r="L338" s="16">
        <v>1</v>
      </c>
      <c r="M338" s="16" t="s">
        <v>6</v>
      </c>
      <c r="N338" s="16"/>
      <c r="O338" s="16" t="s">
        <v>1626</v>
      </c>
      <c r="P338" s="16" t="s">
        <v>1636</v>
      </c>
    </row>
    <row r="339" spans="1:16" x14ac:dyDescent="0.25">
      <c r="A339" s="16" t="s">
        <v>2144</v>
      </c>
      <c r="B339" s="16" t="str">
        <f t="shared" si="35"/>
        <v>E</v>
      </c>
      <c r="C339" s="16" t="str">
        <f t="shared" si="36"/>
        <v>E15</v>
      </c>
      <c r="D339" s="16" t="str">
        <f t="shared" si="37"/>
        <v>E15.P</v>
      </c>
      <c r="E339" s="16" t="str">
        <f t="shared" si="32"/>
        <v>E15.P1</v>
      </c>
      <c r="F339" s="16" t="str">
        <f t="shared" si="33"/>
        <v>E15.P1.D</v>
      </c>
      <c r="G339" s="16" t="str">
        <f t="shared" si="34"/>
        <v>E15.P1.D12</v>
      </c>
      <c r="H339" s="16"/>
      <c r="I339" s="16" t="s">
        <v>1642</v>
      </c>
      <c r="J339" s="16" t="s">
        <v>890</v>
      </c>
      <c r="K339" s="16" t="s">
        <v>85</v>
      </c>
      <c r="L339" s="16">
        <v>1</v>
      </c>
      <c r="M339" s="16" t="s">
        <v>6</v>
      </c>
      <c r="N339" s="16"/>
      <c r="O339" s="16" t="s">
        <v>1626</v>
      </c>
      <c r="P339" s="16" t="s">
        <v>1643</v>
      </c>
    </row>
    <row r="340" spans="1:16" x14ac:dyDescent="0.25">
      <c r="A340" s="16" t="s">
        <v>2145</v>
      </c>
      <c r="B340" s="16" t="str">
        <f t="shared" si="35"/>
        <v>E</v>
      </c>
      <c r="C340" s="16" t="str">
        <f t="shared" si="36"/>
        <v>E15</v>
      </c>
      <c r="D340" s="16" t="str">
        <f t="shared" si="37"/>
        <v>E15.P</v>
      </c>
      <c r="E340" s="16" t="str">
        <f t="shared" si="32"/>
        <v>E15.P1</v>
      </c>
      <c r="F340" s="16" t="str">
        <f t="shared" si="33"/>
        <v>E15.P1.D</v>
      </c>
      <c r="G340" s="16" t="str">
        <f t="shared" si="34"/>
        <v>E15.P1.D13</v>
      </c>
      <c r="H340" s="16"/>
      <c r="I340" s="16" t="s">
        <v>1649</v>
      </c>
      <c r="J340" s="16" t="s">
        <v>890</v>
      </c>
      <c r="K340" s="16" t="s">
        <v>86</v>
      </c>
      <c r="L340" s="16">
        <v>1</v>
      </c>
      <c r="M340" s="16" t="s">
        <v>6</v>
      </c>
      <c r="N340" s="16"/>
      <c r="O340" s="16" t="s">
        <v>1626</v>
      </c>
      <c r="P340" s="16" t="s">
        <v>1650</v>
      </c>
    </row>
    <row r="341" spans="1:16" x14ac:dyDescent="0.25">
      <c r="A341" s="16" t="s">
        <v>2146</v>
      </c>
      <c r="B341" s="16" t="str">
        <f t="shared" si="35"/>
        <v>E</v>
      </c>
      <c r="C341" s="16" t="str">
        <f t="shared" si="36"/>
        <v>E15</v>
      </c>
      <c r="D341" s="16" t="str">
        <f t="shared" si="37"/>
        <v>E15.P</v>
      </c>
      <c r="E341" s="16" t="str">
        <f t="shared" si="32"/>
        <v>E15.P1</v>
      </c>
      <c r="F341" s="16" t="str">
        <f t="shared" si="33"/>
        <v>E15.P1.D</v>
      </c>
      <c r="G341" s="16" t="str">
        <f t="shared" si="34"/>
        <v>E15.P1.D14</v>
      </c>
      <c r="H341" s="16"/>
      <c r="I341" s="16" t="s">
        <v>1655</v>
      </c>
      <c r="J341" s="16" t="s">
        <v>890</v>
      </c>
      <c r="K341" s="16" t="s">
        <v>85</v>
      </c>
      <c r="L341" s="16">
        <v>1</v>
      </c>
      <c r="M341" s="16" t="s">
        <v>6</v>
      </c>
      <c r="N341" s="16"/>
      <c r="O341" s="16" t="s">
        <v>1626</v>
      </c>
      <c r="P341" s="16" t="s">
        <v>1656</v>
      </c>
    </row>
    <row r="342" spans="1:16" x14ac:dyDescent="0.25">
      <c r="A342" s="16" t="s">
        <v>2147</v>
      </c>
      <c r="B342" s="16" t="str">
        <f t="shared" si="35"/>
        <v>E</v>
      </c>
      <c r="C342" s="16" t="str">
        <f t="shared" si="36"/>
        <v>E15</v>
      </c>
      <c r="D342" s="16" t="str">
        <f t="shared" si="37"/>
        <v>E15.P</v>
      </c>
      <c r="E342" s="16" t="str">
        <f t="shared" si="32"/>
        <v>E15.P2</v>
      </c>
      <c r="F342" s="16" t="str">
        <f t="shared" si="33"/>
        <v>E15.P2.D</v>
      </c>
      <c r="G342" s="16" t="str">
        <f t="shared" si="34"/>
        <v>E15.P2.D21</v>
      </c>
      <c r="H342" s="16"/>
      <c r="I342" s="16" t="s">
        <v>1661</v>
      </c>
      <c r="J342" s="16" t="s">
        <v>890</v>
      </c>
      <c r="K342" s="16" t="s">
        <v>85</v>
      </c>
      <c r="L342" s="16">
        <v>1</v>
      </c>
      <c r="M342" s="16" t="s">
        <v>6</v>
      </c>
      <c r="N342" s="16"/>
      <c r="O342" s="16" t="s">
        <v>1633</v>
      </c>
      <c r="P342" s="16" t="s">
        <v>1662</v>
      </c>
    </row>
    <row r="343" spans="1:16" x14ac:dyDescent="0.25">
      <c r="A343" s="16" t="s">
        <v>2148</v>
      </c>
      <c r="B343" s="16" t="str">
        <f t="shared" si="35"/>
        <v>E</v>
      </c>
      <c r="C343" s="16" t="str">
        <f t="shared" si="36"/>
        <v>E15</v>
      </c>
      <c r="D343" s="16" t="str">
        <f t="shared" si="37"/>
        <v>E15.P</v>
      </c>
      <c r="E343" s="16" t="str">
        <f t="shared" si="32"/>
        <v>E15.P2</v>
      </c>
      <c r="F343" s="16" t="str">
        <f t="shared" si="33"/>
        <v>E15.P2.D</v>
      </c>
      <c r="G343" s="16" t="str">
        <f t="shared" si="34"/>
        <v>E15.P2.D22</v>
      </c>
      <c r="H343" s="16"/>
      <c r="I343" s="16" t="s">
        <v>1668</v>
      </c>
      <c r="J343" s="16" t="s">
        <v>890</v>
      </c>
      <c r="K343" s="16" t="s">
        <v>85</v>
      </c>
      <c r="L343" s="16">
        <v>1</v>
      </c>
      <c r="M343" s="16" t="s">
        <v>6</v>
      </c>
      <c r="N343" s="16"/>
      <c r="O343" s="16" t="s">
        <v>1633</v>
      </c>
      <c r="P343" s="16" t="s">
        <v>1669</v>
      </c>
    </row>
    <row r="344" spans="1:16" x14ac:dyDescent="0.25">
      <c r="A344" s="16" t="s">
        <v>2149</v>
      </c>
      <c r="B344" s="16" t="str">
        <f t="shared" si="35"/>
        <v>E</v>
      </c>
      <c r="C344" s="16" t="str">
        <f t="shared" si="36"/>
        <v>E15</v>
      </c>
      <c r="D344" s="16" t="str">
        <f t="shared" si="37"/>
        <v>E15.P</v>
      </c>
      <c r="E344" s="16" t="str">
        <f t="shared" si="32"/>
        <v>E15.P2</v>
      </c>
      <c r="F344" s="16" t="str">
        <f t="shared" si="33"/>
        <v>E15.P2.D</v>
      </c>
      <c r="G344" s="16" t="str">
        <f t="shared" si="34"/>
        <v>E15.P2.D23</v>
      </c>
      <c r="H344" s="16"/>
      <c r="I344" s="16" t="s">
        <v>1674</v>
      </c>
      <c r="J344" s="16" t="s">
        <v>890</v>
      </c>
      <c r="K344" s="16" t="s">
        <v>85</v>
      </c>
      <c r="L344" s="16">
        <v>1</v>
      </c>
      <c r="M344" s="16" t="s">
        <v>6</v>
      </c>
      <c r="N344" s="16"/>
      <c r="O344" s="16" t="s">
        <v>1633</v>
      </c>
      <c r="P344" s="16" t="s">
        <v>1675</v>
      </c>
    </row>
    <row r="345" spans="1:16" x14ac:dyDescent="0.25">
      <c r="A345" s="16" t="s">
        <v>2150</v>
      </c>
      <c r="B345" s="16" t="str">
        <f t="shared" si="35"/>
        <v>E</v>
      </c>
      <c r="C345" s="16" t="str">
        <f t="shared" si="36"/>
        <v>E15</v>
      </c>
      <c r="D345" s="16" t="str">
        <f t="shared" si="37"/>
        <v>E15.P</v>
      </c>
      <c r="E345" s="16" t="str">
        <f t="shared" si="32"/>
        <v>E15.P2</v>
      </c>
      <c r="F345" s="16" t="str">
        <f t="shared" si="33"/>
        <v>E15.P2.D</v>
      </c>
      <c r="G345" s="16" t="str">
        <f t="shared" si="34"/>
        <v>E15.P2.D24</v>
      </c>
      <c r="H345" s="16"/>
      <c r="I345" s="16" t="s">
        <v>1680</v>
      </c>
      <c r="J345" s="16" t="s">
        <v>890</v>
      </c>
      <c r="K345" s="16" t="s">
        <v>85</v>
      </c>
      <c r="L345" s="16">
        <v>1</v>
      </c>
      <c r="M345" s="16" t="s">
        <v>6</v>
      </c>
      <c r="N345" s="16"/>
      <c r="O345" s="16" t="s">
        <v>1633</v>
      </c>
      <c r="P345" s="16" t="s">
        <v>1681</v>
      </c>
    </row>
    <row r="346" spans="1:16" x14ac:dyDescent="0.25">
      <c r="A346" s="16" t="s">
        <v>2151</v>
      </c>
      <c r="B346" s="16" t="str">
        <f t="shared" si="35"/>
        <v>E</v>
      </c>
      <c r="C346" s="16" t="str">
        <f t="shared" si="36"/>
        <v>E15</v>
      </c>
      <c r="D346" s="16" t="str">
        <f t="shared" si="37"/>
        <v>E15.P</v>
      </c>
      <c r="E346" s="16" t="str">
        <f t="shared" si="32"/>
        <v>E15.P3</v>
      </c>
      <c r="F346" s="16" t="str">
        <f t="shared" si="33"/>
        <v>E15.P3.D</v>
      </c>
      <c r="G346" s="16" t="str">
        <f t="shared" si="34"/>
        <v>E15.P3.D31</v>
      </c>
      <c r="H346" s="16"/>
      <c r="I346" s="16" t="s">
        <v>1686</v>
      </c>
      <c r="J346" s="16" t="s">
        <v>890</v>
      </c>
      <c r="K346" s="16" t="s">
        <v>85</v>
      </c>
      <c r="L346" s="16">
        <v>1</v>
      </c>
      <c r="M346" s="16" t="s">
        <v>6</v>
      </c>
      <c r="N346" s="16"/>
      <c r="O346" s="16" t="s">
        <v>1640</v>
      </c>
      <c r="P346" s="16" t="s">
        <v>1687</v>
      </c>
    </row>
    <row r="347" spans="1:16" x14ac:dyDescent="0.25">
      <c r="A347" s="16" t="s">
        <v>2152</v>
      </c>
      <c r="B347" s="16" t="str">
        <f t="shared" si="35"/>
        <v>E</v>
      </c>
      <c r="C347" s="16" t="str">
        <f t="shared" si="36"/>
        <v>E15</v>
      </c>
      <c r="D347" s="16" t="str">
        <f t="shared" si="37"/>
        <v>E15.P</v>
      </c>
      <c r="E347" s="16" t="str">
        <f t="shared" si="32"/>
        <v>E15.P3</v>
      </c>
      <c r="F347" s="16" t="str">
        <f t="shared" si="33"/>
        <v>E15.P3.D</v>
      </c>
      <c r="G347" s="16" t="str">
        <f t="shared" si="34"/>
        <v>E15.P3.D32</v>
      </c>
      <c r="H347" s="16"/>
      <c r="I347" s="16" t="s">
        <v>1692</v>
      </c>
      <c r="J347" s="16" t="s">
        <v>890</v>
      </c>
      <c r="K347" s="16" t="s">
        <v>85</v>
      </c>
      <c r="L347" s="16">
        <v>1</v>
      </c>
      <c r="M347" s="16" t="s">
        <v>6</v>
      </c>
      <c r="N347" s="16"/>
      <c r="O347" s="16" t="s">
        <v>1640</v>
      </c>
      <c r="P347" s="16" t="s">
        <v>1693</v>
      </c>
    </row>
    <row r="348" spans="1:16" x14ac:dyDescent="0.25">
      <c r="A348" s="16" t="s">
        <v>2153</v>
      </c>
      <c r="B348" s="16" t="str">
        <f t="shared" si="35"/>
        <v>E</v>
      </c>
      <c r="C348" s="16" t="str">
        <f t="shared" si="36"/>
        <v>E15</v>
      </c>
      <c r="D348" s="16" t="str">
        <f t="shared" si="37"/>
        <v>E15.P</v>
      </c>
      <c r="E348" s="16" t="str">
        <f t="shared" si="32"/>
        <v>E15.P3</v>
      </c>
      <c r="F348" s="16" t="str">
        <f t="shared" si="33"/>
        <v>E15.P3.D</v>
      </c>
      <c r="G348" s="16" t="str">
        <f t="shared" si="34"/>
        <v>E15.P3.D33</v>
      </c>
      <c r="H348" s="16"/>
      <c r="I348" s="16" t="s">
        <v>1698</v>
      </c>
      <c r="J348" s="16" t="s">
        <v>890</v>
      </c>
      <c r="K348" s="16" t="s">
        <v>85</v>
      </c>
      <c r="L348" s="16">
        <v>1</v>
      </c>
      <c r="M348" s="16" t="s">
        <v>6</v>
      </c>
      <c r="N348" s="16"/>
      <c r="O348" s="16" t="s">
        <v>1640</v>
      </c>
      <c r="P348" s="16" t="s">
        <v>1699</v>
      </c>
    </row>
    <row r="349" spans="1:16" x14ac:dyDescent="0.25">
      <c r="A349" s="16" t="s">
        <v>2154</v>
      </c>
      <c r="B349" s="16" t="str">
        <f t="shared" si="35"/>
        <v>E</v>
      </c>
      <c r="C349" s="16" t="str">
        <f t="shared" si="36"/>
        <v>E15</v>
      </c>
      <c r="D349" s="16" t="str">
        <f t="shared" si="37"/>
        <v>E15.P</v>
      </c>
      <c r="E349" s="16" t="str">
        <f t="shared" si="32"/>
        <v>E15.P4</v>
      </c>
      <c r="F349" s="16" t="str">
        <f t="shared" si="33"/>
        <v>E15.P4.D</v>
      </c>
      <c r="G349" s="16" t="str">
        <f t="shared" si="34"/>
        <v>E15.P4.D34</v>
      </c>
      <c r="H349" s="16"/>
      <c r="I349" s="16" t="s">
        <v>1704</v>
      </c>
      <c r="J349" s="16" t="s">
        <v>890</v>
      </c>
      <c r="K349" s="16" t="s">
        <v>85</v>
      </c>
      <c r="L349" s="16">
        <v>1</v>
      </c>
      <c r="M349" s="16" t="s">
        <v>6</v>
      </c>
      <c r="N349" s="16"/>
      <c r="O349" s="16" t="s">
        <v>1647</v>
      </c>
      <c r="P349" s="16" t="s">
        <v>1705</v>
      </c>
    </row>
    <row r="350" spans="1:16" x14ac:dyDescent="0.25">
      <c r="A350" s="16" t="s">
        <v>2155</v>
      </c>
      <c r="B350" s="16" t="str">
        <f t="shared" si="35"/>
        <v>E</v>
      </c>
      <c r="C350" s="16" t="str">
        <f t="shared" si="36"/>
        <v>E15</v>
      </c>
      <c r="D350" s="16" t="str">
        <f t="shared" si="37"/>
        <v>E15.P</v>
      </c>
      <c r="E350" s="16" t="str">
        <f t="shared" si="32"/>
        <v>E15.P4</v>
      </c>
      <c r="F350" s="16" t="str">
        <f t="shared" si="33"/>
        <v>E15.P4.D</v>
      </c>
      <c r="G350" s="16" t="str">
        <f t="shared" si="34"/>
        <v>E15.P4.D41</v>
      </c>
      <c r="H350" s="16"/>
      <c r="I350" s="16" t="s">
        <v>1710</v>
      </c>
      <c r="J350" s="16" t="s">
        <v>890</v>
      </c>
      <c r="K350" s="16" t="s">
        <v>85</v>
      </c>
      <c r="L350" s="16">
        <v>1</v>
      </c>
      <c r="M350" s="16" t="s">
        <v>6</v>
      </c>
      <c r="N350" s="16"/>
      <c r="O350" s="16" t="s">
        <v>1647</v>
      </c>
      <c r="P350" s="16" t="s">
        <v>1711</v>
      </c>
    </row>
    <row r="351" spans="1:16" x14ac:dyDescent="0.25">
      <c r="A351" s="16" t="s">
        <v>2156</v>
      </c>
      <c r="B351" s="16" t="str">
        <f t="shared" si="35"/>
        <v>E</v>
      </c>
      <c r="C351" s="16" t="str">
        <f t="shared" si="36"/>
        <v>E15</v>
      </c>
      <c r="D351" s="16" t="str">
        <f t="shared" si="37"/>
        <v>E15.P</v>
      </c>
      <c r="E351" s="16" t="str">
        <f t="shared" si="32"/>
        <v>E15.P4</v>
      </c>
      <c r="F351" s="16" t="str">
        <f t="shared" si="33"/>
        <v>E15.P4.D</v>
      </c>
      <c r="G351" s="16" t="str">
        <f t="shared" si="34"/>
        <v>E15.P4.D42</v>
      </c>
      <c r="H351" s="16"/>
      <c r="I351" s="16" t="s">
        <v>1716</v>
      </c>
      <c r="J351" s="16" t="s">
        <v>890</v>
      </c>
      <c r="K351" s="16" t="s">
        <v>85</v>
      </c>
      <c r="L351" s="16">
        <v>1</v>
      </c>
      <c r="M351" s="16" t="s">
        <v>6</v>
      </c>
      <c r="N351" s="16"/>
      <c r="O351" s="16" t="s">
        <v>1647</v>
      </c>
      <c r="P351" s="16" t="s">
        <v>1717</v>
      </c>
    </row>
    <row r="352" spans="1:16" x14ac:dyDescent="0.25">
      <c r="A352" s="16" t="s">
        <v>2157</v>
      </c>
      <c r="B352" s="16" t="str">
        <f t="shared" si="35"/>
        <v>E</v>
      </c>
      <c r="C352" s="16" t="str">
        <f t="shared" si="36"/>
        <v>E15</v>
      </c>
      <c r="D352" s="16" t="str">
        <f t="shared" si="37"/>
        <v>E15.P</v>
      </c>
      <c r="E352" s="16" t="str">
        <f t="shared" si="32"/>
        <v>E15.P4</v>
      </c>
      <c r="F352" s="16" t="str">
        <f t="shared" si="33"/>
        <v>E15.P4.D</v>
      </c>
      <c r="G352" s="16" t="str">
        <f t="shared" si="34"/>
        <v>E15.P4.D43</v>
      </c>
      <c r="H352" s="16"/>
      <c r="I352" s="16" t="s">
        <v>1722</v>
      </c>
      <c r="J352" s="16" t="s">
        <v>890</v>
      </c>
      <c r="K352" s="16" t="s">
        <v>85</v>
      </c>
      <c r="L352" s="16">
        <v>1</v>
      </c>
      <c r="M352" s="16" t="s">
        <v>6</v>
      </c>
      <c r="N352" s="16"/>
      <c r="O352" s="16" t="s">
        <v>1647</v>
      </c>
      <c r="P352" s="16" t="s">
        <v>1723</v>
      </c>
    </row>
    <row r="353" spans="1:16" x14ac:dyDescent="0.25">
      <c r="A353" s="16" t="s">
        <v>2158</v>
      </c>
      <c r="B353" s="16" t="str">
        <f t="shared" si="35"/>
        <v>E</v>
      </c>
      <c r="C353" s="16" t="str">
        <f t="shared" si="36"/>
        <v>E15</v>
      </c>
      <c r="D353" s="16" t="str">
        <f t="shared" si="37"/>
        <v>E15.P</v>
      </c>
      <c r="E353" s="16" t="str">
        <f t="shared" si="32"/>
        <v>E15.P4</v>
      </c>
      <c r="F353" s="16" t="str">
        <f t="shared" si="33"/>
        <v>E15.P4.D</v>
      </c>
      <c r="G353" s="16" t="str">
        <f t="shared" si="34"/>
        <v>E15.P4.D44</v>
      </c>
      <c r="H353" s="16"/>
      <c r="I353" s="16" t="s">
        <v>1728</v>
      </c>
      <c r="J353" s="16" t="s">
        <v>890</v>
      </c>
      <c r="K353" s="16" t="s">
        <v>85</v>
      </c>
      <c r="L353" s="16">
        <v>1</v>
      </c>
      <c r="M353" s="16" t="s">
        <v>6</v>
      </c>
      <c r="N353" s="16"/>
      <c r="O353" s="16" t="s">
        <v>1647</v>
      </c>
      <c r="P353" s="16" t="s">
        <v>1729</v>
      </c>
    </row>
    <row r="354" spans="1:16" x14ac:dyDescent="0.25">
      <c r="A354" s="16" t="s">
        <v>2159</v>
      </c>
      <c r="B354" s="16" t="str">
        <f t="shared" si="35"/>
        <v>E</v>
      </c>
      <c r="C354" s="16" t="str">
        <f t="shared" si="36"/>
        <v>E16</v>
      </c>
      <c r="D354" s="16" t="str">
        <f t="shared" si="37"/>
        <v>E16.P</v>
      </c>
      <c r="E354" s="16" t="str">
        <f t="shared" si="32"/>
        <v>E16.P0</v>
      </c>
      <c r="F354" s="16" t="str">
        <f t="shared" si="33"/>
        <v>E16.P0.D</v>
      </c>
      <c r="G354" s="16" t="str">
        <f t="shared" si="34"/>
        <v>E16.P0.D01</v>
      </c>
      <c r="H354" s="16"/>
      <c r="I354" s="16" t="s">
        <v>1620</v>
      </c>
      <c r="J354" s="16" t="s">
        <v>890</v>
      </c>
      <c r="K354" s="16" t="s">
        <v>85</v>
      </c>
      <c r="L354" s="16">
        <v>1</v>
      </c>
      <c r="M354" s="16" t="s">
        <v>7</v>
      </c>
      <c r="N354" s="16"/>
      <c r="O354" s="16" t="s">
        <v>1618</v>
      </c>
      <c r="P354" s="16" t="s">
        <v>1621</v>
      </c>
    </row>
    <row r="355" spans="1:16" x14ac:dyDescent="0.25">
      <c r="A355" s="16" t="s">
        <v>2160</v>
      </c>
      <c r="B355" s="16" t="str">
        <f t="shared" si="35"/>
        <v>E</v>
      </c>
      <c r="C355" s="16" t="str">
        <f t="shared" si="36"/>
        <v>E16</v>
      </c>
      <c r="D355" s="16" t="str">
        <f t="shared" si="37"/>
        <v>E16.P</v>
      </c>
      <c r="E355" s="16" t="str">
        <f t="shared" si="32"/>
        <v>E16.P0</v>
      </c>
      <c r="F355" s="16" t="str">
        <f t="shared" si="33"/>
        <v>E16.P0.D</v>
      </c>
      <c r="G355" s="16" t="str">
        <f t="shared" si="34"/>
        <v>E16.P0.D02</v>
      </c>
      <c r="H355" s="16"/>
      <c r="I355" s="16" t="s">
        <v>1628</v>
      </c>
      <c r="J355" s="16" t="s">
        <v>890</v>
      </c>
      <c r="K355" s="16" t="s">
        <v>85</v>
      </c>
      <c r="L355" s="16">
        <v>1</v>
      </c>
      <c r="M355" s="16" t="s">
        <v>7</v>
      </c>
      <c r="N355" s="16"/>
      <c r="O355" s="16" t="s">
        <v>1618</v>
      </c>
      <c r="P355" s="16" t="s">
        <v>1629</v>
      </c>
    </row>
    <row r="356" spans="1:16" x14ac:dyDescent="0.25">
      <c r="A356" s="16" t="s">
        <v>2161</v>
      </c>
      <c r="B356" s="16" t="str">
        <f t="shared" si="35"/>
        <v>E</v>
      </c>
      <c r="C356" s="16" t="str">
        <f t="shared" si="36"/>
        <v>E16</v>
      </c>
      <c r="D356" s="16" t="str">
        <f t="shared" si="37"/>
        <v>E16.P</v>
      </c>
      <c r="E356" s="16" t="str">
        <f t="shared" si="32"/>
        <v>E16.P1</v>
      </c>
      <c r="F356" s="16" t="str">
        <f t="shared" si="33"/>
        <v>E16.P1.D</v>
      </c>
      <c r="G356" s="16" t="str">
        <f t="shared" si="34"/>
        <v>E16.P1.D11</v>
      </c>
      <c r="H356" s="16"/>
      <c r="I356" s="16" t="s">
        <v>1635</v>
      </c>
      <c r="J356" s="16" t="s">
        <v>890</v>
      </c>
      <c r="K356" s="16" t="s">
        <v>85</v>
      </c>
      <c r="L356" s="16">
        <v>1</v>
      </c>
      <c r="M356" s="16" t="s">
        <v>7</v>
      </c>
      <c r="N356" s="16"/>
      <c r="O356" s="16" t="s">
        <v>1626</v>
      </c>
      <c r="P356" s="16" t="s">
        <v>1636</v>
      </c>
    </row>
    <row r="357" spans="1:16" x14ac:dyDescent="0.25">
      <c r="A357" s="16" t="s">
        <v>2162</v>
      </c>
      <c r="B357" s="16" t="str">
        <f t="shared" si="35"/>
        <v>E</v>
      </c>
      <c r="C357" s="16" t="str">
        <f t="shared" si="36"/>
        <v>E16</v>
      </c>
      <c r="D357" s="16" t="str">
        <f t="shared" si="37"/>
        <v>E16.P</v>
      </c>
      <c r="E357" s="16" t="str">
        <f t="shared" si="32"/>
        <v>E16.P1</v>
      </c>
      <c r="F357" s="16" t="str">
        <f t="shared" si="33"/>
        <v>E16.P1.D</v>
      </c>
      <c r="G357" s="16" t="str">
        <f t="shared" si="34"/>
        <v>E16.P1.D12</v>
      </c>
      <c r="H357" s="16"/>
      <c r="I357" s="16" t="s">
        <v>1642</v>
      </c>
      <c r="J357" s="16" t="s">
        <v>890</v>
      </c>
      <c r="K357" s="16" t="s">
        <v>85</v>
      </c>
      <c r="L357" s="16">
        <v>1</v>
      </c>
      <c r="M357" s="16" t="s">
        <v>7</v>
      </c>
      <c r="N357" s="16"/>
      <c r="O357" s="16" t="s">
        <v>1626</v>
      </c>
      <c r="P357" s="16" t="s">
        <v>1643</v>
      </c>
    </row>
    <row r="358" spans="1:16" x14ac:dyDescent="0.25">
      <c r="A358" s="16" t="s">
        <v>2163</v>
      </c>
      <c r="B358" s="16" t="str">
        <f t="shared" si="35"/>
        <v>E</v>
      </c>
      <c r="C358" s="16" t="str">
        <f t="shared" si="36"/>
        <v>E16</v>
      </c>
      <c r="D358" s="16" t="str">
        <f t="shared" si="37"/>
        <v>E16.P</v>
      </c>
      <c r="E358" s="16" t="str">
        <f t="shared" si="32"/>
        <v>E16.P1</v>
      </c>
      <c r="F358" s="16" t="str">
        <f t="shared" si="33"/>
        <v>E16.P1.D</v>
      </c>
      <c r="G358" s="16" t="str">
        <f t="shared" si="34"/>
        <v>E16.P1.D13</v>
      </c>
      <c r="H358" s="16"/>
      <c r="I358" s="16" t="s">
        <v>1649</v>
      </c>
      <c r="J358" s="16" t="s">
        <v>890</v>
      </c>
      <c r="K358" s="16" t="s">
        <v>85</v>
      </c>
      <c r="L358" s="16">
        <v>1</v>
      </c>
      <c r="M358" s="16" t="s">
        <v>7</v>
      </c>
      <c r="N358" s="16"/>
      <c r="O358" s="16" t="s">
        <v>1626</v>
      </c>
      <c r="P358" s="16" t="s">
        <v>1650</v>
      </c>
    </row>
    <row r="359" spans="1:16" x14ac:dyDescent="0.25">
      <c r="A359" s="16" t="s">
        <v>2164</v>
      </c>
      <c r="B359" s="16" t="str">
        <f t="shared" si="35"/>
        <v>E</v>
      </c>
      <c r="C359" s="16" t="str">
        <f t="shared" si="36"/>
        <v>E16</v>
      </c>
      <c r="D359" s="16" t="str">
        <f t="shared" si="37"/>
        <v>E16.P</v>
      </c>
      <c r="E359" s="16" t="str">
        <f t="shared" si="32"/>
        <v>E16.P1</v>
      </c>
      <c r="F359" s="16" t="str">
        <f t="shared" si="33"/>
        <v>E16.P1.D</v>
      </c>
      <c r="G359" s="16" t="str">
        <f t="shared" si="34"/>
        <v>E16.P1.D14</v>
      </c>
      <c r="H359" s="16"/>
      <c r="I359" s="16" t="s">
        <v>1655</v>
      </c>
      <c r="J359" s="16" t="s">
        <v>890</v>
      </c>
      <c r="K359" s="16" t="s">
        <v>85</v>
      </c>
      <c r="L359" s="16">
        <v>1</v>
      </c>
      <c r="M359" s="16" t="s">
        <v>7</v>
      </c>
      <c r="N359" s="16"/>
      <c r="O359" s="16" t="s">
        <v>1626</v>
      </c>
      <c r="P359" s="16" t="s">
        <v>1656</v>
      </c>
    </row>
    <row r="360" spans="1:16" x14ac:dyDescent="0.25">
      <c r="A360" s="16" t="s">
        <v>2165</v>
      </c>
      <c r="B360" s="16" t="str">
        <f t="shared" si="35"/>
        <v>E</v>
      </c>
      <c r="C360" s="16" t="str">
        <f t="shared" si="36"/>
        <v>E16</v>
      </c>
      <c r="D360" s="16" t="str">
        <f t="shared" si="37"/>
        <v>E16.P</v>
      </c>
      <c r="E360" s="16" t="str">
        <f t="shared" si="32"/>
        <v>E16.P2</v>
      </c>
      <c r="F360" s="16" t="str">
        <f t="shared" si="33"/>
        <v>E16.P2.D</v>
      </c>
      <c r="G360" s="16" t="str">
        <f t="shared" si="34"/>
        <v>E16.P2.D21</v>
      </c>
      <c r="H360" s="16"/>
      <c r="I360" s="16" t="s">
        <v>1661</v>
      </c>
      <c r="J360" s="16" t="s">
        <v>890</v>
      </c>
      <c r="K360" s="16" t="s">
        <v>85</v>
      </c>
      <c r="L360" s="16">
        <v>1</v>
      </c>
      <c r="M360" s="16" t="s">
        <v>7</v>
      </c>
      <c r="N360" s="16"/>
      <c r="O360" s="16" t="s">
        <v>1633</v>
      </c>
      <c r="P360" s="16" t="s">
        <v>1662</v>
      </c>
    </row>
    <row r="361" spans="1:16" x14ac:dyDescent="0.25">
      <c r="A361" s="16" t="s">
        <v>2166</v>
      </c>
      <c r="B361" s="16" t="str">
        <f t="shared" si="35"/>
        <v>E</v>
      </c>
      <c r="C361" s="16" t="str">
        <f t="shared" si="36"/>
        <v>E16</v>
      </c>
      <c r="D361" s="16" t="str">
        <f t="shared" si="37"/>
        <v>E16.P</v>
      </c>
      <c r="E361" s="16" t="str">
        <f t="shared" si="32"/>
        <v>E16.P2</v>
      </c>
      <c r="F361" s="16" t="str">
        <f t="shared" si="33"/>
        <v>E16.P2.D</v>
      </c>
      <c r="G361" s="16" t="str">
        <f t="shared" si="34"/>
        <v>E16.P2.D22</v>
      </c>
      <c r="H361" s="16"/>
      <c r="I361" s="16" t="s">
        <v>1668</v>
      </c>
      <c r="J361" s="16" t="s">
        <v>890</v>
      </c>
      <c r="K361" s="16" t="s">
        <v>85</v>
      </c>
      <c r="L361" s="16">
        <v>1</v>
      </c>
      <c r="M361" s="16" t="s">
        <v>7</v>
      </c>
      <c r="N361" s="16"/>
      <c r="O361" s="16" t="s">
        <v>1633</v>
      </c>
      <c r="P361" s="16" t="s">
        <v>1669</v>
      </c>
    </row>
    <row r="362" spans="1:16" x14ac:dyDescent="0.25">
      <c r="A362" s="16" t="s">
        <v>2167</v>
      </c>
      <c r="B362" s="16" t="str">
        <f t="shared" si="35"/>
        <v>E</v>
      </c>
      <c r="C362" s="16" t="str">
        <f t="shared" si="36"/>
        <v>E16</v>
      </c>
      <c r="D362" s="16" t="str">
        <f t="shared" si="37"/>
        <v>E16.P</v>
      </c>
      <c r="E362" s="16" t="str">
        <f t="shared" si="32"/>
        <v>E16.P2</v>
      </c>
      <c r="F362" s="16" t="str">
        <f t="shared" si="33"/>
        <v>E16.P2.D</v>
      </c>
      <c r="G362" s="16" t="str">
        <f t="shared" si="34"/>
        <v>E16.P2.D23</v>
      </c>
      <c r="H362" s="16"/>
      <c r="I362" s="16" t="s">
        <v>1674</v>
      </c>
      <c r="J362" s="16" t="s">
        <v>890</v>
      </c>
      <c r="K362" s="16" t="s">
        <v>85</v>
      </c>
      <c r="L362" s="16">
        <v>1</v>
      </c>
      <c r="M362" s="16" t="s">
        <v>7</v>
      </c>
      <c r="N362" s="16"/>
      <c r="O362" s="16" t="s">
        <v>1633</v>
      </c>
      <c r="P362" s="16" t="s">
        <v>1675</v>
      </c>
    </row>
    <row r="363" spans="1:16" x14ac:dyDescent="0.25">
      <c r="A363" s="16" t="s">
        <v>2168</v>
      </c>
      <c r="B363" s="16" t="str">
        <f t="shared" si="35"/>
        <v>E</v>
      </c>
      <c r="C363" s="16" t="str">
        <f t="shared" si="36"/>
        <v>E16</v>
      </c>
      <c r="D363" s="16" t="str">
        <f t="shared" si="37"/>
        <v>E16.P</v>
      </c>
      <c r="E363" s="16" t="str">
        <f t="shared" si="32"/>
        <v>E16.P2</v>
      </c>
      <c r="F363" s="16" t="str">
        <f t="shared" si="33"/>
        <v>E16.P2.D</v>
      </c>
      <c r="G363" s="16" t="str">
        <f t="shared" si="34"/>
        <v>E16.P2.D24</v>
      </c>
      <c r="H363" s="16"/>
      <c r="I363" s="16" t="s">
        <v>1680</v>
      </c>
      <c r="J363" s="16" t="s">
        <v>890</v>
      </c>
      <c r="K363" s="16" t="s">
        <v>85</v>
      </c>
      <c r="L363" s="16">
        <v>1</v>
      </c>
      <c r="M363" s="16" t="s">
        <v>7</v>
      </c>
      <c r="N363" s="16"/>
      <c r="O363" s="16" t="s">
        <v>1633</v>
      </c>
      <c r="P363" s="16" t="s">
        <v>1681</v>
      </c>
    </row>
    <row r="364" spans="1:16" x14ac:dyDescent="0.25">
      <c r="A364" s="16" t="s">
        <v>2169</v>
      </c>
      <c r="B364" s="16" t="str">
        <f t="shared" si="35"/>
        <v>E</v>
      </c>
      <c r="C364" s="16" t="str">
        <f t="shared" si="36"/>
        <v>E16</v>
      </c>
      <c r="D364" s="16" t="str">
        <f t="shared" si="37"/>
        <v>E16.P</v>
      </c>
      <c r="E364" s="16" t="str">
        <f t="shared" si="32"/>
        <v>E16.P3</v>
      </c>
      <c r="F364" s="16" t="str">
        <f t="shared" si="33"/>
        <v>E16.P3.D</v>
      </c>
      <c r="G364" s="16" t="str">
        <f t="shared" si="34"/>
        <v>E16.P3.D31</v>
      </c>
      <c r="H364" s="16"/>
      <c r="I364" s="16" t="s">
        <v>1686</v>
      </c>
      <c r="J364" s="16" t="s">
        <v>890</v>
      </c>
      <c r="K364" s="16" t="s">
        <v>85</v>
      </c>
      <c r="L364" s="16">
        <v>1</v>
      </c>
      <c r="M364" s="16" t="s">
        <v>7</v>
      </c>
      <c r="N364" s="16"/>
      <c r="O364" s="16" t="s">
        <v>1640</v>
      </c>
      <c r="P364" s="16" t="s">
        <v>1687</v>
      </c>
    </row>
    <row r="365" spans="1:16" x14ac:dyDescent="0.25">
      <c r="A365" s="16" t="s">
        <v>2170</v>
      </c>
      <c r="B365" s="16" t="str">
        <f t="shared" si="35"/>
        <v>E</v>
      </c>
      <c r="C365" s="16" t="str">
        <f t="shared" si="36"/>
        <v>E16</v>
      </c>
      <c r="D365" s="16" t="str">
        <f t="shared" si="37"/>
        <v>E16.P</v>
      </c>
      <c r="E365" s="16" t="str">
        <f t="shared" si="32"/>
        <v>E16.P3</v>
      </c>
      <c r="F365" s="16" t="str">
        <f t="shared" si="33"/>
        <v>E16.P3.D</v>
      </c>
      <c r="G365" s="16" t="str">
        <f t="shared" si="34"/>
        <v>E16.P3.D32</v>
      </c>
      <c r="H365" s="16"/>
      <c r="I365" s="16" t="s">
        <v>1692</v>
      </c>
      <c r="J365" s="16" t="s">
        <v>890</v>
      </c>
      <c r="K365" s="16" t="s">
        <v>85</v>
      </c>
      <c r="L365" s="16">
        <v>1</v>
      </c>
      <c r="M365" s="16" t="s">
        <v>7</v>
      </c>
      <c r="N365" s="16"/>
      <c r="O365" s="16" t="s">
        <v>1640</v>
      </c>
      <c r="P365" s="16" t="s">
        <v>1693</v>
      </c>
    </row>
    <row r="366" spans="1:16" x14ac:dyDescent="0.25">
      <c r="A366" s="16" t="s">
        <v>2171</v>
      </c>
      <c r="B366" s="16" t="str">
        <f t="shared" si="35"/>
        <v>E</v>
      </c>
      <c r="C366" s="16" t="str">
        <f t="shared" si="36"/>
        <v>E16</v>
      </c>
      <c r="D366" s="16" t="str">
        <f t="shared" si="37"/>
        <v>E16.P</v>
      </c>
      <c r="E366" s="16" t="str">
        <f t="shared" si="32"/>
        <v>E16.P3</v>
      </c>
      <c r="F366" s="16" t="str">
        <f t="shared" si="33"/>
        <v>E16.P3.D</v>
      </c>
      <c r="G366" s="16" t="str">
        <f t="shared" si="34"/>
        <v>E16.P3.D33</v>
      </c>
      <c r="H366" s="16"/>
      <c r="I366" s="16" t="s">
        <v>1698</v>
      </c>
      <c r="J366" s="16" t="s">
        <v>890</v>
      </c>
      <c r="K366" s="16" t="s">
        <v>85</v>
      </c>
      <c r="L366" s="16">
        <v>1</v>
      </c>
      <c r="M366" s="16" t="s">
        <v>7</v>
      </c>
      <c r="N366" s="16"/>
      <c r="O366" s="16" t="s">
        <v>1640</v>
      </c>
      <c r="P366" s="16" t="s">
        <v>1699</v>
      </c>
    </row>
    <row r="367" spans="1:16" x14ac:dyDescent="0.25">
      <c r="A367" s="16" t="s">
        <v>2172</v>
      </c>
      <c r="B367" s="16" t="str">
        <f t="shared" si="35"/>
        <v>E</v>
      </c>
      <c r="C367" s="16" t="str">
        <f t="shared" si="36"/>
        <v>E16</v>
      </c>
      <c r="D367" s="16" t="str">
        <f t="shared" si="37"/>
        <v>E16.P</v>
      </c>
      <c r="E367" s="16" t="str">
        <f t="shared" si="32"/>
        <v>E16.P4</v>
      </c>
      <c r="F367" s="16" t="str">
        <f t="shared" si="33"/>
        <v>E16.P4.D</v>
      </c>
      <c r="G367" s="16" t="str">
        <f t="shared" si="34"/>
        <v>E16.P4.D34</v>
      </c>
      <c r="H367" s="16"/>
      <c r="I367" s="16" t="s">
        <v>1704</v>
      </c>
      <c r="J367" s="16" t="s">
        <v>890</v>
      </c>
      <c r="K367" s="16" t="s">
        <v>85</v>
      </c>
      <c r="L367" s="16">
        <v>1</v>
      </c>
      <c r="M367" s="16" t="s">
        <v>7</v>
      </c>
      <c r="N367" s="16"/>
      <c r="O367" s="16" t="s">
        <v>1647</v>
      </c>
      <c r="P367" s="16" t="s">
        <v>1705</v>
      </c>
    </row>
    <row r="368" spans="1:16" x14ac:dyDescent="0.25">
      <c r="A368" s="16" t="s">
        <v>2173</v>
      </c>
      <c r="B368" s="16" t="str">
        <f t="shared" si="35"/>
        <v>E</v>
      </c>
      <c r="C368" s="16" t="str">
        <f t="shared" si="36"/>
        <v>E16</v>
      </c>
      <c r="D368" s="16" t="str">
        <f t="shared" si="37"/>
        <v>E16.P</v>
      </c>
      <c r="E368" s="16" t="str">
        <f t="shared" si="32"/>
        <v>E16.P4</v>
      </c>
      <c r="F368" s="16" t="str">
        <f t="shared" si="33"/>
        <v>E16.P4.D</v>
      </c>
      <c r="G368" s="16" t="str">
        <f t="shared" si="34"/>
        <v>E16.P4.D41</v>
      </c>
      <c r="H368" s="16"/>
      <c r="I368" s="16" t="s">
        <v>1710</v>
      </c>
      <c r="J368" s="16" t="s">
        <v>890</v>
      </c>
      <c r="K368" s="16" t="s">
        <v>85</v>
      </c>
      <c r="L368" s="16">
        <v>1</v>
      </c>
      <c r="M368" s="16" t="s">
        <v>7</v>
      </c>
      <c r="N368" s="16"/>
      <c r="O368" s="16" t="s">
        <v>1647</v>
      </c>
      <c r="P368" s="16" t="s">
        <v>1711</v>
      </c>
    </row>
    <row r="369" spans="1:16" x14ac:dyDescent="0.25">
      <c r="A369" s="16" t="s">
        <v>2174</v>
      </c>
      <c r="B369" s="16" t="str">
        <f t="shared" si="35"/>
        <v>E</v>
      </c>
      <c r="C369" s="16" t="str">
        <f t="shared" si="36"/>
        <v>E16</v>
      </c>
      <c r="D369" s="16" t="str">
        <f t="shared" si="37"/>
        <v>E16.P</v>
      </c>
      <c r="E369" s="16" t="str">
        <f t="shared" si="32"/>
        <v>E16.P4</v>
      </c>
      <c r="F369" s="16" t="str">
        <f t="shared" si="33"/>
        <v>E16.P4.D</v>
      </c>
      <c r="G369" s="16" t="str">
        <f t="shared" si="34"/>
        <v>E16.P4.D42</v>
      </c>
      <c r="H369" s="16"/>
      <c r="I369" s="16" t="s">
        <v>1716</v>
      </c>
      <c r="J369" s="16" t="s">
        <v>890</v>
      </c>
      <c r="K369" s="16" t="s">
        <v>85</v>
      </c>
      <c r="L369" s="16">
        <v>1</v>
      </c>
      <c r="M369" s="16" t="s">
        <v>7</v>
      </c>
      <c r="N369" s="16"/>
      <c r="O369" s="16" t="s">
        <v>1647</v>
      </c>
      <c r="P369" s="16" t="s">
        <v>1717</v>
      </c>
    </row>
    <row r="370" spans="1:16" x14ac:dyDescent="0.25">
      <c r="A370" s="16" t="s">
        <v>2175</v>
      </c>
      <c r="B370" s="16" t="str">
        <f t="shared" si="35"/>
        <v>E</v>
      </c>
      <c r="C370" s="16" t="str">
        <f t="shared" si="36"/>
        <v>E16</v>
      </c>
      <c r="D370" s="16" t="str">
        <f t="shared" si="37"/>
        <v>E16.P</v>
      </c>
      <c r="E370" s="16" t="str">
        <f t="shared" ref="E370:E433" si="38">LEFT(A370,6)</f>
        <v>E16.P4</v>
      </c>
      <c r="F370" s="16" t="str">
        <f t="shared" ref="F370:F433" si="39">LEFT(A370,8)</f>
        <v>E16.P4.D</v>
      </c>
      <c r="G370" s="16" t="str">
        <f t="shared" ref="G370:G433" si="40">LEFT(A370,10)</f>
        <v>E16.P4.D43</v>
      </c>
      <c r="H370" s="16"/>
      <c r="I370" s="16" t="s">
        <v>1722</v>
      </c>
      <c r="J370" s="16" t="s">
        <v>890</v>
      </c>
      <c r="K370" s="16" t="s">
        <v>85</v>
      </c>
      <c r="L370" s="16">
        <v>1</v>
      </c>
      <c r="M370" s="16" t="s">
        <v>7</v>
      </c>
      <c r="N370" s="16"/>
      <c r="O370" s="16" t="s">
        <v>1647</v>
      </c>
      <c r="P370" s="16" t="s">
        <v>1723</v>
      </c>
    </row>
    <row r="371" spans="1:16" x14ac:dyDescent="0.25">
      <c r="A371" s="16" t="s">
        <v>2176</v>
      </c>
      <c r="B371" s="16" t="str">
        <f t="shared" si="35"/>
        <v>E</v>
      </c>
      <c r="C371" s="16" t="str">
        <f t="shared" si="36"/>
        <v>E16</v>
      </c>
      <c r="D371" s="16" t="str">
        <f t="shared" si="37"/>
        <v>E16.P</v>
      </c>
      <c r="E371" s="16" t="str">
        <f t="shared" si="38"/>
        <v>E16.P4</v>
      </c>
      <c r="F371" s="16" t="str">
        <f t="shared" si="39"/>
        <v>E16.P4.D</v>
      </c>
      <c r="G371" s="16" t="str">
        <f t="shared" si="40"/>
        <v>E16.P4.D44</v>
      </c>
      <c r="H371" s="16"/>
      <c r="I371" s="16" t="s">
        <v>1728</v>
      </c>
      <c r="J371" s="16" t="s">
        <v>890</v>
      </c>
      <c r="K371" s="16" t="s">
        <v>85</v>
      </c>
      <c r="L371" s="16">
        <v>1</v>
      </c>
      <c r="M371" s="16" t="s">
        <v>7</v>
      </c>
      <c r="N371" s="16"/>
      <c r="O371" s="16" t="s">
        <v>1647</v>
      </c>
      <c r="P371" s="16" t="s">
        <v>1729</v>
      </c>
    </row>
    <row r="372" spans="1:16" x14ac:dyDescent="0.25">
      <c r="A372" s="16" t="s">
        <v>2177</v>
      </c>
      <c r="B372" s="16" t="str">
        <f t="shared" si="35"/>
        <v>E</v>
      </c>
      <c r="C372" s="16" t="str">
        <f t="shared" si="36"/>
        <v>E17</v>
      </c>
      <c r="D372" s="16" t="str">
        <f t="shared" si="37"/>
        <v>E17.P</v>
      </c>
      <c r="E372" s="16" t="str">
        <f t="shared" si="38"/>
        <v>E17.P0</v>
      </c>
      <c r="F372" s="16" t="str">
        <f t="shared" si="39"/>
        <v>E17.P0.D</v>
      </c>
      <c r="G372" s="16" t="str">
        <f t="shared" si="40"/>
        <v>E17.P0.D01</v>
      </c>
      <c r="H372" s="16"/>
      <c r="I372" s="16" t="s">
        <v>1620</v>
      </c>
      <c r="J372" s="16" t="s">
        <v>890</v>
      </c>
      <c r="K372" s="16" t="s">
        <v>85</v>
      </c>
      <c r="L372" s="16">
        <v>1</v>
      </c>
      <c r="M372" s="16" t="s">
        <v>8</v>
      </c>
      <c r="N372" s="16"/>
      <c r="O372" s="16" t="s">
        <v>1618</v>
      </c>
      <c r="P372" s="16" t="s">
        <v>1621</v>
      </c>
    </row>
    <row r="373" spans="1:16" x14ac:dyDescent="0.25">
      <c r="A373" s="16" t="s">
        <v>2178</v>
      </c>
      <c r="B373" s="16" t="str">
        <f t="shared" si="35"/>
        <v>E</v>
      </c>
      <c r="C373" s="16" t="str">
        <f t="shared" si="36"/>
        <v>E17</v>
      </c>
      <c r="D373" s="16" t="str">
        <f t="shared" si="37"/>
        <v>E17.P</v>
      </c>
      <c r="E373" s="16" t="str">
        <f t="shared" si="38"/>
        <v>E17.P0</v>
      </c>
      <c r="F373" s="16" t="str">
        <f t="shared" si="39"/>
        <v>E17.P0.D</v>
      </c>
      <c r="G373" s="16" t="str">
        <f t="shared" si="40"/>
        <v>E17.P0.D02</v>
      </c>
      <c r="H373" s="16"/>
      <c r="I373" s="16" t="s">
        <v>1628</v>
      </c>
      <c r="J373" s="16" t="s">
        <v>890</v>
      </c>
      <c r="K373" s="16" t="s">
        <v>85</v>
      </c>
      <c r="L373" s="16">
        <v>1</v>
      </c>
      <c r="M373" s="16" t="s">
        <v>8</v>
      </c>
      <c r="N373" s="16"/>
      <c r="O373" s="16" t="s">
        <v>1618</v>
      </c>
      <c r="P373" s="16" t="s">
        <v>1629</v>
      </c>
    </row>
    <row r="374" spans="1:16" x14ac:dyDescent="0.25">
      <c r="A374" s="16" t="s">
        <v>2179</v>
      </c>
      <c r="B374" s="16" t="str">
        <f t="shared" si="35"/>
        <v>E</v>
      </c>
      <c r="C374" s="16" t="str">
        <f t="shared" si="36"/>
        <v>E17</v>
      </c>
      <c r="D374" s="16" t="str">
        <f t="shared" si="37"/>
        <v>E17.P</v>
      </c>
      <c r="E374" s="16" t="str">
        <f t="shared" si="38"/>
        <v>E17.P1</v>
      </c>
      <c r="F374" s="16" t="str">
        <f t="shared" si="39"/>
        <v>E17.P1.D</v>
      </c>
      <c r="G374" s="16" t="str">
        <f t="shared" si="40"/>
        <v>E17.P1.D11</v>
      </c>
      <c r="H374" s="16"/>
      <c r="I374" s="16" t="s">
        <v>1635</v>
      </c>
      <c r="J374" s="16" t="s">
        <v>890</v>
      </c>
      <c r="K374" s="16" t="s">
        <v>85</v>
      </c>
      <c r="L374" s="16">
        <v>1</v>
      </c>
      <c r="M374" s="16" t="s">
        <v>8</v>
      </c>
      <c r="N374" s="16"/>
      <c r="O374" s="16" t="s">
        <v>1626</v>
      </c>
      <c r="P374" s="16" t="s">
        <v>1636</v>
      </c>
    </row>
    <row r="375" spans="1:16" x14ac:dyDescent="0.25">
      <c r="A375" s="16" t="s">
        <v>2180</v>
      </c>
      <c r="B375" s="16" t="str">
        <f t="shared" si="35"/>
        <v>E</v>
      </c>
      <c r="C375" s="16" t="str">
        <f t="shared" si="36"/>
        <v>E17</v>
      </c>
      <c r="D375" s="16" t="str">
        <f t="shared" si="37"/>
        <v>E17.P</v>
      </c>
      <c r="E375" s="16" t="str">
        <f t="shared" si="38"/>
        <v>E17.P1</v>
      </c>
      <c r="F375" s="16" t="str">
        <f t="shared" si="39"/>
        <v>E17.P1.D</v>
      </c>
      <c r="G375" s="16" t="str">
        <f t="shared" si="40"/>
        <v>E17.P1.D12</v>
      </c>
      <c r="H375" s="16"/>
      <c r="I375" s="16" t="s">
        <v>1642</v>
      </c>
      <c r="J375" s="16" t="s">
        <v>890</v>
      </c>
      <c r="K375" s="16" t="s">
        <v>85</v>
      </c>
      <c r="L375" s="16">
        <v>1</v>
      </c>
      <c r="M375" s="16" t="s">
        <v>8</v>
      </c>
      <c r="N375" s="16"/>
      <c r="O375" s="16" t="s">
        <v>1626</v>
      </c>
      <c r="P375" s="16" t="s">
        <v>1643</v>
      </c>
    </row>
    <row r="376" spans="1:16" x14ac:dyDescent="0.25">
      <c r="A376" s="16" t="s">
        <v>2181</v>
      </c>
      <c r="B376" s="16" t="str">
        <f t="shared" si="35"/>
        <v>E</v>
      </c>
      <c r="C376" s="16" t="str">
        <f t="shared" si="36"/>
        <v>E17</v>
      </c>
      <c r="D376" s="16" t="str">
        <f t="shared" si="37"/>
        <v>E17.P</v>
      </c>
      <c r="E376" s="16" t="str">
        <f t="shared" si="38"/>
        <v>E17.P1</v>
      </c>
      <c r="F376" s="16" t="str">
        <f t="shared" si="39"/>
        <v>E17.P1.D</v>
      </c>
      <c r="G376" s="16" t="str">
        <f t="shared" si="40"/>
        <v>E17.P1.D13</v>
      </c>
      <c r="H376" s="16"/>
      <c r="I376" s="16" t="s">
        <v>1649</v>
      </c>
      <c r="J376" s="16" t="s">
        <v>890</v>
      </c>
      <c r="K376" s="16" t="s">
        <v>85</v>
      </c>
      <c r="L376" s="16">
        <v>1</v>
      </c>
      <c r="M376" s="16" t="s">
        <v>8</v>
      </c>
      <c r="N376" s="16"/>
      <c r="O376" s="16" t="s">
        <v>1626</v>
      </c>
      <c r="P376" s="16" t="s">
        <v>1650</v>
      </c>
    </row>
    <row r="377" spans="1:16" x14ac:dyDescent="0.25">
      <c r="A377" s="16" t="s">
        <v>2182</v>
      </c>
      <c r="B377" s="16" t="str">
        <f t="shared" si="35"/>
        <v>E</v>
      </c>
      <c r="C377" s="16" t="str">
        <f t="shared" si="36"/>
        <v>E17</v>
      </c>
      <c r="D377" s="16" t="str">
        <f t="shared" si="37"/>
        <v>E17.P</v>
      </c>
      <c r="E377" s="16" t="str">
        <f t="shared" si="38"/>
        <v>E17.P1</v>
      </c>
      <c r="F377" s="16" t="str">
        <f t="shared" si="39"/>
        <v>E17.P1.D</v>
      </c>
      <c r="G377" s="16" t="str">
        <f t="shared" si="40"/>
        <v>E17.P1.D14</v>
      </c>
      <c r="H377" s="16"/>
      <c r="I377" s="16" t="s">
        <v>1655</v>
      </c>
      <c r="J377" s="16" t="s">
        <v>890</v>
      </c>
      <c r="K377" s="16" t="s">
        <v>85</v>
      </c>
      <c r="L377" s="16">
        <v>1</v>
      </c>
      <c r="M377" s="16" t="s">
        <v>8</v>
      </c>
      <c r="N377" s="16"/>
      <c r="O377" s="16" t="s">
        <v>1626</v>
      </c>
      <c r="P377" s="16" t="s">
        <v>1656</v>
      </c>
    </row>
    <row r="378" spans="1:16" x14ac:dyDescent="0.25">
      <c r="A378" s="16" t="s">
        <v>2183</v>
      </c>
      <c r="B378" s="16" t="str">
        <f t="shared" si="35"/>
        <v>E</v>
      </c>
      <c r="C378" s="16" t="str">
        <f t="shared" si="36"/>
        <v>E17</v>
      </c>
      <c r="D378" s="16" t="str">
        <f t="shared" si="37"/>
        <v>E17.P</v>
      </c>
      <c r="E378" s="16" t="str">
        <f t="shared" si="38"/>
        <v>E17.P2</v>
      </c>
      <c r="F378" s="16" t="str">
        <f t="shared" si="39"/>
        <v>E17.P2.D</v>
      </c>
      <c r="G378" s="16" t="str">
        <f t="shared" si="40"/>
        <v>E17.P2.D21</v>
      </c>
      <c r="H378" s="16"/>
      <c r="I378" s="16" t="s">
        <v>1661</v>
      </c>
      <c r="J378" s="16" t="s">
        <v>890</v>
      </c>
      <c r="K378" s="16" t="s">
        <v>85</v>
      </c>
      <c r="L378" s="16">
        <v>1</v>
      </c>
      <c r="M378" s="16" t="s">
        <v>8</v>
      </c>
      <c r="N378" s="16"/>
      <c r="O378" s="16" t="s">
        <v>1633</v>
      </c>
      <c r="P378" s="16" t="s">
        <v>1662</v>
      </c>
    </row>
    <row r="379" spans="1:16" x14ac:dyDescent="0.25">
      <c r="A379" s="16" t="s">
        <v>2184</v>
      </c>
      <c r="B379" s="16" t="str">
        <f t="shared" si="35"/>
        <v>E</v>
      </c>
      <c r="C379" s="16" t="str">
        <f t="shared" si="36"/>
        <v>E17</v>
      </c>
      <c r="D379" s="16" t="str">
        <f t="shared" si="37"/>
        <v>E17.P</v>
      </c>
      <c r="E379" s="16" t="str">
        <f t="shared" si="38"/>
        <v>E17.P2</v>
      </c>
      <c r="F379" s="16" t="str">
        <f t="shared" si="39"/>
        <v>E17.P2.D</v>
      </c>
      <c r="G379" s="16" t="str">
        <f t="shared" si="40"/>
        <v>E17.P2.D22</v>
      </c>
      <c r="H379" s="16"/>
      <c r="I379" s="16" t="s">
        <v>1668</v>
      </c>
      <c r="J379" s="16" t="s">
        <v>890</v>
      </c>
      <c r="K379" s="16" t="s">
        <v>85</v>
      </c>
      <c r="L379" s="16">
        <v>1</v>
      </c>
      <c r="M379" s="16" t="s">
        <v>8</v>
      </c>
      <c r="N379" s="16"/>
      <c r="O379" s="16" t="s">
        <v>1633</v>
      </c>
      <c r="P379" s="16" t="s">
        <v>1669</v>
      </c>
    </row>
    <row r="380" spans="1:16" x14ac:dyDescent="0.25">
      <c r="A380" s="16" t="s">
        <v>2185</v>
      </c>
      <c r="B380" s="16" t="str">
        <f t="shared" si="35"/>
        <v>E</v>
      </c>
      <c r="C380" s="16" t="str">
        <f t="shared" si="36"/>
        <v>E17</v>
      </c>
      <c r="D380" s="16" t="str">
        <f t="shared" si="37"/>
        <v>E17.P</v>
      </c>
      <c r="E380" s="16" t="str">
        <f t="shared" si="38"/>
        <v>E17.P2</v>
      </c>
      <c r="F380" s="16" t="str">
        <f t="shared" si="39"/>
        <v>E17.P2.D</v>
      </c>
      <c r="G380" s="16" t="str">
        <f t="shared" si="40"/>
        <v>E17.P2.D23</v>
      </c>
      <c r="H380" s="16"/>
      <c r="I380" s="16" t="s">
        <v>1674</v>
      </c>
      <c r="J380" s="16" t="s">
        <v>890</v>
      </c>
      <c r="K380" s="16" t="s">
        <v>85</v>
      </c>
      <c r="L380" s="16">
        <v>1</v>
      </c>
      <c r="M380" s="16" t="s">
        <v>8</v>
      </c>
      <c r="N380" s="16"/>
      <c r="O380" s="16" t="s">
        <v>1633</v>
      </c>
      <c r="P380" s="16" t="s">
        <v>1675</v>
      </c>
    </row>
    <row r="381" spans="1:16" x14ac:dyDescent="0.25">
      <c r="A381" s="16" t="s">
        <v>2186</v>
      </c>
      <c r="B381" s="16" t="str">
        <f t="shared" si="35"/>
        <v>E</v>
      </c>
      <c r="C381" s="16" t="str">
        <f t="shared" si="36"/>
        <v>E17</v>
      </c>
      <c r="D381" s="16" t="str">
        <f t="shared" si="37"/>
        <v>E17.P</v>
      </c>
      <c r="E381" s="16" t="str">
        <f t="shared" si="38"/>
        <v>E17.P2</v>
      </c>
      <c r="F381" s="16" t="str">
        <f t="shared" si="39"/>
        <v>E17.P2.D</v>
      </c>
      <c r="G381" s="16" t="str">
        <f t="shared" si="40"/>
        <v>E17.P2.D24</v>
      </c>
      <c r="H381" s="16"/>
      <c r="I381" s="16" t="s">
        <v>1680</v>
      </c>
      <c r="J381" s="16" t="s">
        <v>890</v>
      </c>
      <c r="K381" s="16" t="s">
        <v>85</v>
      </c>
      <c r="L381" s="16">
        <v>1</v>
      </c>
      <c r="M381" s="16" t="s">
        <v>8</v>
      </c>
      <c r="N381" s="16"/>
      <c r="O381" s="16" t="s">
        <v>1633</v>
      </c>
      <c r="P381" s="16" t="s">
        <v>1681</v>
      </c>
    </row>
    <row r="382" spans="1:16" x14ac:dyDescent="0.25">
      <c r="A382" s="16" t="s">
        <v>2187</v>
      </c>
      <c r="B382" s="16" t="str">
        <f t="shared" si="35"/>
        <v>E</v>
      </c>
      <c r="C382" s="16" t="str">
        <f t="shared" si="36"/>
        <v>E17</v>
      </c>
      <c r="D382" s="16" t="str">
        <f t="shared" si="37"/>
        <v>E17.P</v>
      </c>
      <c r="E382" s="16" t="str">
        <f t="shared" si="38"/>
        <v>E17.P3</v>
      </c>
      <c r="F382" s="16" t="str">
        <f t="shared" si="39"/>
        <v>E17.P3.D</v>
      </c>
      <c r="G382" s="16" t="str">
        <f t="shared" si="40"/>
        <v>E17.P3.D31</v>
      </c>
      <c r="H382" s="16"/>
      <c r="I382" s="16" t="s">
        <v>1686</v>
      </c>
      <c r="J382" s="16" t="s">
        <v>890</v>
      </c>
      <c r="K382" s="16" t="s">
        <v>85</v>
      </c>
      <c r="L382" s="16">
        <v>1</v>
      </c>
      <c r="M382" s="16" t="s">
        <v>8</v>
      </c>
      <c r="N382" s="16"/>
      <c r="O382" s="16" t="s">
        <v>1640</v>
      </c>
      <c r="P382" s="16" t="s">
        <v>1687</v>
      </c>
    </row>
    <row r="383" spans="1:16" x14ac:dyDescent="0.25">
      <c r="A383" s="16" t="s">
        <v>2188</v>
      </c>
      <c r="B383" s="16" t="str">
        <f t="shared" si="35"/>
        <v>E</v>
      </c>
      <c r="C383" s="16" t="str">
        <f t="shared" si="36"/>
        <v>E17</v>
      </c>
      <c r="D383" s="16" t="str">
        <f t="shared" si="37"/>
        <v>E17.P</v>
      </c>
      <c r="E383" s="16" t="str">
        <f t="shared" si="38"/>
        <v>E17.P3</v>
      </c>
      <c r="F383" s="16" t="str">
        <f t="shared" si="39"/>
        <v>E17.P3.D</v>
      </c>
      <c r="G383" s="16" t="str">
        <f t="shared" si="40"/>
        <v>E17.P3.D32</v>
      </c>
      <c r="H383" s="16"/>
      <c r="I383" s="16" t="s">
        <v>1692</v>
      </c>
      <c r="J383" s="16" t="s">
        <v>890</v>
      </c>
      <c r="K383" s="16" t="s">
        <v>85</v>
      </c>
      <c r="L383" s="16">
        <v>1</v>
      </c>
      <c r="M383" s="16" t="s">
        <v>8</v>
      </c>
      <c r="N383" s="16"/>
      <c r="O383" s="16" t="s">
        <v>1640</v>
      </c>
      <c r="P383" s="16" t="s">
        <v>1693</v>
      </c>
    </row>
    <row r="384" spans="1:16" x14ac:dyDescent="0.25">
      <c r="A384" s="16" t="s">
        <v>2189</v>
      </c>
      <c r="B384" s="16" t="str">
        <f t="shared" si="35"/>
        <v>E</v>
      </c>
      <c r="C384" s="16" t="str">
        <f t="shared" si="36"/>
        <v>E17</v>
      </c>
      <c r="D384" s="16" t="str">
        <f t="shared" si="37"/>
        <v>E17.P</v>
      </c>
      <c r="E384" s="16" t="str">
        <f t="shared" si="38"/>
        <v>E17.P3</v>
      </c>
      <c r="F384" s="16" t="str">
        <f t="shared" si="39"/>
        <v>E17.P3.D</v>
      </c>
      <c r="G384" s="16" t="str">
        <f t="shared" si="40"/>
        <v>E17.P3.D33</v>
      </c>
      <c r="H384" s="16"/>
      <c r="I384" s="16" t="s">
        <v>1698</v>
      </c>
      <c r="J384" s="16" t="s">
        <v>890</v>
      </c>
      <c r="K384" s="16" t="s">
        <v>85</v>
      </c>
      <c r="L384" s="16">
        <v>1</v>
      </c>
      <c r="M384" s="16" t="s">
        <v>8</v>
      </c>
      <c r="N384" s="16"/>
      <c r="O384" s="16" t="s">
        <v>1640</v>
      </c>
      <c r="P384" s="16" t="s">
        <v>1699</v>
      </c>
    </row>
    <row r="385" spans="1:16" x14ac:dyDescent="0.25">
      <c r="A385" s="16" t="s">
        <v>2190</v>
      </c>
      <c r="B385" s="16" t="str">
        <f t="shared" si="35"/>
        <v>E</v>
      </c>
      <c r="C385" s="16" t="str">
        <f t="shared" si="36"/>
        <v>E17</v>
      </c>
      <c r="D385" s="16" t="str">
        <f t="shared" si="37"/>
        <v>E17.P</v>
      </c>
      <c r="E385" s="16" t="str">
        <f t="shared" si="38"/>
        <v>E17.P4</v>
      </c>
      <c r="F385" s="16" t="str">
        <f t="shared" si="39"/>
        <v>E17.P4.D</v>
      </c>
      <c r="G385" s="16" t="str">
        <f t="shared" si="40"/>
        <v>E17.P4.D34</v>
      </c>
      <c r="H385" s="16"/>
      <c r="I385" s="16" t="s">
        <v>1704</v>
      </c>
      <c r="J385" s="16" t="s">
        <v>890</v>
      </c>
      <c r="K385" s="16" t="s">
        <v>85</v>
      </c>
      <c r="L385" s="16">
        <v>1</v>
      </c>
      <c r="M385" s="16" t="s">
        <v>8</v>
      </c>
      <c r="N385" s="16"/>
      <c r="O385" s="16" t="s">
        <v>1647</v>
      </c>
      <c r="P385" s="16" t="s">
        <v>1705</v>
      </c>
    </row>
    <row r="386" spans="1:16" x14ac:dyDescent="0.25">
      <c r="A386" s="16" t="s">
        <v>2191</v>
      </c>
      <c r="B386" s="16" t="str">
        <f t="shared" si="35"/>
        <v>E</v>
      </c>
      <c r="C386" s="16" t="str">
        <f t="shared" si="36"/>
        <v>E17</v>
      </c>
      <c r="D386" s="16" t="str">
        <f t="shared" si="37"/>
        <v>E17.P</v>
      </c>
      <c r="E386" s="16" t="str">
        <f t="shared" si="38"/>
        <v>E17.P4</v>
      </c>
      <c r="F386" s="16" t="str">
        <f t="shared" si="39"/>
        <v>E17.P4.D</v>
      </c>
      <c r="G386" s="16" t="str">
        <f t="shared" si="40"/>
        <v>E17.P4.D41</v>
      </c>
      <c r="H386" s="16"/>
      <c r="I386" s="16" t="s">
        <v>1710</v>
      </c>
      <c r="J386" s="16" t="s">
        <v>890</v>
      </c>
      <c r="K386" s="16" t="s">
        <v>85</v>
      </c>
      <c r="L386" s="16">
        <v>1</v>
      </c>
      <c r="M386" s="16" t="s">
        <v>8</v>
      </c>
      <c r="N386" s="16"/>
      <c r="O386" s="16" t="s">
        <v>1647</v>
      </c>
      <c r="P386" s="16" t="s">
        <v>1711</v>
      </c>
    </row>
    <row r="387" spans="1:16" x14ac:dyDescent="0.25">
      <c r="A387" s="16" t="s">
        <v>2192</v>
      </c>
      <c r="B387" s="16" t="str">
        <f t="shared" si="35"/>
        <v>E</v>
      </c>
      <c r="C387" s="16" t="str">
        <f t="shared" si="36"/>
        <v>E17</v>
      </c>
      <c r="D387" s="16" t="str">
        <f t="shared" si="37"/>
        <v>E17.P</v>
      </c>
      <c r="E387" s="16" t="str">
        <f t="shared" si="38"/>
        <v>E17.P4</v>
      </c>
      <c r="F387" s="16" t="str">
        <f t="shared" si="39"/>
        <v>E17.P4.D</v>
      </c>
      <c r="G387" s="16" t="str">
        <f t="shared" si="40"/>
        <v>E17.P4.D42</v>
      </c>
      <c r="H387" s="16"/>
      <c r="I387" s="16" t="s">
        <v>1716</v>
      </c>
      <c r="J387" s="16" t="s">
        <v>890</v>
      </c>
      <c r="K387" s="16" t="s">
        <v>85</v>
      </c>
      <c r="L387" s="16">
        <v>1</v>
      </c>
      <c r="M387" s="16" t="s">
        <v>8</v>
      </c>
      <c r="N387" s="16"/>
      <c r="O387" s="16" t="s">
        <v>1647</v>
      </c>
      <c r="P387" s="16" t="s">
        <v>1717</v>
      </c>
    </row>
    <row r="388" spans="1:16" x14ac:dyDescent="0.25">
      <c r="A388" s="16" t="s">
        <v>2193</v>
      </c>
      <c r="B388" s="16" t="str">
        <f t="shared" ref="B388:B451" si="41">LEFT(A388,1)</f>
        <v>E</v>
      </c>
      <c r="C388" s="16" t="str">
        <f t="shared" ref="C388:C451" si="42">LEFT(A388,3)</f>
        <v>E17</v>
      </c>
      <c r="D388" s="16" t="str">
        <f t="shared" ref="D388:D451" si="43">LEFT(A388,5)</f>
        <v>E17.P</v>
      </c>
      <c r="E388" s="16" t="str">
        <f t="shared" si="38"/>
        <v>E17.P4</v>
      </c>
      <c r="F388" s="16" t="str">
        <f t="shared" si="39"/>
        <v>E17.P4.D</v>
      </c>
      <c r="G388" s="16" t="str">
        <f t="shared" si="40"/>
        <v>E17.P4.D43</v>
      </c>
      <c r="H388" s="16"/>
      <c r="I388" s="16" t="s">
        <v>1722</v>
      </c>
      <c r="J388" s="16" t="s">
        <v>890</v>
      </c>
      <c r="K388" s="16" t="s">
        <v>85</v>
      </c>
      <c r="L388" s="16">
        <v>1</v>
      </c>
      <c r="M388" s="16" t="s">
        <v>8</v>
      </c>
      <c r="N388" s="16"/>
      <c r="O388" s="16" t="s">
        <v>1647</v>
      </c>
      <c r="P388" s="16" t="s">
        <v>1723</v>
      </c>
    </row>
    <row r="389" spans="1:16" x14ac:dyDescent="0.25">
      <c r="A389" s="16" t="s">
        <v>2194</v>
      </c>
      <c r="B389" s="16" t="str">
        <f t="shared" si="41"/>
        <v>E</v>
      </c>
      <c r="C389" s="16" t="str">
        <f t="shared" si="42"/>
        <v>E17</v>
      </c>
      <c r="D389" s="16" t="str">
        <f t="shared" si="43"/>
        <v>E17.P</v>
      </c>
      <c r="E389" s="16" t="str">
        <f t="shared" si="38"/>
        <v>E17.P4</v>
      </c>
      <c r="F389" s="16" t="str">
        <f t="shared" si="39"/>
        <v>E17.P4.D</v>
      </c>
      <c r="G389" s="16" t="str">
        <f t="shared" si="40"/>
        <v>E17.P4.D44</v>
      </c>
      <c r="H389" s="16"/>
      <c r="I389" s="16" t="s">
        <v>1728</v>
      </c>
      <c r="J389" s="16" t="s">
        <v>890</v>
      </c>
      <c r="K389" s="16" t="s">
        <v>85</v>
      </c>
      <c r="L389" s="16">
        <v>1</v>
      </c>
      <c r="M389" s="16" t="s">
        <v>8</v>
      </c>
      <c r="N389" s="16"/>
      <c r="O389" s="16" t="s">
        <v>1647</v>
      </c>
      <c r="P389" s="16" t="s">
        <v>1729</v>
      </c>
    </row>
    <row r="390" spans="1:16" x14ac:dyDescent="0.25">
      <c r="A390" s="16" t="s">
        <v>2195</v>
      </c>
      <c r="B390" s="16" t="str">
        <f t="shared" si="41"/>
        <v>E</v>
      </c>
      <c r="C390" s="16" t="str">
        <f t="shared" si="42"/>
        <v>E18</v>
      </c>
      <c r="D390" s="16" t="str">
        <f t="shared" si="43"/>
        <v>E18.P</v>
      </c>
      <c r="E390" s="16" t="str">
        <f t="shared" si="38"/>
        <v>E18.P1</v>
      </c>
      <c r="F390" s="16" t="str">
        <f t="shared" si="39"/>
        <v>E18.P1.D</v>
      </c>
      <c r="G390" s="16" t="str">
        <f t="shared" si="40"/>
        <v>E18.P1.D11</v>
      </c>
      <c r="H390" s="16"/>
      <c r="I390" s="16" t="s">
        <v>1635</v>
      </c>
      <c r="J390" s="16" t="s">
        <v>890</v>
      </c>
      <c r="K390" s="16" t="s">
        <v>85</v>
      </c>
      <c r="L390" s="16">
        <v>1</v>
      </c>
      <c r="M390" s="16" t="s">
        <v>9</v>
      </c>
      <c r="N390" s="16"/>
      <c r="O390" s="16" t="s">
        <v>1626</v>
      </c>
      <c r="P390" s="16" t="s">
        <v>1636</v>
      </c>
    </row>
    <row r="391" spans="1:16" x14ac:dyDescent="0.25">
      <c r="A391" s="16" t="s">
        <v>2196</v>
      </c>
      <c r="B391" s="16" t="str">
        <f t="shared" si="41"/>
        <v>E</v>
      </c>
      <c r="C391" s="16" t="str">
        <f t="shared" si="42"/>
        <v>E18</v>
      </c>
      <c r="D391" s="16" t="str">
        <f t="shared" si="43"/>
        <v>E18.P</v>
      </c>
      <c r="E391" s="16" t="str">
        <f t="shared" si="38"/>
        <v>E18.P1</v>
      </c>
      <c r="F391" s="16" t="str">
        <f t="shared" si="39"/>
        <v>E18.P1.D</v>
      </c>
      <c r="G391" s="16" t="str">
        <f t="shared" si="40"/>
        <v>E18.P1.D12</v>
      </c>
      <c r="H391" s="16"/>
      <c r="I391" s="16" t="s">
        <v>1642</v>
      </c>
      <c r="J391" s="16" t="s">
        <v>890</v>
      </c>
      <c r="K391" s="16" t="s">
        <v>85</v>
      </c>
      <c r="L391" s="16">
        <v>1</v>
      </c>
      <c r="M391" s="16" t="s">
        <v>9</v>
      </c>
      <c r="N391" s="16"/>
      <c r="O391" s="16" t="s">
        <v>1626</v>
      </c>
      <c r="P391" s="16" t="s">
        <v>1643</v>
      </c>
    </row>
    <row r="392" spans="1:16" x14ac:dyDescent="0.25">
      <c r="A392" s="16" t="s">
        <v>2197</v>
      </c>
      <c r="B392" s="16" t="str">
        <f t="shared" si="41"/>
        <v>E</v>
      </c>
      <c r="C392" s="16" t="str">
        <f t="shared" si="42"/>
        <v>E18</v>
      </c>
      <c r="D392" s="16" t="str">
        <f t="shared" si="43"/>
        <v>E18.P</v>
      </c>
      <c r="E392" s="16" t="str">
        <f t="shared" si="38"/>
        <v>E18.P1</v>
      </c>
      <c r="F392" s="16" t="str">
        <f t="shared" si="39"/>
        <v>E18.P1.D</v>
      </c>
      <c r="G392" s="16" t="str">
        <f t="shared" si="40"/>
        <v>E18.P1.D13</v>
      </c>
      <c r="H392" s="16"/>
      <c r="I392" s="16" t="s">
        <v>1649</v>
      </c>
      <c r="J392" s="16" t="s">
        <v>890</v>
      </c>
      <c r="K392" s="16" t="s">
        <v>85</v>
      </c>
      <c r="L392" s="16">
        <v>1</v>
      </c>
      <c r="M392" s="16" t="s">
        <v>9</v>
      </c>
      <c r="N392" s="16"/>
      <c r="O392" s="16" t="s">
        <v>1626</v>
      </c>
      <c r="P392" s="16" t="s">
        <v>1650</v>
      </c>
    </row>
    <row r="393" spans="1:16" x14ac:dyDescent="0.25">
      <c r="A393" s="16" t="s">
        <v>2198</v>
      </c>
      <c r="B393" s="16" t="str">
        <f t="shared" si="41"/>
        <v>E</v>
      </c>
      <c r="C393" s="16" t="str">
        <f t="shared" si="42"/>
        <v>E18</v>
      </c>
      <c r="D393" s="16" t="str">
        <f t="shared" si="43"/>
        <v>E18.P</v>
      </c>
      <c r="E393" s="16" t="str">
        <f t="shared" si="38"/>
        <v>E18.P1</v>
      </c>
      <c r="F393" s="16" t="str">
        <f t="shared" si="39"/>
        <v>E18.P1.D</v>
      </c>
      <c r="G393" s="16" t="str">
        <f t="shared" si="40"/>
        <v>E18.P1.D14</v>
      </c>
      <c r="H393" s="16"/>
      <c r="I393" s="16" t="s">
        <v>1655</v>
      </c>
      <c r="J393" s="16" t="s">
        <v>890</v>
      </c>
      <c r="K393" s="16" t="s">
        <v>85</v>
      </c>
      <c r="L393" s="16">
        <v>1</v>
      </c>
      <c r="M393" s="16" t="s">
        <v>9</v>
      </c>
      <c r="N393" s="16"/>
      <c r="O393" s="16" t="s">
        <v>1626</v>
      </c>
      <c r="P393" s="16" t="s">
        <v>1656</v>
      </c>
    </row>
    <row r="394" spans="1:16" x14ac:dyDescent="0.25">
      <c r="A394" s="16" t="s">
        <v>2199</v>
      </c>
      <c r="B394" s="16" t="str">
        <f t="shared" si="41"/>
        <v>E</v>
      </c>
      <c r="C394" s="16" t="str">
        <f t="shared" si="42"/>
        <v>E18</v>
      </c>
      <c r="D394" s="16" t="str">
        <f t="shared" si="43"/>
        <v>E18.P</v>
      </c>
      <c r="E394" s="16" t="str">
        <f t="shared" si="38"/>
        <v>E18.P2</v>
      </c>
      <c r="F394" s="16" t="str">
        <f t="shared" si="39"/>
        <v>E18.P2.D</v>
      </c>
      <c r="G394" s="16" t="str">
        <f t="shared" si="40"/>
        <v>E18.P2.D21</v>
      </c>
      <c r="H394" s="16"/>
      <c r="I394" s="16" t="s">
        <v>1661</v>
      </c>
      <c r="J394" s="16" t="s">
        <v>890</v>
      </c>
      <c r="K394" s="16" t="s">
        <v>85</v>
      </c>
      <c r="L394" s="16">
        <v>1</v>
      </c>
      <c r="M394" s="16" t="s">
        <v>9</v>
      </c>
      <c r="N394" s="16"/>
      <c r="O394" s="16" t="s">
        <v>1633</v>
      </c>
      <c r="P394" s="16" t="s">
        <v>1662</v>
      </c>
    </row>
    <row r="395" spans="1:16" x14ac:dyDescent="0.25">
      <c r="A395" s="16" t="s">
        <v>2200</v>
      </c>
      <c r="B395" s="16" t="str">
        <f t="shared" si="41"/>
        <v>E</v>
      </c>
      <c r="C395" s="16" t="str">
        <f t="shared" si="42"/>
        <v>E18</v>
      </c>
      <c r="D395" s="16" t="str">
        <f t="shared" si="43"/>
        <v>E18.P</v>
      </c>
      <c r="E395" s="16" t="str">
        <f t="shared" si="38"/>
        <v>E18.P2</v>
      </c>
      <c r="F395" s="16" t="str">
        <f t="shared" si="39"/>
        <v>E18.P2.D</v>
      </c>
      <c r="G395" s="16" t="str">
        <f t="shared" si="40"/>
        <v>E18.P2.D22</v>
      </c>
      <c r="H395" s="16"/>
      <c r="I395" s="16" t="s">
        <v>1668</v>
      </c>
      <c r="J395" s="16" t="s">
        <v>890</v>
      </c>
      <c r="K395" s="16" t="s">
        <v>85</v>
      </c>
      <c r="L395" s="16">
        <v>1</v>
      </c>
      <c r="M395" s="16" t="s">
        <v>9</v>
      </c>
      <c r="N395" s="16"/>
      <c r="O395" s="16" t="s">
        <v>1633</v>
      </c>
      <c r="P395" s="16" t="s">
        <v>1669</v>
      </c>
    </row>
    <row r="396" spans="1:16" x14ac:dyDescent="0.25">
      <c r="A396" s="16" t="s">
        <v>2201</v>
      </c>
      <c r="B396" s="16" t="str">
        <f t="shared" si="41"/>
        <v>E</v>
      </c>
      <c r="C396" s="16" t="str">
        <f t="shared" si="42"/>
        <v>E18</v>
      </c>
      <c r="D396" s="16" t="str">
        <f t="shared" si="43"/>
        <v>E18.P</v>
      </c>
      <c r="E396" s="16" t="str">
        <f t="shared" si="38"/>
        <v>E18.P2</v>
      </c>
      <c r="F396" s="16" t="str">
        <f t="shared" si="39"/>
        <v>E18.P2.D</v>
      </c>
      <c r="G396" s="16" t="str">
        <f t="shared" si="40"/>
        <v>E18.P2.D23</v>
      </c>
      <c r="H396" s="16"/>
      <c r="I396" s="16" t="s">
        <v>1674</v>
      </c>
      <c r="J396" s="16" t="s">
        <v>890</v>
      </c>
      <c r="K396" s="16" t="s">
        <v>85</v>
      </c>
      <c r="L396" s="16">
        <v>1</v>
      </c>
      <c r="M396" s="16" t="s">
        <v>9</v>
      </c>
      <c r="N396" s="16"/>
      <c r="O396" s="16" t="s">
        <v>1633</v>
      </c>
      <c r="P396" s="16" t="s">
        <v>1675</v>
      </c>
    </row>
    <row r="397" spans="1:16" x14ac:dyDescent="0.25">
      <c r="A397" s="16" t="s">
        <v>2202</v>
      </c>
      <c r="B397" s="16" t="str">
        <f t="shared" si="41"/>
        <v>E</v>
      </c>
      <c r="C397" s="16" t="str">
        <f t="shared" si="42"/>
        <v>E18</v>
      </c>
      <c r="D397" s="16" t="str">
        <f t="shared" si="43"/>
        <v>E18.P</v>
      </c>
      <c r="E397" s="16" t="str">
        <f t="shared" si="38"/>
        <v>E18.P2</v>
      </c>
      <c r="F397" s="16" t="str">
        <f t="shared" si="39"/>
        <v>E18.P2.D</v>
      </c>
      <c r="G397" s="16" t="str">
        <f t="shared" si="40"/>
        <v>E18.P2.D24</v>
      </c>
      <c r="H397" s="16"/>
      <c r="I397" s="16" t="s">
        <v>1680</v>
      </c>
      <c r="J397" s="16" t="s">
        <v>890</v>
      </c>
      <c r="K397" s="16" t="s">
        <v>85</v>
      </c>
      <c r="L397" s="16">
        <v>1</v>
      </c>
      <c r="M397" s="16" t="s">
        <v>9</v>
      </c>
      <c r="N397" s="16"/>
      <c r="O397" s="16" t="s">
        <v>1633</v>
      </c>
      <c r="P397" s="16" t="s">
        <v>1681</v>
      </c>
    </row>
    <row r="398" spans="1:16" x14ac:dyDescent="0.25">
      <c r="A398" s="16" t="s">
        <v>2203</v>
      </c>
      <c r="B398" s="16" t="str">
        <f t="shared" si="41"/>
        <v>E</v>
      </c>
      <c r="C398" s="16" t="str">
        <f t="shared" si="42"/>
        <v>E18</v>
      </c>
      <c r="D398" s="16" t="str">
        <f t="shared" si="43"/>
        <v>E18.P</v>
      </c>
      <c r="E398" s="16" t="str">
        <f t="shared" si="38"/>
        <v>E18.P3</v>
      </c>
      <c r="F398" s="16" t="str">
        <f t="shared" si="39"/>
        <v>E18.P3.D</v>
      </c>
      <c r="G398" s="16" t="str">
        <f t="shared" si="40"/>
        <v>E18.P3.D31</v>
      </c>
      <c r="H398" s="16"/>
      <c r="I398" s="16" t="s">
        <v>1686</v>
      </c>
      <c r="J398" s="16" t="s">
        <v>890</v>
      </c>
      <c r="K398" s="16" t="s">
        <v>85</v>
      </c>
      <c r="L398" s="16">
        <v>1</v>
      </c>
      <c r="M398" s="16" t="s">
        <v>9</v>
      </c>
      <c r="N398" s="16"/>
      <c r="O398" s="16" t="s">
        <v>1640</v>
      </c>
      <c r="P398" s="16" t="s">
        <v>1687</v>
      </c>
    </row>
    <row r="399" spans="1:16" x14ac:dyDescent="0.25">
      <c r="A399" s="16" t="s">
        <v>2204</v>
      </c>
      <c r="B399" s="16" t="str">
        <f t="shared" si="41"/>
        <v>E</v>
      </c>
      <c r="C399" s="16" t="str">
        <f t="shared" si="42"/>
        <v>E18</v>
      </c>
      <c r="D399" s="16" t="str">
        <f t="shared" si="43"/>
        <v>E18.P</v>
      </c>
      <c r="E399" s="16" t="str">
        <f t="shared" si="38"/>
        <v>E18.P3</v>
      </c>
      <c r="F399" s="16" t="str">
        <f t="shared" si="39"/>
        <v>E18.P3.D</v>
      </c>
      <c r="G399" s="16" t="str">
        <f t="shared" si="40"/>
        <v>E18.P3.D32</v>
      </c>
      <c r="H399" s="16"/>
      <c r="I399" s="16" t="s">
        <v>1692</v>
      </c>
      <c r="J399" s="16" t="s">
        <v>890</v>
      </c>
      <c r="K399" s="16" t="s">
        <v>85</v>
      </c>
      <c r="L399" s="16">
        <v>1</v>
      </c>
      <c r="M399" s="16" t="s">
        <v>9</v>
      </c>
      <c r="N399" s="16"/>
      <c r="O399" s="16" t="s">
        <v>1640</v>
      </c>
      <c r="P399" s="16" t="s">
        <v>1693</v>
      </c>
    </row>
    <row r="400" spans="1:16" x14ac:dyDescent="0.25">
      <c r="A400" s="16" t="s">
        <v>2205</v>
      </c>
      <c r="B400" s="16" t="str">
        <f t="shared" si="41"/>
        <v>E</v>
      </c>
      <c r="C400" s="16" t="str">
        <f t="shared" si="42"/>
        <v>E18</v>
      </c>
      <c r="D400" s="16" t="str">
        <f t="shared" si="43"/>
        <v>E18.P</v>
      </c>
      <c r="E400" s="16" t="str">
        <f t="shared" si="38"/>
        <v>E18.P3</v>
      </c>
      <c r="F400" s="16" t="str">
        <f t="shared" si="39"/>
        <v>E18.P3.D</v>
      </c>
      <c r="G400" s="16" t="str">
        <f t="shared" si="40"/>
        <v>E18.P3.D33</v>
      </c>
      <c r="H400" s="16"/>
      <c r="I400" s="16" t="s">
        <v>1698</v>
      </c>
      <c r="J400" s="16" t="s">
        <v>890</v>
      </c>
      <c r="K400" s="16" t="s">
        <v>85</v>
      </c>
      <c r="L400" s="16">
        <v>1</v>
      </c>
      <c r="M400" s="16" t="s">
        <v>9</v>
      </c>
      <c r="N400" s="16"/>
      <c r="O400" s="16" t="s">
        <v>1640</v>
      </c>
      <c r="P400" s="16" t="s">
        <v>1699</v>
      </c>
    </row>
    <row r="401" spans="1:16" x14ac:dyDescent="0.25">
      <c r="A401" s="16" t="s">
        <v>2206</v>
      </c>
      <c r="B401" s="16" t="str">
        <f t="shared" si="41"/>
        <v>E</v>
      </c>
      <c r="C401" s="16" t="str">
        <f t="shared" si="42"/>
        <v>E18</v>
      </c>
      <c r="D401" s="16" t="str">
        <f t="shared" si="43"/>
        <v>E18.P</v>
      </c>
      <c r="E401" s="16" t="str">
        <f t="shared" si="38"/>
        <v>E18.P4</v>
      </c>
      <c r="F401" s="16" t="str">
        <f t="shared" si="39"/>
        <v>E18.P4.D</v>
      </c>
      <c r="G401" s="16" t="str">
        <f t="shared" si="40"/>
        <v>E18.P4.D34</v>
      </c>
      <c r="H401" s="16"/>
      <c r="I401" s="16" t="s">
        <v>1704</v>
      </c>
      <c r="J401" s="16" t="s">
        <v>890</v>
      </c>
      <c r="K401" s="16" t="s">
        <v>85</v>
      </c>
      <c r="L401" s="16">
        <v>1</v>
      </c>
      <c r="M401" s="16" t="s">
        <v>9</v>
      </c>
      <c r="N401" s="16"/>
      <c r="O401" s="16" t="s">
        <v>1647</v>
      </c>
      <c r="P401" s="16" t="s">
        <v>1705</v>
      </c>
    </row>
    <row r="402" spans="1:16" x14ac:dyDescent="0.25">
      <c r="A402" s="16" t="s">
        <v>2207</v>
      </c>
      <c r="B402" s="16" t="str">
        <f t="shared" si="41"/>
        <v>E</v>
      </c>
      <c r="C402" s="16" t="str">
        <f t="shared" si="42"/>
        <v>E18</v>
      </c>
      <c r="D402" s="16" t="str">
        <f t="shared" si="43"/>
        <v>E18.P</v>
      </c>
      <c r="E402" s="16" t="str">
        <f t="shared" si="38"/>
        <v>E18.P4</v>
      </c>
      <c r="F402" s="16" t="str">
        <f t="shared" si="39"/>
        <v>E18.P4.D</v>
      </c>
      <c r="G402" s="16" t="str">
        <f t="shared" si="40"/>
        <v>E18.P4.D41</v>
      </c>
      <c r="H402" s="16"/>
      <c r="I402" s="16" t="s">
        <v>1710</v>
      </c>
      <c r="J402" s="16" t="s">
        <v>890</v>
      </c>
      <c r="K402" s="16" t="s">
        <v>85</v>
      </c>
      <c r="L402" s="16">
        <v>1</v>
      </c>
      <c r="M402" s="16" t="s">
        <v>9</v>
      </c>
      <c r="N402" s="16"/>
      <c r="O402" s="16" t="s">
        <v>1647</v>
      </c>
      <c r="P402" s="16" t="s">
        <v>1711</v>
      </c>
    </row>
    <row r="403" spans="1:16" x14ac:dyDescent="0.25">
      <c r="A403" s="16" t="s">
        <v>2208</v>
      </c>
      <c r="B403" s="16" t="str">
        <f t="shared" si="41"/>
        <v>E</v>
      </c>
      <c r="C403" s="16" t="str">
        <f t="shared" si="42"/>
        <v>E18</v>
      </c>
      <c r="D403" s="16" t="str">
        <f t="shared" si="43"/>
        <v>E18.P</v>
      </c>
      <c r="E403" s="16" t="str">
        <f t="shared" si="38"/>
        <v>E18.P4</v>
      </c>
      <c r="F403" s="16" t="str">
        <f t="shared" si="39"/>
        <v>E18.P4.D</v>
      </c>
      <c r="G403" s="16" t="str">
        <f t="shared" si="40"/>
        <v>E18.P4.D42</v>
      </c>
      <c r="H403" s="16"/>
      <c r="I403" s="16" t="s">
        <v>1716</v>
      </c>
      <c r="J403" s="16" t="s">
        <v>890</v>
      </c>
      <c r="K403" s="16" t="s">
        <v>85</v>
      </c>
      <c r="L403" s="16">
        <v>1</v>
      </c>
      <c r="M403" s="16" t="s">
        <v>9</v>
      </c>
      <c r="N403" s="16"/>
      <c r="O403" s="16" t="s">
        <v>1647</v>
      </c>
      <c r="P403" s="16" t="s">
        <v>1717</v>
      </c>
    </row>
    <row r="404" spans="1:16" x14ac:dyDescent="0.25">
      <c r="A404" s="16" t="s">
        <v>2209</v>
      </c>
      <c r="B404" s="16" t="str">
        <f t="shared" si="41"/>
        <v>E</v>
      </c>
      <c r="C404" s="16" t="str">
        <f t="shared" si="42"/>
        <v>E18</v>
      </c>
      <c r="D404" s="16" t="str">
        <f t="shared" si="43"/>
        <v>E18.P</v>
      </c>
      <c r="E404" s="16" t="str">
        <f t="shared" si="38"/>
        <v>E18.P4</v>
      </c>
      <c r="F404" s="16" t="str">
        <f t="shared" si="39"/>
        <v>E18.P4.D</v>
      </c>
      <c r="G404" s="16" t="str">
        <f t="shared" si="40"/>
        <v>E18.P4.D43</v>
      </c>
      <c r="H404" s="16"/>
      <c r="I404" s="16" t="s">
        <v>1722</v>
      </c>
      <c r="J404" s="16" t="s">
        <v>890</v>
      </c>
      <c r="K404" s="16" t="s">
        <v>85</v>
      </c>
      <c r="L404" s="16">
        <v>1</v>
      </c>
      <c r="M404" s="16" t="s">
        <v>9</v>
      </c>
      <c r="N404" s="16"/>
      <c r="O404" s="16" t="s">
        <v>1647</v>
      </c>
      <c r="P404" s="16" t="s">
        <v>1723</v>
      </c>
    </row>
    <row r="405" spans="1:16" x14ac:dyDescent="0.25">
      <c r="A405" s="16" t="s">
        <v>2210</v>
      </c>
      <c r="B405" s="16" t="str">
        <f t="shared" si="41"/>
        <v>E</v>
      </c>
      <c r="C405" s="16" t="str">
        <f t="shared" si="42"/>
        <v>E18</v>
      </c>
      <c r="D405" s="16" t="str">
        <f t="shared" si="43"/>
        <v>E18.P</v>
      </c>
      <c r="E405" s="16" t="str">
        <f t="shared" si="38"/>
        <v>E18.P4</v>
      </c>
      <c r="F405" s="16" t="str">
        <f t="shared" si="39"/>
        <v>E18.P4.D</v>
      </c>
      <c r="G405" s="16" t="str">
        <f t="shared" si="40"/>
        <v>E18.P4.D44</v>
      </c>
      <c r="H405" s="16"/>
      <c r="I405" s="16" t="s">
        <v>1728</v>
      </c>
      <c r="J405" s="16" t="s">
        <v>890</v>
      </c>
      <c r="K405" s="16" t="s">
        <v>85</v>
      </c>
      <c r="L405" s="16">
        <v>1</v>
      </c>
      <c r="M405" s="16" t="s">
        <v>9</v>
      </c>
      <c r="N405" s="16"/>
      <c r="O405" s="16" t="s">
        <v>1647</v>
      </c>
      <c r="P405" s="16" t="s">
        <v>1729</v>
      </c>
    </row>
    <row r="406" spans="1:16" x14ac:dyDescent="0.25">
      <c r="A406" s="16" t="s">
        <v>2211</v>
      </c>
      <c r="B406" s="16" t="str">
        <f t="shared" si="41"/>
        <v>E</v>
      </c>
      <c r="C406" s="16" t="str">
        <f t="shared" si="42"/>
        <v>E19</v>
      </c>
      <c r="D406" s="16" t="str">
        <f t="shared" si="43"/>
        <v>E19.P</v>
      </c>
      <c r="E406" s="16" t="str">
        <f t="shared" si="38"/>
        <v>E19.P1</v>
      </c>
      <c r="F406" s="16" t="str">
        <f t="shared" si="39"/>
        <v>E19.P1.D</v>
      </c>
      <c r="G406" s="16" t="str">
        <f t="shared" si="40"/>
        <v>E19.P1.D11</v>
      </c>
      <c r="H406" s="16"/>
      <c r="I406" s="16" t="s">
        <v>1635</v>
      </c>
      <c r="J406" s="16" t="s">
        <v>890</v>
      </c>
      <c r="K406" s="16" t="s">
        <v>85</v>
      </c>
      <c r="L406" s="16">
        <v>1</v>
      </c>
      <c r="M406" s="16" t="s">
        <v>10</v>
      </c>
      <c r="N406" s="16"/>
      <c r="O406" s="16" t="s">
        <v>1626</v>
      </c>
      <c r="P406" s="16" t="s">
        <v>1636</v>
      </c>
    </row>
    <row r="407" spans="1:16" x14ac:dyDescent="0.25">
      <c r="A407" s="16" t="s">
        <v>2212</v>
      </c>
      <c r="B407" s="16" t="str">
        <f t="shared" si="41"/>
        <v>E</v>
      </c>
      <c r="C407" s="16" t="str">
        <f t="shared" si="42"/>
        <v>E19</v>
      </c>
      <c r="D407" s="16" t="str">
        <f t="shared" si="43"/>
        <v>E19.P</v>
      </c>
      <c r="E407" s="16" t="str">
        <f t="shared" si="38"/>
        <v>E19.P1</v>
      </c>
      <c r="F407" s="16" t="str">
        <f t="shared" si="39"/>
        <v>E19.P1.D</v>
      </c>
      <c r="G407" s="16" t="str">
        <f t="shared" si="40"/>
        <v>E19.P1.D12</v>
      </c>
      <c r="H407" s="16"/>
      <c r="I407" s="16" t="s">
        <v>1642</v>
      </c>
      <c r="J407" s="16" t="s">
        <v>890</v>
      </c>
      <c r="K407" s="16" t="s">
        <v>85</v>
      </c>
      <c r="L407" s="16">
        <v>1</v>
      </c>
      <c r="M407" s="16" t="s">
        <v>10</v>
      </c>
      <c r="N407" s="16"/>
      <c r="O407" s="16" t="s">
        <v>1626</v>
      </c>
      <c r="P407" s="16" t="s">
        <v>1643</v>
      </c>
    </row>
    <row r="408" spans="1:16" x14ac:dyDescent="0.25">
      <c r="A408" s="16" t="s">
        <v>2213</v>
      </c>
      <c r="B408" s="16" t="str">
        <f t="shared" si="41"/>
        <v>E</v>
      </c>
      <c r="C408" s="16" t="str">
        <f t="shared" si="42"/>
        <v>E19</v>
      </c>
      <c r="D408" s="16" t="str">
        <f t="shared" si="43"/>
        <v>E19.P</v>
      </c>
      <c r="E408" s="16" t="str">
        <f t="shared" si="38"/>
        <v>E19.P1</v>
      </c>
      <c r="F408" s="16" t="str">
        <f t="shared" si="39"/>
        <v>E19.P1.D</v>
      </c>
      <c r="G408" s="16" t="str">
        <f t="shared" si="40"/>
        <v>E19.P1.D13</v>
      </c>
      <c r="H408" s="16"/>
      <c r="I408" s="16" t="s">
        <v>1649</v>
      </c>
      <c r="J408" s="16" t="s">
        <v>890</v>
      </c>
      <c r="K408" s="16" t="s">
        <v>85</v>
      </c>
      <c r="L408" s="16">
        <v>1</v>
      </c>
      <c r="M408" s="16" t="s">
        <v>10</v>
      </c>
      <c r="N408" s="16"/>
      <c r="O408" s="16" t="s">
        <v>1626</v>
      </c>
      <c r="P408" s="16" t="s">
        <v>1650</v>
      </c>
    </row>
    <row r="409" spans="1:16" x14ac:dyDescent="0.25">
      <c r="A409" s="16" t="s">
        <v>2214</v>
      </c>
      <c r="B409" s="16" t="str">
        <f t="shared" si="41"/>
        <v>E</v>
      </c>
      <c r="C409" s="16" t="str">
        <f t="shared" si="42"/>
        <v>E19</v>
      </c>
      <c r="D409" s="16" t="str">
        <f t="shared" si="43"/>
        <v>E19.P</v>
      </c>
      <c r="E409" s="16" t="str">
        <f t="shared" si="38"/>
        <v>E19.P1</v>
      </c>
      <c r="F409" s="16" t="str">
        <f t="shared" si="39"/>
        <v>E19.P1.D</v>
      </c>
      <c r="G409" s="16" t="str">
        <f t="shared" si="40"/>
        <v>E19.P1.D14</v>
      </c>
      <c r="H409" s="16"/>
      <c r="I409" s="16" t="s">
        <v>1655</v>
      </c>
      <c r="J409" s="16" t="s">
        <v>890</v>
      </c>
      <c r="K409" s="16" t="s">
        <v>85</v>
      </c>
      <c r="L409" s="16">
        <v>1</v>
      </c>
      <c r="M409" s="16" t="s">
        <v>10</v>
      </c>
      <c r="N409" s="16"/>
      <c r="O409" s="16" t="s">
        <v>1626</v>
      </c>
      <c r="P409" s="16" t="s">
        <v>1656</v>
      </c>
    </row>
    <row r="410" spans="1:16" x14ac:dyDescent="0.25">
      <c r="A410" s="16" t="s">
        <v>2215</v>
      </c>
      <c r="B410" s="16" t="str">
        <f t="shared" si="41"/>
        <v>E</v>
      </c>
      <c r="C410" s="16" t="str">
        <f t="shared" si="42"/>
        <v>E19</v>
      </c>
      <c r="D410" s="16" t="str">
        <f t="shared" si="43"/>
        <v>E19.P</v>
      </c>
      <c r="E410" s="16" t="str">
        <f t="shared" si="38"/>
        <v>E19.P2</v>
      </c>
      <c r="F410" s="16" t="str">
        <f t="shared" si="39"/>
        <v>E19.P2.D</v>
      </c>
      <c r="G410" s="16" t="str">
        <f t="shared" si="40"/>
        <v>E19.P2.D21</v>
      </c>
      <c r="H410" s="16"/>
      <c r="I410" s="16" t="s">
        <v>1661</v>
      </c>
      <c r="J410" s="16" t="s">
        <v>890</v>
      </c>
      <c r="K410" s="16" t="s">
        <v>85</v>
      </c>
      <c r="L410" s="16">
        <v>1</v>
      </c>
      <c r="M410" s="16" t="s">
        <v>10</v>
      </c>
      <c r="N410" s="16"/>
      <c r="O410" s="16" t="s">
        <v>1633</v>
      </c>
      <c r="P410" s="16" t="s">
        <v>1662</v>
      </c>
    </row>
    <row r="411" spans="1:16" x14ac:dyDescent="0.25">
      <c r="A411" s="16" t="s">
        <v>2216</v>
      </c>
      <c r="B411" s="16" t="str">
        <f t="shared" si="41"/>
        <v>E</v>
      </c>
      <c r="C411" s="16" t="str">
        <f t="shared" si="42"/>
        <v>E19</v>
      </c>
      <c r="D411" s="16" t="str">
        <f t="shared" si="43"/>
        <v>E19.P</v>
      </c>
      <c r="E411" s="16" t="str">
        <f t="shared" si="38"/>
        <v>E19.P2</v>
      </c>
      <c r="F411" s="16" t="str">
        <f t="shared" si="39"/>
        <v>E19.P2.D</v>
      </c>
      <c r="G411" s="16" t="str">
        <f t="shared" si="40"/>
        <v>E19.P2.D22</v>
      </c>
      <c r="H411" s="16"/>
      <c r="I411" s="16" t="s">
        <v>1668</v>
      </c>
      <c r="J411" s="16" t="s">
        <v>890</v>
      </c>
      <c r="K411" s="16" t="s">
        <v>85</v>
      </c>
      <c r="L411" s="16">
        <v>1</v>
      </c>
      <c r="M411" s="16" t="s">
        <v>10</v>
      </c>
      <c r="N411" s="16"/>
      <c r="O411" s="16" t="s">
        <v>1633</v>
      </c>
      <c r="P411" s="16" t="s">
        <v>1669</v>
      </c>
    </row>
    <row r="412" spans="1:16" x14ac:dyDescent="0.25">
      <c r="A412" s="16" t="s">
        <v>2217</v>
      </c>
      <c r="B412" s="16" t="str">
        <f t="shared" si="41"/>
        <v>E</v>
      </c>
      <c r="C412" s="16" t="str">
        <f t="shared" si="42"/>
        <v>E19</v>
      </c>
      <c r="D412" s="16" t="str">
        <f t="shared" si="43"/>
        <v>E19.P</v>
      </c>
      <c r="E412" s="16" t="str">
        <f t="shared" si="38"/>
        <v>E19.P2</v>
      </c>
      <c r="F412" s="16" t="str">
        <f t="shared" si="39"/>
        <v>E19.P2.D</v>
      </c>
      <c r="G412" s="16" t="str">
        <f t="shared" si="40"/>
        <v>E19.P2.D23</v>
      </c>
      <c r="H412" s="16"/>
      <c r="I412" s="16" t="s">
        <v>1674</v>
      </c>
      <c r="J412" s="16" t="s">
        <v>890</v>
      </c>
      <c r="K412" s="16" t="s">
        <v>85</v>
      </c>
      <c r="L412" s="16">
        <v>1</v>
      </c>
      <c r="M412" s="16" t="s">
        <v>10</v>
      </c>
      <c r="N412" s="16"/>
      <c r="O412" s="16" t="s">
        <v>1633</v>
      </c>
      <c r="P412" s="16" t="s">
        <v>1675</v>
      </c>
    </row>
    <row r="413" spans="1:16" x14ac:dyDescent="0.25">
      <c r="A413" s="16" t="s">
        <v>2218</v>
      </c>
      <c r="B413" s="16" t="str">
        <f t="shared" si="41"/>
        <v>E</v>
      </c>
      <c r="C413" s="16" t="str">
        <f t="shared" si="42"/>
        <v>E19</v>
      </c>
      <c r="D413" s="16" t="str">
        <f t="shared" si="43"/>
        <v>E19.P</v>
      </c>
      <c r="E413" s="16" t="str">
        <f t="shared" si="38"/>
        <v>E19.P2</v>
      </c>
      <c r="F413" s="16" t="str">
        <f t="shared" si="39"/>
        <v>E19.P2.D</v>
      </c>
      <c r="G413" s="16" t="str">
        <f t="shared" si="40"/>
        <v>E19.P2.D24</v>
      </c>
      <c r="H413" s="16"/>
      <c r="I413" s="16" t="s">
        <v>1680</v>
      </c>
      <c r="J413" s="16" t="s">
        <v>890</v>
      </c>
      <c r="K413" s="16" t="s">
        <v>85</v>
      </c>
      <c r="L413" s="16">
        <v>1</v>
      </c>
      <c r="M413" s="16" t="s">
        <v>10</v>
      </c>
      <c r="N413" s="16"/>
      <c r="O413" s="16" t="s">
        <v>1633</v>
      </c>
      <c r="P413" s="16" t="s">
        <v>1681</v>
      </c>
    </row>
    <row r="414" spans="1:16" x14ac:dyDescent="0.25">
      <c r="A414" s="16" t="s">
        <v>2219</v>
      </c>
      <c r="B414" s="16" t="str">
        <f t="shared" si="41"/>
        <v>E</v>
      </c>
      <c r="C414" s="16" t="str">
        <f t="shared" si="42"/>
        <v>E19</v>
      </c>
      <c r="D414" s="16" t="str">
        <f t="shared" si="43"/>
        <v>E19.P</v>
      </c>
      <c r="E414" s="16" t="str">
        <f t="shared" si="38"/>
        <v>E19.P3</v>
      </c>
      <c r="F414" s="16" t="str">
        <f t="shared" si="39"/>
        <v>E19.P3.D</v>
      </c>
      <c r="G414" s="16" t="str">
        <f t="shared" si="40"/>
        <v>E19.P3.D31</v>
      </c>
      <c r="H414" s="16"/>
      <c r="I414" s="16" t="s">
        <v>1686</v>
      </c>
      <c r="J414" s="16" t="s">
        <v>890</v>
      </c>
      <c r="K414" s="16" t="s">
        <v>85</v>
      </c>
      <c r="L414" s="16">
        <v>1</v>
      </c>
      <c r="M414" s="16" t="s">
        <v>10</v>
      </c>
      <c r="N414" s="16"/>
      <c r="O414" s="16" t="s">
        <v>1640</v>
      </c>
      <c r="P414" s="16" t="s">
        <v>1687</v>
      </c>
    </row>
    <row r="415" spans="1:16" x14ac:dyDescent="0.25">
      <c r="A415" s="16" t="s">
        <v>2220</v>
      </c>
      <c r="B415" s="16" t="str">
        <f t="shared" si="41"/>
        <v>E</v>
      </c>
      <c r="C415" s="16" t="str">
        <f t="shared" si="42"/>
        <v>E19</v>
      </c>
      <c r="D415" s="16" t="str">
        <f t="shared" si="43"/>
        <v>E19.P</v>
      </c>
      <c r="E415" s="16" t="str">
        <f t="shared" si="38"/>
        <v>E19.P3</v>
      </c>
      <c r="F415" s="16" t="str">
        <f t="shared" si="39"/>
        <v>E19.P3.D</v>
      </c>
      <c r="G415" s="16" t="str">
        <f t="shared" si="40"/>
        <v>E19.P3.D32</v>
      </c>
      <c r="H415" s="16"/>
      <c r="I415" s="16" t="s">
        <v>1692</v>
      </c>
      <c r="J415" s="16" t="s">
        <v>890</v>
      </c>
      <c r="K415" s="16" t="s">
        <v>85</v>
      </c>
      <c r="L415" s="16">
        <v>1</v>
      </c>
      <c r="M415" s="16" t="s">
        <v>10</v>
      </c>
      <c r="N415" s="16"/>
      <c r="O415" s="16" t="s">
        <v>1640</v>
      </c>
      <c r="P415" s="16" t="s">
        <v>1693</v>
      </c>
    </row>
    <row r="416" spans="1:16" x14ac:dyDescent="0.25">
      <c r="A416" s="16" t="s">
        <v>2221</v>
      </c>
      <c r="B416" s="16" t="str">
        <f t="shared" si="41"/>
        <v>E</v>
      </c>
      <c r="C416" s="16" t="str">
        <f t="shared" si="42"/>
        <v>E19</v>
      </c>
      <c r="D416" s="16" t="str">
        <f t="shared" si="43"/>
        <v>E19.P</v>
      </c>
      <c r="E416" s="16" t="str">
        <f t="shared" si="38"/>
        <v>E19.P3</v>
      </c>
      <c r="F416" s="16" t="str">
        <f t="shared" si="39"/>
        <v>E19.P3.D</v>
      </c>
      <c r="G416" s="16" t="str">
        <f t="shared" si="40"/>
        <v>E19.P3.D33</v>
      </c>
      <c r="H416" s="16"/>
      <c r="I416" s="16" t="s">
        <v>1698</v>
      </c>
      <c r="J416" s="16" t="s">
        <v>890</v>
      </c>
      <c r="K416" s="16" t="s">
        <v>85</v>
      </c>
      <c r="L416" s="16">
        <v>1</v>
      </c>
      <c r="M416" s="16" t="s">
        <v>10</v>
      </c>
      <c r="N416" s="16"/>
      <c r="O416" s="16" t="s">
        <v>1640</v>
      </c>
      <c r="P416" s="16" t="s">
        <v>1699</v>
      </c>
    </row>
    <row r="417" spans="1:16" x14ac:dyDescent="0.25">
      <c r="A417" s="16" t="s">
        <v>2222</v>
      </c>
      <c r="B417" s="16" t="str">
        <f t="shared" si="41"/>
        <v>E</v>
      </c>
      <c r="C417" s="16" t="str">
        <f t="shared" si="42"/>
        <v>E19</v>
      </c>
      <c r="D417" s="16" t="str">
        <f t="shared" si="43"/>
        <v>E19.P</v>
      </c>
      <c r="E417" s="16" t="str">
        <f t="shared" si="38"/>
        <v>E19.P4</v>
      </c>
      <c r="F417" s="16" t="str">
        <f t="shared" si="39"/>
        <v>E19.P4.D</v>
      </c>
      <c r="G417" s="16" t="str">
        <f t="shared" si="40"/>
        <v>E19.P4.D34</v>
      </c>
      <c r="H417" s="16"/>
      <c r="I417" s="16" t="s">
        <v>1704</v>
      </c>
      <c r="J417" s="16" t="s">
        <v>890</v>
      </c>
      <c r="K417" s="16" t="s">
        <v>85</v>
      </c>
      <c r="L417" s="16">
        <v>1</v>
      </c>
      <c r="M417" s="16" t="s">
        <v>10</v>
      </c>
      <c r="N417" s="16"/>
      <c r="O417" s="16" t="s">
        <v>1647</v>
      </c>
      <c r="P417" s="16" t="s">
        <v>1705</v>
      </c>
    </row>
    <row r="418" spans="1:16" x14ac:dyDescent="0.25">
      <c r="A418" s="16" t="s">
        <v>2223</v>
      </c>
      <c r="B418" s="16" t="str">
        <f t="shared" si="41"/>
        <v>E</v>
      </c>
      <c r="C418" s="16" t="str">
        <f t="shared" si="42"/>
        <v>E19</v>
      </c>
      <c r="D418" s="16" t="str">
        <f t="shared" si="43"/>
        <v>E19.P</v>
      </c>
      <c r="E418" s="16" t="str">
        <f t="shared" si="38"/>
        <v>E19.P4</v>
      </c>
      <c r="F418" s="16" t="str">
        <f t="shared" si="39"/>
        <v>E19.P4.D</v>
      </c>
      <c r="G418" s="16" t="str">
        <f t="shared" si="40"/>
        <v>E19.P4.D41</v>
      </c>
      <c r="H418" s="16"/>
      <c r="I418" s="16" t="s">
        <v>1710</v>
      </c>
      <c r="J418" s="16" t="s">
        <v>890</v>
      </c>
      <c r="K418" s="16" t="s">
        <v>85</v>
      </c>
      <c r="L418" s="16">
        <v>1</v>
      </c>
      <c r="M418" s="16" t="s">
        <v>10</v>
      </c>
      <c r="N418" s="16"/>
      <c r="O418" s="16" t="s">
        <v>1647</v>
      </c>
      <c r="P418" s="16" t="s">
        <v>1711</v>
      </c>
    </row>
    <row r="419" spans="1:16" x14ac:dyDescent="0.25">
      <c r="A419" s="16" t="s">
        <v>2224</v>
      </c>
      <c r="B419" s="16" t="str">
        <f t="shared" si="41"/>
        <v>E</v>
      </c>
      <c r="C419" s="16" t="str">
        <f t="shared" si="42"/>
        <v>E19</v>
      </c>
      <c r="D419" s="16" t="str">
        <f t="shared" si="43"/>
        <v>E19.P</v>
      </c>
      <c r="E419" s="16" t="str">
        <f t="shared" si="38"/>
        <v>E19.P4</v>
      </c>
      <c r="F419" s="16" t="str">
        <f t="shared" si="39"/>
        <v>E19.P4.D</v>
      </c>
      <c r="G419" s="16" t="str">
        <f t="shared" si="40"/>
        <v>E19.P4.D42</v>
      </c>
      <c r="H419" s="16"/>
      <c r="I419" s="16" t="s">
        <v>1716</v>
      </c>
      <c r="J419" s="16" t="s">
        <v>890</v>
      </c>
      <c r="K419" s="16" t="s">
        <v>85</v>
      </c>
      <c r="L419" s="16">
        <v>1</v>
      </c>
      <c r="M419" s="16" t="s">
        <v>10</v>
      </c>
      <c r="N419" s="16"/>
      <c r="O419" s="16" t="s">
        <v>1647</v>
      </c>
      <c r="P419" s="16" t="s">
        <v>1717</v>
      </c>
    </row>
    <row r="420" spans="1:16" x14ac:dyDescent="0.25">
      <c r="A420" s="16" t="s">
        <v>2225</v>
      </c>
      <c r="B420" s="16" t="str">
        <f t="shared" si="41"/>
        <v>E</v>
      </c>
      <c r="C420" s="16" t="str">
        <f t="shared" si="42"/>
        <v>E19</v>
      </c>
      <c r="D420" s="16" t="str">
        <f t="shared" si="43"/>
        <v>E19.P</v>
      </c>
      <c r="E420" s="16" t="str">
        <f t="shared" si="38"/>
        <v>E19.P4</v>
      </c>
      <c r="F420" s="16" t="str">
        <f t="shared" si="39"/>
        <v>E19.P4.D</v>
      </c>
      <c r="G420" s="16" t="str">
        <f t="shared" si="40"/>
        <v>E19.P4.D43</v>
      </c>
      <c r="H420" s="16"/>
      <c r="I420" s="16" t="s">
        <v>1722</v>
      </c>
      <c r="J420" s="16" t="s">
        <v>890</v>
      </c>
      <c r="K420" s="16" t="s">
        <v>85</v>
      </c>
      <c r="L420" s="16">
        <v>1</v>
      </c>
      <c r="M420" s="16" t="s">
        <v>10</v>
      </c>
      <c r="N420" s="16"/>
      <c r="O420" s="16" t="s">
        <v>1647</v>
      </c>
      <c r="P420" s="16" t="s">
        <v>1723</v>
      </c>
    </row>
    <row r="421" spans="1:16" x14ac:dyDescent="0.25">
      <c r="A421" s="16" t="s">
        <v>2226</v>
      </c>
      <c r="B421" s="16" t="str">
        <f t="shared" si="41"/>
        <v>E</v>
      </c>
      <c r="C421" s="16" t="str">
        <f t="shared" si="42"/>
        <v>E19</v>
      </c>
      <c r="D421" s="16" t="str">
        <f t="shared" si="43"/>
        <v>E19.P</v>
      </c>
      <c r="E421" s="16" t="str">
        <f t="shared" si="38"/>
        <v>E19.P4</v>
      </c>
      <c r="F421" s="16" t="str">
        <f t="shared" si="39"/>
        <v>E19.P4.D</v>
      </c>
      <c r="G421" s="16" t="str">
        <f t="shared" si="40"/>
        <v>E19.P4.D44</v>
      </c>
      <c r="H421" s="16"/>
      <c r="I421" s="16" t="s">
        <v>1728</v>
      </c>
      <c r="J421" s="16" t="s">
        <v>890</v>
      </c>
      <c r="K421" s="16" t="s">
        <v>85</v>
      </c>
      <c r="L421" s="16">
        <v>1</v>
      </c>
      <c r="M421" s="16" t="s">
        <v>10</v>
      </c>
      <c r="N421" s="16"/>
      <c r="O421" s="16" t="s">
        <v>1647</v>
      </c>
      <c r="P421" s="16" t="s">
        <v>1729</v>
      </c>
    </row>
    <row r="422" spans="1:16" x14ac:dyDescent="0.25">
      <c r="A422" s="16" t="s">
        <v>2227</v>
      </c>
      <c r="B422" s="16" t="str">
        <f t="shared" si="41"/>
        <v>E</v>
      </c>
      <c r="C422" s="16" t="str">
        <f t="shared" si="42"/>
        <v>E20</v>
      </c>
      <c r="D422" s="16" t="str">
        <f t="shared" si="43"/>
        <v>E20.P</v>
      </c>
      <c r="E422" s="16" t="str">
        <f t="shared" si="38"/>
        <v>E20.P1</v>
      </c>
      <c r="F422" s="16" t="str">
        <f t="shared" si="39"/>
        <v>E20.P1.D</v>
      </c>
      <c r="G422" s="16" t="str">
        <f t="shared" si="40"/>
        <v>E20.P1.D11</v>
      </c>
      <c r="H422" s="16"/>
      <c r="I422" s="16" t="s">
        <v>1635</v>
      </c>
      <c r="J422" s="16" t="s">
        <v>890</v>
      </c>
      <c r="K422" s="16" t="s">
        <v>85</v>
      </c>
      <c r="L422" s="16">
        <v>1</v>
      </c>
      <c r="M422" s="16" t="s">
        <v>11</v>
      </c>
      <c r="N422" s="16"/>
      <c r="O422" s="16" t="s">
        <v>1626</v>
      </c>
      <c r="P422" s="16" t="s">
        <v>1636</v>
      </c>
    </row>
    <row r="423" spans="1:16" x14ac:dyDescent="0.25">
      <c r="A423" s="16" t="s">
        <v>2228</v>
      </c>
      <c r="B423" s="16" t="str">
        <f t="shared" si="41"/>
        <v>E</v>
      </c>
      <c r="C423" s="16" t="str">
        <f t="shared" si="42"/>
        <v>E20</v>
      </c>
      <c r="D423" s="16" t="str">
        <f t="shared" si="43"/>
        <v>E20.P</v>
      </c>
      <c r="E423" s="16" t="str">
        <f t="shared" si="38"/>
        <v>E20.P1</v>
      </c>
      <c r="F423" s="16" t="str">
        <f t="shared" si="39"/>
        <v>E20.P1.D</v>
      </c>
      <c r="G423" s="16" t="str">
        <f t="shared" si="40"/>
        <v>E20.P1.D12</v>
      </c>
      <c r="H423" s="16"/>
      <c r="I423" s="16" t="s">
        <v>1642</v>
      </c>
      <c r="J423" s="16" t="s">
        <v>890</v>
      </c>
      <c r="K423" s="16" t="s">
        <v>85</v>
      </c>
      <c r="L423" s="16">
        <v>1</v>
      </c>
      <c r="M423" s="16" t="s">
        <v>11</v>
      </c>
      <c r="N423" s="16"/>
      <c r="O423" s="16" t="s">
        <v>1626</v>
      </c>
      <c r="P423" s="16" t="s">
        <v>1643</v>
      </c>
    </row>
    <row r="424" spans="1:16" x14ac:dyDescent="0.25">
      <c r="A424" s="16" t="s">
        <v>2229</v>
      </c>
      <c r="B424" s="16" t="str">
        <f t="shared" si="41"/>
        <v>E</v>
      </c>
      <c r="C424" s="16" t="str">
        <f t="shared" si="42"/>
        <v>E20</v>
      </c>
      <c r="D424" s="16" t="str">
        <f t="shared" si="43"/>
        <v>E20.P</v>
      </c>
      <c r="E424" s="16" t="str">
        <f t="shared" si="38"/>
        <v>E20.P1</v>
      </c>
      <c r="F424" s="16" t="str">
        <f t="shared" si="39"/>
        <v>E20.P1.D</v>
      </c>
      <c r="G424" s="16" t="str">
        <f t="shared" si="40"/>
        <v>E20.P1.D13</v>
      </c>
      <c r="H424" s="16"/>
      <c r="I424" s="16" t="s">
        <v>1649</v>
      </c>
      <c r="J424" s="16" t="s">
        <v>890</v>
      </c>
      <c r="K424" s="16" t="s">
        <v>85</v>
      </c>
      <c r="L424" s="16">
        <v>1</v>
      </c>
      <c r="M424" s="16" t="s">
        <v>11</v>
      </c>
      <c r="N424" s="16"/>
      <c r="O424" s="16" t="s">
        <v>1626</v>
      </c>
      <c r="P424" s="16" t="s">
        <v>1650</v>
      </c>
    </row>
    <row r="425" spans="1:16" x14ac:dyDescent="0.25">
      <c r="A425" s="16" t="s">
        <v>2230</v>
      </c>
      <c r="B425" s="16" t="str">
        <f t="shared" si="41"/>
        <v>E</v>
      </c>
      <c r="C425" s="16" t="str">
        <f t="shared" si="42"/>
        <v>E20</v>
      </c>
      <c r="D425" s="16" t="str">
        <f t="shared" si="43"/>
        <v>E20.P</v>
      </c>
      <c r="E425" s="16" t="str">
        <f t="shared" si="38"/>
        <v>E20.P1</v>
      </c>
      <c r="F425" s="16" t="str">
        <f t="shared" si="39"/>
        <v>E20.P1.D</v>
      </c>
      <c r="G425" s="16" t="str">
        <f t="shared" si="40"/>
        <v>E20.P1.D14</v>
      </c>
      <c r="H425" s="16"/>
      <c r="I425" s="16" t="s">
        <v>1655</v>
      </c>
      <c r="J425" s="16" t="s">
        <v>890</v>
      </c>
      <c r="K425" s="16" t="s">
        <v>85</v>
      </c>
      <c r="L425" s="16">
        <v>1</v>
      </c>
      <c r="M425" s="16" t="s">
        <v>11</v>
      </c>
      <c r="N425" s="16"/>
      <c r="O425" s="16" t="s">
        <v>1626</v>
      </c>
      <c r="P425" s="16" t="s">
        <v>1656</v>
      </c>
    </row>
    <row r="426" spans="1:16" x14ac:dyDescent="0.25">
      <c r="A426" s="16" t="s">
        <v>2231</v>
      </c>
      <c r="B426" s="16" t="str">
        <f t="shared" si="41"/>
        <v>E</v>
      </c>
      <c r="C426" s="16" t="str">
        <f t="shared" si="42"/>
        <v>E20</v>
      </c>
      <c r="D426" s="16" t="str">
        <f t="shared" si="43"/>
        <v>E20.P</v>
      </c>
      <c r="E426" s="16" t="str">
        <f t="shared" si="38"/>
        <v>E20.P2</v>
      </c>
      <c r="F426" s="16" t="str">
        <f t="shared" si="39"/>
        <v>E20.P2.D</v>
      </c>
      <c r="G426" s="16" t="str">
        <f t="shared" si="40"/>
        <v>E20.P2.D21</v>
      </c>
      <c r="H426" s="16"/>
      <c r="I426" s="16" t="s">
        <v>1661</v>
      </c>
      <c r="J426" s="16" t="s">
        <v>890</v>
      </c>
      <c r="K426" s="16" t="s">
        <v>85</v>
      </c>
      <c r="L426" s="16">
        <v>1</v>
      </c>
      <c r="M426" s="16" t="s">
        <v>11</v>
      </c>
      <c r="N426" s="16"/>
      <c r="O426" s="16" t="s">
        <v>1633</v>
      </c>
      <c r="P426" s="16" t="s">
        <v>1662</v>
      </c>
    </row>
    <row r="427" spans="1:16" x14ac:dyDescent="0.25">
      <c r="A427" s="16" t="s">
        <v>2232</v>
      </c>
      <c r="B427" s="16" t="str">
        <f t="shared" si="41"/>
        <v>E</v>
      </c>
      <c r="C427" s="16" t="str">
        <f t="shared" si="42"/>
        <v>E20</v>
      </c>
      <c r="D427" s="16" t="str">
        <f t="shared" si="43"/>
        <v>E20.P</v>
      </c>
      <c r="E427" s="16" t="str">
        <f t="shared" si="38"/>
        <v>E20.P2</v>
      </c>
      <c r="F427" s="16" t="str">
        <f t="shared" si="39"/>
        <v>E20.P2.D</v>
      </c>
      <c r="G427" s="16" t="str">
        <f t="shared" si="40"/>
        <v>E20.P2.D22</v>
      </c>
      <c r="H427" s="16"/>
      <c r="I427" s="16" t="s">
        <v>1668</v>
      </c>
      <c r="J427" s="16" t="s">
        <v>890</v>
      </c>
      <c r="K427" s="16" t="s">
        <v>85</v>
      </c>
      <c r="L427" s="16">
        <v>1</v>
      </c>
      <c r="M427" s="16" t="s">
        <v>11</v>
      </c>
      <c r="N427" s="16"/>
      <c r="O427" s="16" t="s">
        <v>1633</v>
      </c>
      <c r="P427" s="16" t="s">
        <v>1669</v>
      </c>
    </row>
    <row r="428" spans="1:16" x14ac:dyDescent="0.25">
      <c r="A428" s="16" t="s">
        <v>2233</v>
      </c>
      <c r="B428" s="16" t="str">
        <f t="shared" si="41"/>
        <v>E</v>
      </c>
      <c r="C428" s="16" t="str">
        <f t="shared" si="42"/>
        <v>E20</v>
      </c>
      <c r="D428" s="16" t="str">
        <f t="shared" si="43"/>
        <v>E20.P</v>
      </c>
      <c r="E428" s="16" t="str">
        <f t="shared" si="38"/>
        <v>E20.P2</v>
      </c>
      <c r="F428" s="16" t="str">
        <f t="shared" si="39"/>
        <v>E20.P2.D</v>
      </c>
      <c r="G428" s="16" t="str">
        <f t="shared" si="40"/>
        <v>E20.P2.D23</v>
      </c>
      <c r="H428" s="16"/>
      <c r="I428" s="16" t="s">
        <v>1674</v>
      </c>
      <c r="J428" s="16" t="s">
        <v>890</v>
      </c>
      <c r="K428" s="16" t="s">
        <v>85</v>
      </c>
      <c r="L428" s="16">
        <v>1</v>
      </c>
      <c r="M428" s="16" t="s">
        <v>11</v>
      </c>
      <c r="N428" s="16"/>
      <c r="O428" s="16" t="s">
        <v>1633</v>
      </c>
      <c r="P428" s="16" t="s">
        <v>1675</v>
      </c>
    </row>
    <row r="429" spans="1:16" x14ac:dyDescent="0.25">
      <c r="A429" s="16" t="s">
        <v>2234</v>
      </c>
      <c r="B429" s="16" t="str">
        <f t="shared" si="41"/>
        <v>E</v>
      </c>
      <c r="C429" s="16" t="str">
        <f t="shared" si="42"/>
        <v>E20</v>
      </c>
      <c r="D429" s="16" t="str">
        <f t="shared" si="43"/>
        <v>E20.P</v>
      </c>
      <c r="E429" s="16" t="str">
        <f t="shared" si="38"/>
        <v>E20.P2</v>
      </c>
      <c r="F429" s="16" t="str">
        <f t="shared" si="39"/>
        <v>E20.P2.D</v>
      </c>
      <c r="G429" s="16" t="str">
        <f t="shared" si="40"/>
        <v>E20.P2.D24</v>
      </c>
      <c r="H429" s="16"/>
      <c r="I429" s="16" t="s">
        <v>1680</v>
      </c>
      <c r="J429" s="16" t="s">
        <v>890</v>
      </c>
      <c r="K429" s="16" t="s">
        <v>85</v>
      </c>
      <c r="L429" s="16">
        <v>1</v>
      </c>
      <c r="M429" s="16" t="s">
        <v>11</v>
      </c>
      <c r="N429" s="16"/>
      <c r="O429" s="16" t="s">
        <v>1633</v>
      </c>
      <c r="P429" s="16" t="s">
        <v>1681</v>
      </c>
    </row>
    <row r="430" spans="1:16" x14ac:dyDescent="0.25">
      <c r="A430" s="16" t="s">
        <v>2235</v>
      </c>
      <c r="B430" s="16" t="str">
        <f t="shared" si="41"/>
        <v>E</v>
      </c>
      <c r="C430" s="16" t="str">
        <f t="shared" si="42"/>
        <v>E20</v>
      </c>
      <c r="D430" s="16" t="str">
        <f t="shared" si="43"/>
        <v>E20.P</v>
      </c>
      <c r="E430" s="16" t="str">
        <f t="shared" si="38"/>
        <v>E20.P3</v>
      </c>
      <c r="F430" s="16" t="str">
        <f t="shared" si="39"/>
        <v>E20.P3.D</v>
      </c>
      <c r="G430" s="16" t="str">
        <f t="shared" si="40"/>
        <v>E20.P3.D31</v>
      </c>
      <c r="H430" s="16"/>
      <c r="I430" s="16" t="s">
        <v>1686</v>
      </c>
      <c r="J430" s="16" t="s">
        <v>890</v>
      </c>
      <c r="K430" s="16" t="s">
        <v>85</v>
      </c>
      <c r="L430" s="16">
        <v>1</v>
      </c>
      <c r="M430" s="16" t="s">
        <v>11</v>
      </c>
      <c r="N430" s="16"/>
      <c r="O430" s="16" t="s">
        <v>1640</v>
      </c>
      <c r="P430" s="16" t="s">
        <v>1687</v>
      </c>
    </row>
    <row r="431" spans="1:16" x14ac:dyDescent="0.25">
      <c r="A431" s="16" t="s">
        <v>2236</v>
      </c>
      <c r="B431" s="16" t="str">
        <f t="shared" si="41"/>
        <v>E</v>
      </c>
      <c r="C431" s="16" t="str">
        <f t="shared" si="42"/>
        <v>E20</v>
      </c>
      <c r="D431" s="16" t="str">
        <f t="shared" si="43"/>
        <v>E20.P</v>
      </c>
      <c r="E431" s="16" t="str">
        <f t="shared" si="38"/>
        <v>E20.P3</v>
      </c>
      <c r="F431" s="16" t="str">
        <f t="shared" si="39"/>
        <v>E20.P3.D</v>
      </c>
      <c r="G431" s="16" t="str">
        <f t="shared" si="40"/>
        <v>E20.P3.D32</v>
      </c>
      <c r="H431" s="16"/>
      <c r="I431" s="16" t="s">
        <v>1692</v>
      </c>
      <c r="J431" s="16" t="s">
        <v>890</v>
      </c>
      <c r="K431" s="16" t="s">
        <v>85</v>
      </c>
      <c r="L431" s="16">
        <v>1</v>
      </c>
      <c r="M431" s="16" t="s">
        <v>11</v>
      </c>
      <c r="N431" s="16"/>
      <c r="O431" s="16" t="s">
        <v>1640</v>
      </c>
      <c r="P431" s="16" t="s">
        <v>1693</v>
      </c>
    </row>
    <row r="432" spans="1:16" x14ac:dyDescent="0.25">
      <c r="A432" s="16" t="s">
        <v>2237</v>
      </c>
      <c r="B432" s="16" t="str">
        <f t="shared" si="41"/>
        <v>E</v>
      </c>
      <c r="C432" s="16" t="str">
        <f t="shared" si="42"/>
        <v>E20</v>
      </c>
      <c r="D432" s="16" t="str">
        <f t="shared" si="43"/>
        <v>E20.P</v>
      </c>
      <c r="E432" s="16" t="str">
        <f t="shared" si="38"/>
        <v>E20.P3</v>
      </c>
      <c r="F432" s="16" t="str">
        <f t="shared" si="39"/>
        <v>E20.P3.D</v>
      </c>
      <c r="G432" s="16" t="str">
        <f t="shared" si="40"/>
        <v>E20.P3.D33</v>
      </c>
      <c r="H432" s="16"/>
      <c r="I432" s="16" t="s">
        <v>1698</v>
      </c>
      <c r="J432" s="16" t="s">
        <v>890</v>
      </c>
      <c r="K432" s="16" t="s">
        <v>85</v>
      </c>
      <c r="L432" s="16">
        <v>1</v>
      </c>
      <c r="M432" s="16" t="s">
        <v>11</v>
      </c>
      <c r="N432" s="16"/>
      <c r="O432" s="16" t="s">
        <v>1640</v>
      </c>
      <c r="P432" s="16" t="s">
        <v>1699</v>
      </c>
    </row>
    <row r="433" spans="1:16" x14ac:dyDescent="0.25">
      <c r="A433" s="16" t="s">
        <v>2238</v>
      </c>
      <c r="B433" s="16" t="str">
        <f t="shared" si="41"/>
        <v>E</v>
      </c>
      <c r="C433" s="16" t="str">
        <f t="shared" si="42"/>
        <v>E20</v>
      </c>
      <c r="D433" s="16" t="str">
        <f t="shared" si="43"/>
        <v>E20.P</v>
      </c>
      <c r="E433" s="16" t="str">
        <f t="shared" si="38"/>
        <v>E20.P4</v>
      </c>
      <c r="F433" s="16" t="str">
        <f t="shared" si="39"/>
        <v>E20.P4.D</v>
      </c>
      <c r="G433" s="16" t="str">
        <f t="shared" si="40"/>
        <v>E20.P4.D34</v>
      </c>
      <c r="H433" s="16"/>
      <c r="I433" s="16" t="s">
        <v>1704</v>
      </c>
      <c r="J433" s="16" t="s">
        <v>890</v>
      </c>
      <c r="K433" s="16" t="s">
        <v>85</v>
      </c>
      <c r="L433" s="16">
        <v>1</v>
      </c>
      <c r="M433" s="16" t="s">
        <v>11</v>
      </c>
      <c r="N433" s="16"/>
      <c r="O433" s="16" t="s">
        <v>1647</v>
      </c>
      <c r="P433" s="16" t="s">
        <v>1705</v>
      </c>
    </row>
    <row r="434" spans="1:16" x14ac:dyDescent="0.25">
      <c r="A434" s="16" t="s">
        <v>2239</v>
      </c>
      <c r="B434" s="16" t="str">
        <f t="shared" si="41"/>
        <v>E</v>
      </c>
      <c r="C434" s="16" t="str">
        <f t="shared" si="42"/>
        <v>E20</v>
      </c>
      <c r="D434" s="16" t="str">
        <f t="shared" si="43"/>
        <v>E20.P</v>
      </c>
      <c r="E434" s="16" t="str">
        <f t="shared" ref="E434:E497" si="44">LEFT(A434,6)</f>
        <v>E20.P4</v>
      </c>
      <c r="F434" s="16" t="str">
        <f t="shared" ref="F434:F497" si="45">LEFT(A434,8)</f>
        <v>E20.P4.D</v>
      </c>
      <c r="G434" s="16" t="str">
        <f t="shared" ref="G434:G497" si="46">LEFT(A434,10)</f>
        <v>E20.P4.D41</v>
      </c>
      <c r="H434" s="16"/>
      <c r="I434" s="16" t="s">
        <v>1710</v>
      </c>
      <c r="J434" s="16" t="s">
        <v>890</v>
      </c>
      <c r="K434" s="16" t="s">
        <v>85</v>
      </c>
      <c r="L434" s="16">
        <v>1</v>
      </c>
      <c r="M434" s="16" t="s">
        <v>11</v>
      </c>
      <c r="N434" s="16"/>
      <c r="O434" s="16" t="s">
        <v>1647</v>
      </c>
      <c r="P434" s="16" t="s">
        <v>1711</v>
      </c>
    </row>
    <row r="435" spans="1:16" x14ac:dyDescent="0.25">
      <c r="A435" s="16" t="s">
        <v>2240</v>
      </c>
      <c r="B435" s="16" t="str">
        <f t="shared" si="41"/>
        <v>E</v>
      </c>
      <c r="C435" s="16" t="str">
        <f t="shared" si="42"/>
        <v>E20</v>
      </c>
      <c r="D435" s="16" t="str">
        <f t="shared" si="43"/>
        <v>E20.P</v>
      </c>
      <c r="E435" s="16" t="str">
        <f t="shared" si="44"/>
        <v>E20.P4</v>
      </c>
      <c r="F435" s="16" t="str">
        <f t="shared" si="45"/>
        <v>E20.P4.D</v>
      </c>
      <c r="G435" s="16" t="str">
        <f t="shared" si="46"/>
        <v>E20.P4.D42</v>
      </c>
      <c r="H435" s="16"/>
      <c r="I435" s="16" t="s">
        <v>1716</v>
      </c>
      <c r="J435" s="16" t="s">
        <v>890</v>
      </c>
      <c r="K435" s="16" t="s">
        <v>85</v>
      </c>
      <c r="L435" s="16">
        <v>1</v>
      </c>
      <c r="M435" s="16" t="s">
        <v>11</v>
      </c>
      <c r="N435" s="16"/>
      <c r="O435" s="16" t="s">
        <v>1647</v>
      </c>
      <c r="P435" s="16" t="s">
        <v>1717</v>
      </c>
    </row>
    <row r="436" spans="1:16" x14ac:dyDescent="0.25">
      <c r="A436" s="16" t="s">
        <v>2241</v>
      </c>
      <c r="B436" s="16" t="str">
        <f t="shared" si="41"/>
        <v>E</v>
      </c>
      <c r="C436" s="16" t="str">
        <f t="shared" si="42"/>
        <v>E20</v>
      </c>
      <c r="D436" s="16" t="str">
        <f t="shared" si="43"/>
        <v>E20.P</v>
      </c>
      <c r="E436" s="16" t="str">
        <f t="shared" si="44"/>
        <v>E20.P4</v>
      </c>
      <c r="F436" s="16" t="str">
        <f t="shared" si="45"/>
        <v>E20.P4.D</v>
      </c>
      <c r="G436" s="16" t="str">
        <f t="shared" si="46"/>
        <v>E20.P4.D43</v>
      </c>
      <c r="H436" s="16"/>
      <c r="I436" s="16" t="s">
        <v>1722</v>
      </c>
      <c r="J436" s="16" t="s">
        <v>890</v>
      </c>
      <c r="K436" s="16" t="s">
        <v>85</v>
      </c>
      <c r="L436" s="16">
        <v>1</v>
      </c>
      <c r="M436" s="16" t="s">
        <v>11</v>
      </c>
      <c r="N436" s="16"/>
      <c r="O436" s="16" t="s">
        <v>1647</v>
      </c>
      <c r="P436" s="16" t="s">
        <v>1723</v>
      </c>
    </row>
    <row r="437" spans="1:16" x14ac:dyDescent="0.25">
      <c r="A437" s="16" t="s">
        <v>2242</v>
      </c>
      <c r="B437" s="16" t="str">
        <f t="shared" si="41"/>
        <v>E</v>
      </c>
      <c r="C437" s="16" t="str">
        <f t="shared" si="42"/>
        <v>E20</v>
      </c>
      <c r="D437" s="16" t="str">
        <f t="shared" si="43"/>
        <v>E20.P</v>
      </c>
      <c r="E437" s="16" t="str">
        <f t="shared" si="44"/>
        <v>E20.P4</v>
      </c>
      <c r="F437" s="16" t="str">
        <f t="shared" si="45"/>
        <v>E20.P4.D</v>
      </c>
      <c r="G437" s="16" t="str">
        <f t="shared" si="46"/>
        <v>E20.P4.D44</v>
      </c>
      <c r="H437" s="16"/>
      <c r="I437" s="16" t="s">
        <v>1728</v>
      </c>
      <c r="J437" s="16" t="s">
        <v>890</v>
      </c>
      <c r="K437" s="16" t="s">
        <v>85</v>
      </c>
      <c r="L437" s="16">
        <v>1</v>
      </c>
      <c r="M437" s="16" t="s">
        <v>11</v>
      </c>
      <c r="N437" s="16"/>
      <c r="O437" s="16" t="s">
        <v>1647</v>
      </c>
      <c r="P437" s="16" t="s">
        <v>1729</v>
      </c>
    </row>
    <row r="438" spans="1:16" x14ac:dyDescent="0.25">
      <c r="A438" s="16" t="s">
        <v>1622</v>
      </c>
      <c r="B438" s="16" t="str">
        <f t="shared" si="41"/>
        <v>E</v>
      </c>
      <c r="C438" s="16" t="str">
        <f t="shared" si="42"/>
        <v>E01</v>
      </c>
      <c r="D438" s="16" t="str">
        <f t="shared" si="43"/>
        <v>E01.N</v>
      </c>
      <c r="E438" s="16" t="str">
        <f t="shared" si="44"/>
        <v>E01.N0</v>
      </c>
      <c r="F438" s="16" t="str">
        <f t="shared" si="45"/>
        <v>E01.N0.C</v>
      </c>
      <c r="G438" s="16" t="str">
        <f t="shared" si="46"/>
        <v>E01.N0.C1</v>
      </c>
      <c r="H438" s="16"/>
      <c r="I438" s="16" t="s">
        <v>1623</v>
      </c>
      <c r="J438" s="16" t="s">
        <v>1594</v>
      </c>
      <c r="K438" s="16" t="s">
        <v>1594</v>
      </c>
      <c r="L438" s="16">
        <v>0.5</v>
      </c>
      <c r="M438" s="16" t="s">
        <v>1599</v>
      </c>
      <c r="N438" s="16" t="s">
        <v>1624</v>
      </c>
      <c r="O438" s="16"/>
      <c r="P438" s="16"/>
    </row>
    <row r="439" spans="1:16" x14ac:dyDescent="0.25">
      <c r="A439" s="16" t="s">
        <v>1630</v>
      </c>
      <c r="B439" s="16" t="str">
        <f t="shared" si="41"/>
        <v>E</v>
      </c>
      <c r="C439" s="16" t="str">
        <f t="shared" si="42"/>
        <v>E01</v>
      </c>
      <c r="D439" s="16" t="str">
        <f t="shared" si="43"/>
        <v>E01.N</v>
      </c>
      <c r="E439" s="16" t="str">
        <f t="shared" si="44"/>
        <v>E01.N0</v>
      </c>
      <c r="F439" s="16" t="str">
        <f t="shared" si="45"/>
        <v>E01.N0.C</v>
      </c>
      <c r="G439" s="16" t="str">
        <f t="shared" si="46"/>
        <v>E01.N0.C2</v>
      </c>
      <c r="H439" s="16"/>
      <c r="I439" s="16" t="s">
        <v>1631</v>
      </c>
      <c r="J439" s="16" t="s">
        <v>1594</v>
      </c>
      <c r="K439" s="16" t="s">
        <v>1594</v>
      </c>
      <c r="L439" s="16">
        <v>0.5</v>
      </c>
      <c r="M439" s="16" t="s">
        <v>1599</v>
      </c>
      <c r="N439" s="16" t="s">
        <v>1624</v>
      </c>
      <c r="O439" s="16"/>
      <c r="P439" s="16"/>
    </row>
    <row r="440" spans="1:16" x14ac:dyDescent="0.25">
      <c r="A440" s="16" t="s">
        <v>1637</v>
      </c>
      <c r="B440" s="16" t="str">
        <f t="shared" si="41"/>
        <v>E</v>
      </c>
      <c r="C440" s="16" t="str">
        <f t="shared" si="42"/>
        <v>E01</v>
      </c>
      <c r="D440" s="16" t="str">
        <f t="shared" si="43"/>
        <v>E01.N</v>
      </c>
      <c r="E440" s="16" t="str">
        <f t="shared" si="44"/>
        <v>E01.N0</v>
      </c>
      <c r="F440" s="16" t="str">
        <f t="shared" si="45"/>
        <v>E01.N0.C</v>
      </c>
      <c r="G440" s="16" t="str">
        <f t="shared" si="46"/>
        <v>E01.N0.C3</v>
      </c>
      <c r="H440" s="16"/>
      <c r="I440" s="16" t="s">
        <v>1638</v>
      </c>
      <c r="J440" s="16" t="s">
        <v>1594</v>
      </c>
      <c r="K440" s="16" t="s">
        <v>1594</v>
      </c>
      <c r="L440" s="16">
        <v>0.5</v>
      </c>
      <c r="M440" s="16" t="s">
        <v>1599</v>
      </c>
      <c r="N440" s="16" t="s">
        <v>1624</v>
      </c>
      <c r="O440" s="16"/>
      <c r="P440" s="16"/>
    </row>
    <row r="441" spans="1:16" x14ac:dyDescent="0.25">
      <c r="A441" s="16" t="s">
        <v>1644</v>
      </c>
      <c r="B441" s="16" t="str">
        <f t="shared" si="41"/>
        <v>E</v>
      </c>
      <c r="C441" s="16" t="str">
        <f t="shared" si="42"/>
        <v>E01</v>
      </c>
      <c r="D441" s="16" t="str">
        <f t="shared" si="43"/>
        <v>E01.N</v>
      </c>
      <c r="E441" s="16" t="str">
        <f t="shared" si="44"/>
        <v>E01.N0</v>
      </c>
      <c r="F441" s="16" t="str">
        <f t="shared" si="45"/>
        <v>E01.N0.C</v>
      </c>
      <c r="G441" s="16" t="str">
        <f t="shared" si="46"/>
        <v>E01.N0.C4</v>
      </c>
      <c r="H441" s="16"/>
      <c r="I441" s="16" t="s">
        <v>1645</v>
      </c>
      <c r="J441" s="16" t="s">
        <v>1594</v>
      </c>
      <c r="K441" s="16" t="s">
        <v>1594</v>
      </c>
      <c r="L441" s="16">
        <v>0.5</v>
      </c>
      <c r="M441" s="16" t="s">
        <v>1599</v>
      </c>
      <c r="N441" s="16" t="s">
        <v>1624</v>
      </c>
      <c r="O441" s="16"/>
      <c r="P441" s="16"/>
    </row>
    <row r="442" spans="1:16" x14ac:dyDescent="0.25">
      <c r="A442" s="16" t="s">
        <v>1651</v>
      </c>
      <c r="B442" s="16" t="str">
        <f t="shared" si="41"/>
        <v>E</v>
      </c>
      <c r="C442" s="16" t="str">
        <f t="shared" si="42"/>
        <v>E01</v>
      </c>
      <c r="D442" s="16" t="str">
        <f t="shared" si="43"/>
        <v>E01.N</v>
      </c>
      <c r="E442" s="16" t="str">
        <f t="shared" si="44"/>
        <v>E01.N0</v>
      </c>
      <c r="F442" s="16" t="str">
        <f t="shared" si="45"/>
        <v>E01.N0.C</v>
      </c>
      <c r="G442" s="16" t="str">
        <f t="shared" si="46"/>
        <v>E01.N0.C5</v>
      </c>
      <c r="H442" s="16"/>
      <c r="I442" s="16" t="s">
        <v>1652</v>
      </c>
      <c r="J442" s="16" t="s">
        <v>1594</v>
      </c>
      <c r="K442" s="16" t="s">
        <v>1594</v>
      </c>
      <c r="L442" s="16">
        <v>0.5</v>
      </c>
      <c r="M442" s="16" t="s">
        <v>1599</v>
      </c>
      <c r="N442" s="16" t="s">
        <v>1624</v>
      </c>
      <c r="O442" s="16"/>
      <c r="P442" s="16"/>
    </row>
    <row r="443" spans="1:16" x14ac:dyDescent="0.25">
      <c r="A443" s="16" t="s">
        <v>1657</v>
      </c>
      <c r="B443" s="16" t="str">
        <f t="shared" si="41"/>
        <v>E</v>
      </c>
      <c r="C443" s="16" t="str">
        <f t="shared" si="42"/>
        <v>E01</v>
      </c>
      <c r="D443" s="16" t="str">
        <f t="shared" si="43"/>
        <v>E01.N</v>
      </c>
      <c r="E443" s="16" t="str">
        <f t="shared" si="44"/>
        <v>E01.N0</v>
      </c>
      <c r="F443" s="16" t="str">
        <f t="shared" si="45"/>
        <v>E01.N0.C</v>
      </c>
      <c r="G443" s="16" t="str">
        <f t="shared" si="46"/>
        <v>E01.N0.C6</v>
      </c>
      <c r="H443" s="16"/>
      <c r="I443" s="16" t="s">
        <v>1658</v>
      </c>
      <c r="J443" s="16" t="s">
        <v>1594</v>
      </c>
      <c r="K443" s="16" t="s">
        <v>1594</v>
      </c>
      <c r="L443" s="16">
        <v>0.5</v>
      </c>
      <c r="M443" s="16" t="s">
        <v>1599</v>
      </c>
      <c r="N443" s="16" t="s">
        <v>1624</v>
      </c>
      <c r="O443" s="16"/>
      <c r="P443" s="16"/>
    </row>
    <row r="444" spans="1:16" x14ac:dyDescent="0.25">
      <c r="A444" s="16" t="s">
        <v>1663</v>
      </c>
      <c r="B444" s="16" t="str">
        <f t="shared" si="41"/>
        <v>E</v>
      </c>
      <c r="C444" s="16" t="str">
        <f t="shared" si="42"/>
        <v>E01</v>
      </c>
      <c r="D444" s="16" t="str">
        <f t="shared" si="43"/>
        <v>E01.N</v>
      </c>
      <c r="E444" s="16" t="str">
        <f t="shared" si="44"/>
        <v>E01.N1</v>
      </c>
      <c r="F444" s="16" t="str">
        <f t="shared" si="45"/>
        <v>E01.N1.C</v>
      </c>
      <c r="G444" s="16" t="str">
        <f t="shared" si="46"/>
        <v>E01.N1.C1</v>
      </c>
      <c r="H444" s="16"/>
      <c r="I444" s="16" t="s">
        <v>1664</v>
      </c>
      <c r="J444" s="16" t="s">
        <v>1594</v>
      </c>
      <c r="K444" s="16" t="s">
        <v>1594</v>
      </c>
      <c r="L444" s="16">
        <v>0.5</v>
      </c>
      <c r="M444" s="16" t="s">
        <v>1599</v>
      </c>
      <c r="N444" s="16" t="s">
        <v>1665</v>
      </c>
      <c r="O444" s="16"/>
      <c r="P444" s="16"/>
    </row>
    <row r="445" spans="1:16" x14ac:dyDescent="0.25">
      <c r="A445" s="16" t="s">
        <v>1670</v>
      </c>
      <c r="B445" s="16" t="str">
        <f t="shared" si="41"/>
        <v>E</v>
      </c>
      <c r="C445" s="16" t="str">
        <f t="shared" si="42"/>
        <v>E01</v>
      </c>
      <c r="D445" s="16" t="str">
        <f t="shared" si="43"/>
        <v>E01.N</v>
      </c>
      <c r="E445" s="16" t="str">
        <f t="shared" si="44"/>
        <v>E01.N1</v>
      </c>
      <c r="F445" s="16" t="str">
        <f t="shared" si="45"/>
        <v>E01.N1.C</v>
      </c>
      <c r="G445" s="16" t="str">
        <f t="shared" si="46"/>
        <v>E01.N1.C2</v>
      </c>
      <c r="H445" s="16"/>
      <c r="I445" s="16" t="s">
        <v>1671</v>
      </c>
      <c r="J445" s="16" t="s">
        <v>1594</v>
      </c>
      <c r="K445" s="16" t="s">
        <v>1594</v>
      </c>
      <c r="L445" s="16">
        <v>0.5</v>
      </c>
      <c r="M445" s="16" t="s">
        <v>1599</v>
      </c>
      <c r="N445" s="16" t="s">
        <v>1665</v>
      </c>
      <c r="O445" s="16"/>
      <c r="P445" s="16"/>
    </row>
    <row r="446" spans="1:16" x14ac:dyDescent="0.25">
      <c r="A446" s="16" t="s">
        <v>1676</v>
      </c>
      <c r="B446" s="16" t="str">
        <f t="shared" si="41"/>
        <v>E</v>
      </c>
      <c r="C446" s="16" t="str">
        <f t="shared" si="42"/>
        <v>E01</v>
      </c>
      <c r="D446" s="16" t="str">
        <f t="shared" si="43"/>
        <v>E01.N</v>
      </c>
      <c r="E446" s="16" t="str">
        <f t="shared" si="44"/>
        <v>E01.N1</v>
      </c>
      <c r="F446" s="16" t="str">
        <f t="shared" si="45"/>
        <v>E01.N1.C</v>
      </c>
      <c r="G446" s="16" t="str">
        <f t="shared" si="46"/>
        <v>E01.N1.C3</v>
      </c>
      <c r="H446" s="16"/>
      <c r="I446" s="16" t="s">
        <v>1677</v>
      </c>
      <c r="J446" s="16" t="s">
        <v>1594</v>
      </c>
      <c r="K446" s="16" t="s">
        <v>1594</v>
      </c>
      <c r="L446" s="16">
        <v>0.5</v>
      </c>
      <c r="M446" s="16" t="s">
        <v>1599</v>
      </c>
      <c r="N446" s="16" t="s">
        <v>1665</v>
      </c>
      <c r="O446" s="16"/>
      <c r="P446" s="16"/>
    </row>
    <row r="447" spans="1:16" x14ac:dyDescent="0.25">
      <c r="A447" s="16" t="s">
        <v>1682</v>
      </c>
      <c r="B447" s="16" t="str">
        <f t="shared" si="41"/>
        <v>E</v>
      </c>
      <c r="C447" s="16" t="str">
        <f t="shared" si="42"/>
        <v>E01</v>
      </c>
      <c r="D447" s="16" t="str">
        <f t="shared" si="43"/>
        <v>E01.N</v>
      </c>
      <c r="E447" s="16" t="str">
        <f t="shared" si="44"/>
        <v>E01.N1</v>
      </c>
      <c r="F447" s="16" t="str">
        <f t="shared" si="45"/>
        <v>E01.N1.C</v>
      </c>
      <c r="G447" s="16" t="str">
        <f t="shared" si="46"/>
        <v>E01.N1.C4</v>
      </c>
      <c r="H447" s="16"/>
      <c r="I447" s="16" t="s">
        <v>1683</v>
      </c>
      <c r="J447" s="16" t="s">
        <v>1594</v>
      </c>
      <c r="K447" s="16" t="s">
        <v>1594</v>
      </c>
      <c r="L447" s="16">
        <v>0.5</v>
      </c>
      <c r="M447" s="16" t="s">
        <v>1599</v>
      </c>
      <c r="N447" s="16" t="s">
        <v>1665</v>
      </c>
      <c r="O447" s="16"/>
      <c r="P447" s="16"/>
    </row>
    <row r="448" spans="1:16" x14ac:dyDescent="0.25">
      <c r="A448" s="16" t="s">
        <v>1688</v>
      </c>
      <c r="B448" s="16" t="str">
        <f t="shared" si="41"/>
        <v>E</v>
      </c>
      <c r="C448" s="16" t="str">
        <f t="shared" si="42"/>
        <v>E01</v>
      </c>
      <c r="D448" s="16" t="str">
        <f t="shared" si="43"/>
        <v>E01.N</v>
      </c>
      <c r="E448" s="16" t="str">
        <f t="shared" si="44"/>
        <v>E01.N1</v>
      </c>
      <c r="F448" s="16" t="str">
        <f t="shared" si="45"/>
        <v>E01.N1.C</v>
      </c>
      <c r="G448" s="16" t="str">
        <f t="shared" si="46"/>
        <v>E01.N1.C5</v>
      </c>
      <c r="H448" s="16"/>
      <c r="I448" s="16" t="s">
        <v>1689</v>
      </c>
      <c r="J448" s="16" t="s">
        <v>1594</v>
      </c>
      <c r="K448" s="16" t="s">
        <v>1594</v>
      </c>
      <c r="L448" s="16">
        <v>0.5</v>
      </c>
      <c r="M448" s="16" t="s">
        <v>1599</v>
      </c>
      <c r="N448" s="16" t="s">
        <v>1665</v>
      </c>
      <c r="O448" s="16"/>
      <c r="P448" s="16"/>
    </row>
    <row r="449" spans="1:16" x14ac:dyDescent="0.25">
      <c r="A449" s="16" t="s">
        <v>1694</v>
      </c>
      <c r="B449" s="16" t="str">
        <f t="shared" si="41"/>
        <v>E</v>
      </c>
      <c r="C449" s="16" t="str">
        <f t="shared" si="42"/>
        <v>E01</v>
      </c>
      <c r="D449" s="16" t="str">
        <f t="shared" si="43"/>
        <v>E01.N</v>
      </c>
      <c r="E449" s="16" t="str">
        <f t="shared" si="44"/>
        <v>E01.N1</v>
      </c>
      <c r="F449" s="16" t="str">
        <f t="shared" si="45"/>
        <v>E01.N1.C</v>
      </c>
      <c r="G449" s="16" t="str">
        <f t="shared" si="46"/>
        <v>E01.N1.C6</v>
      </c>
      <c r="H449" s="16"/>
      <c r="I449" s="16" t="s">
        <v>1695</v>
      </c>
      <c r="J449" s="16" t="s">
        <v>1594</v>
      </c>
      <c r="K449" s="16" t="s">
        <v>1594</v>
      </c>
      <c r="L449" s="16">
        <v>0.5</v>
      </c>
      <c r="M449" s="16" t="s">
        <v>1599</v>
      </c>
      <c r="N449" s="16" t="s">
        <v>1665</v>
      </c>
      <c r="O449" s="16"/>
      <c r="P449" s="16"/>
    </row>
    <row r="450" spans="1:16" x14ac:dyDescent="0.25">
      <c r="A450" s="16" t="s">
        <v>1700</v>
      </c>
      <c r="B450" s="16" t="str">
        <f t="shared" si="41"/>
        <v>E</v>
      </c>
      <c r="C450" s="16" t="str">
        <f t="shared" si="42"/>
        <v>E02</v>
      </c>
      <c r="D450" s="16" t="str">
        <f t="shared" si="43"/>
        <v>E02.N</v>
      </c>
      <c r="E450" s="16" t="str">
        <f t="shared" si="44"/>
        <v>E02.N1</v>
      </c>
      <c r="F450" s="16" t="str">
        <f t="shared" si="45"/>
        <v>E02.N1.C</v>
      </c>
      <c r="G450" s="16" t="str">
        <f t="shared" si="46"/>
        <v>E02.N1.C1</v>
      </c>
      <c r="H450" s="16"/>
      <c r="I450" s="16" t="s">
        <v>1701</v>
      </c>
      <c r="J450" s="16" t="s">
        <v>1594</v>
      </c>
      <c r="K450" s="16" t="s">
        <v>1594</v>
      </c>
      <c r="L450" s="16">
        <v>1</v>
      </c>
      <c r="M450" s="16" t="s">
        <v>1600</v>
      </c>
      <c r="N450" s="16" t="s">
        <v>1665</v>
      </c>
      <c r="O450" s="16"/>
      <c r="P450" s="16"/>
    </row>
    <row r="451" spans="1:16" x14ac:dyDescent="0.25">
      <c r="A451" s="16" t="s">
        <v>1706</v>
      </c>
      <c r="B451" s="16" t="str">
        <f t="shared" si="41"/>
        <v>E</v>
      </c>
      <c r="C451" s="16" t="str">
        <f t="shared" si="42"/>
        <v>E02</v>
      </c>
      <c r="D451" s="16" t="str">
        <f t="shared" si="43"/>
        <v>E02.N</v>
      </c>
      <c r="E451" s="16" t="str">
        <f t="shared" si="44"/>
        <v>E02.N1</v>
      </c>
      <c r="F451" s="16" t="str">
        <f t="shared" si="45"/>
        <v>E02.N1.C</v>
      </c>
      <c r="G451" s="16" t="str">
        <f t="shared" si="46"/>
        <v>E02.N1.C2</v>
      </c>
      <c r="H451" s="16"/>
      <c r="I451" s="16" t="s">
        <v>1707</v>
      </c>
      <c r="J451" s="16" t="s">
        <v>1594</v>
      </c>
      <c r="K451" s="16" t="s">
        <v>1594</v>
      </c>
      <c r="L451" s="16">
        <v>1</v>
      </c>
      <c r="M451" s="16" t="s">
        <v>1600</v>
      </c>
      <c r="N451" s="16" t="s">
        <v>1665</v>
      </c>
      <c r="O451" s="16"/>
      <c r="P451" s="16"/>
    </row>
    <row r="452" spans="1:16" x14ac:dyDescent="0.25">
      <c r="A452" s="16" t="s">
        <v>1712</v>
      </c>
      <c r="B452" s="16" t="str">
        <f t="shared" ref="B452:B515" si="47">LEFT(A452,1)</f>
        <v>E</v>
      </c>
      <c r="C452" s="16" t="str">
        <f t="shared" ref="C452:C515" si="48">LEFT(A452,3)</f>
        <v>E02</v>
      </c>
      <c r="D452" s="16" t="str">
        <f t="shared" ref="D452:D515" si="49">LEFT(A452,5)</f>
        <v>E02.N</v>
      </c>
      <c r="E452" s="16" t="str">
        <f t="shared" si="44"/>
        <v>E02.N1</v>
      </c>
      <c r="F452" s="16" t="str">
        <f t="shared" si="45"/>
        <v>E02.N1.C</v>
      </c>
      <c r="G452" s="16" t="str">
        <f t="shared" si="46"/>
        <v>E02.N1.C3</v>
      </c>
      <c r="H452" s="16"/>
      <c r="I452" s="16" t="s">
        <v>1713</v>
      </c>
      <c r="J452" s="16" t="s">
        <v>1594</v>
      </c>
      <c r="K452" s="16" t="s">
        <v>1594</v>
      </c>
      <c r="L452" s="16">
        <v>1</v>
      </c>
      <c r="M452" s="16" t="s">
        <v>1600</v>
      </c>
      <c r="N452" s="16" t="s">
        <v>1665</v>
      </c>
      <c r="O452" s="16"/>
      <c r="P452" s="16"/>
    </row>
    <row r="453" spans="1:16" x14ac:dyDescent="0.25">
      <c r="A453" s="16" t="s">
        <v>1718</v>
      </c>
      <c r="B453" s="16" t="str">
        <f t="shared" si="47"/>
        <v>E</v>
      </c>
      <c r="C453" s="16" t="str">
        <f t="shared" si="48"/>
        <v>E02</v>
      </c>
      <c r="D453" s="16" t="str">
        <f t="shared" si="49"/>
        <v>E02.N</v>
      </c>
      <c r="E453" s="16" t="str">
        <f t="shared" si="44"/>
        <v>E02.N1</v>
      </c>
      <c r="F453" s="16" t="str">
        <f t="shared" si="45"/>
        <v>E02.N1.C</v>
      </c>
      <c r="G453" s="16" t="str">
        <f t="shared" si="46"/>
        <v>E02.N1.C4</v>
      </c>
      <c r="H453" s="16"/>
      <c r="I453" s="16" t="s">
        <v>1719</v>
      </c>
      <c r="J453" s="16" t="s">
        <v>1594</v>
      </c>
      <c r="K453" s="16" t="s">
        <v>1594</v>
      </c>
      <c r="L453" s="16">
        <v>1</v>
      </c>
      <c r="M453" s="16" t="s">
        <v>1600</v>
      </c>
      <c r="N453" s="16" t="s">
        <v>1665</v>
      </c>
      <c r="O453" s="16"/>
      <c r="P453" s="16"/>
    </row>
    <row r="454" spans="1:16" x14ac:dyDescent="0.25">
      <c r="A454" s="16" t="s">
        <v>1724</v>
      </c>
      <c r="B454" s="16" t="str">
        <f t="shared" si="47"/>
        <v>E</v>
      </c>
      <c r="C454" s="16" t="str">
        <f t="shared" si="48"/>
        <v>E02</v>
      </c>
      <c r="D454" s="16" t="str">
        <f t="shared" si="49"/>
        <v>E02.N</v>
      </c>
      <c r="E454" s="16" t="str">
        <f t="shared" si="44"/>
        <v>E02.N1</v>
      </c>
      <c r="F454" s="16" t="str">
        <f t="shared" si="45"/>
        <v>E02.N1.C</v>
      </c>
      <c r="G454" s="16" t="str">
        <f t="shared" si="46"/>
        <v>E02.N1.C5</v>
      </c>
      <c r="H454" s="16"/>
      <c r="I454" s="16" t="s">
        <v>1725</v>
      </c>
      <c r="J454" s="16" t="s">
        <v>1594</v>
      </c>
      <c r="K454" s="16" t="s">
        <v>1594</v>
      </c>
      <c r="L454" s="16">
        <v>1</v>
      </c>
      <c r="M454" s="16" t="s">
        <v>1600</v>
      </c>
      <c r="N454" s="16" t="s">
        <v>1665</v>
      </c>
      <c r="O454" s="16"/>
      <c r="P454" s="16"/>
    </row>
    <row r="455" spans="1:16" x14ac:dyDescent="0.25">
      <c r="A455" s="16" t="s">
        <v>1730</v>
      </c>
      <c r="B455" s="16" t="str">
        <f t="shared" si="47"/>
        <v>E</v>
      </c>
      <c r="C455" s="16" t="str">
        <f t="shared" si="48"/>
        <v>E02</v>
      </c>
      <c r="D455" s="16" t="str">
        <f t="shared" si="49"/>
        <v>E02.N</v>
      </c>
      <c r="E455" s="16" t="str">
        <f t="shared" si="44"/>
        <v>E02.N1</v>
      </c>
      <c r="F455" s="16" t="str">
        <f t="shared" si="45"/>
        <v>E02.N1.C</v>
      </c>
      <c r="G455" s="16" t="str">
        <f t="shared" si="46"/>
        <v>E02.N1.C6</v>
      </c>
      <c r="H455" s="16"/>
      <c r="I455" s="16" t="s">
        <v>1731</v>
      </c>
      <c r="J455" s="16" t="s">
        <v>1594</v>
      </c>
      <c r="K455" s="16" t="s">
        <v>1594</v>
      </c>
      <c r="L455" s="16">
        <v>1</v>
      </c>
      <c r="M455" s="16" t="s">
        <v>1600</v>
      </c>
      <c r="N455" s="16" t="s">
        <v>1665</v>
      </c>
      <c r="O455" s="16"/>
      <c r="P455" s="16"/>
    </row>
    <row r="456" spans="1:16" x14ac:dyDescent="0.25">
      <c r="A456" s="16" t="s">
        <v>1734</v>
      </c>
      <c r="B456" s="16" t="str">
        <f t="shared" si="47"/>
        <v>E</v>
      </c>
      <c r="C456" s="16" t="str">
        <f t="shared" si="48"/>
        <v>E03</v>
      </c>
      <c r="D456" s="16" t="str">
        <f t="shared" si="49"/>
        <v>E03.N</v>
      </c>
      <c r="E456" s="16" t="str">
        <f t="shared" si="44"/>
        <v>E03.N1</v>
      </c>
      <c r="F456" s="16" t="str">
        <f t="shared" si="45"/>
        <v>E03.N1.C</v>
      </c>
      <c r="G456" s="16" t="str">
        <f t="shared" si="46"/>
        <v>E03.N1.C1</v>
      </c>
      <c r="H456" s="16"/>
      <c r="I456" s="16" t="s">
        <v>1701</v>
      </c>
      <c r="J456" s="16" t="s">
        <v>1594</v>
      </c>
      <c r="K456" s="16" t="s">
        <v>1594</v>
      </c>
      <c r="L456" s="16">
        <v>1</v>
      </c>
      <c r="M456" s="16" t="s">
        <v>1601</v>
      </c>
      <c r="N456" s="16" t="s">
        <v>1665</v>
      </c>
      <c r="O456" s="16"/>
      <c r="P456" s="16"/>
    </row>
    <row r="457" spans="1:16" x14ac:dyDescent="0.25">
      <c r="A457" s="16" t="s">
        <v>1737</v>
      </c>
      <c r="B457" s="16" t="str">
        <f t="shared" si="47"/>
        <v>E</v>
      </c>
      <c r="C457" s="16" t="str">
        <f t="shared" si="48"/>
        <v>E03</v>
      </c>
      <c r="D457" s="16" t="str">
        <f t="shared" si="49"/>
        <v>E03.N</v>
      </c>
      <c r="E457" s="16" t="str">
        <f t="shared" si="44"/>
        <v>E03.N1</v>
      </c>
      <c r="F457" s="16" t="str">
        <f t="shared" si="45"/>
        <v>E03.N1.C</v>
      </c>
      <c r="G457" s="16" t="str">
        <f t="shared" si="46"/>
        <v>E03.N1.C2</v>
      </c>
      <c r="H457" s="16"/>
      <c r="I457" s="16" t="s">
        <v>1707</v>
      </c>
      <c r="J457" s="16" t="s">
        <v>1594</v>
      </c>
      <c r="K457" s="16" t="s">
        <v>1594</v>
      </c>
      <c r="L457" s="16">
        <v>1</v>
      </c>
      <c r="M457" s="16" t="s">
        <v>1601</v>
      </c>
      <c r="N457" s="16" t="s">
        <v>1665</v>
      </c>
      <c r="O457" s="16"/>
      <c r="P457" s="16"/>
    </row>
    <row r="458" spans="1:16" x14ac:dyDescent="0.25">
      <c r="A458" s="16" t="s">
        <v>1740</v>
      </c>
      <c r="B458" s="16" t="str">
        <f t="shared" si="47"/>
        <v>E</v>
      </c>
      <c r="C458" s="16" t="str">
        <f t="shared" si="48"/>
        <v>E03</v>
      </c>
      <c r="D458" s="16" t="str">
        <f t="shared" si="49"/>
        <v>E03.N</v>
      </c>
      <c r="E458" s="16" t="str">
        <f t="shared" si="44"/>
        <v>E03.N1</v>
      </c>
      <c r="F458" s="16" t="str">
        <f t="shared" si="45"/>
        <v>E03.N1.C</v>
      </c>
      <c r="G458" s="16" t="str">
        <f t="shared" si="46"/>
        <v>E03.N1.C3</v>
      </c>
      <c r="H458" s="16"/>
      <c r="I458" s="16" t="s">
        <v>1713</v>
      </c>
      <c r="J458" s="16" t="s">
        <v>1594</v>
      </c>
      <c r="K458" s="16" t="s">
        <v>1594</v>
      </c>
      <c r="L458" s="16">
        <v>1</v>
      </c>
      <c r="M458" s="16" t="s">
        <v>1601</v>
      </c>
      <c r="N458" s="16" t="s">
        <v>1665</v>
      </c>
      <c r="O458" s="16"/>
      <c r="P458" s="16"/>
    </row>
    <row r="459" spans="1:16" x14ac:dyDescent="0.25">
      <c r="A459" s="16" t="s">
        <v>1743</v>
      </c>
      <c r="B459" s="16" t="str">
        <f t="shared" si="47"/>
        <v>E</v>
      </c>
      <c r="C459" s="16" t="str">
        <f t="shared" si="48"/>
        <v>E03</v>
      </c>
      <c r="D459" s="16" t="str">
        <f t="shared" si="49"/>
        <v>E03.N</v>
      </c>
      <c r="E459" s="16" t="str">
        <f t="shared" si="44"/>
        <v>E03.N1</v>
      </c>
      <c r="F459" s="16" t="str">
        <f t="shared" si="45"/>
        <v>E03.N1.C</v>
      </c>
      <c r="G459" s="16" t="str">
        <f t="shared" si="46"/>
        <v>E03.N1.C4</v>
      </c>
      <c r="H459" s="16"/>
      <c r="I459" s="16" t="s">
        <v>1719</v>
      </c>
      <c r="J459" s="16" t="s">
        <v>1594</v>
      </c>
      <c r="K459" s="16" t="s">
        <v>1594</v>
      </c>
      <c r="L459" s="16">
        <v>1</v>
      </c>
      <c r="M459" s="16" t="s">
        <v>1601</v>
      </c>
      <c r="N459" s="16" t="s">
        <v>1665</v>
      </c>
      <c r="O459" s="16"/>
      <c r="P459" s="16"/>
    </row>
    <row r="460" spans="1:16" x14ac:dyDescent="0.25">
      <c r="A460" s="16" t="s">
        <v>1746</v>
      </c>
      <c r="B460" s="16" t="str">
        <f t="shared" si="47"/>
        <v>E</v>
      </c>
      <c r="C460" s="16" t="str">
        <f t="shared" si="48"/>
        <v>E03</v>
      </c>
      <c r="D460" s="16" t="str">
        <f t="shared" si="49"/>
        <v>E03.N</v>
      </c>
      <c r="E460" s="16" t="str">
        <f t="shared" si="44"/>
        <v>E03.N1</v>
      </c>
      <c r="F460" s="16" t="str">
        <f t="shared" si="45"/>
        <v>E03.N1.C</v>
      </c>
      <c r="G460" s="16" t="str">
        <f t="shared" si="46"/>
        <v>E03.N1.C5</v>
      </c>
      <c r="H460" s="16"/>
      <c r="I460" s="16" t="s">
        <v>1725</v>
      </c>
      <c r="J460" s="16" t="s">
        <v>1594</v>
      </c>
      <c r="K460" s="16" t="s">
        <v>1594</v>
      </c>
      <c r="L460" s="16">
        <v>1</v>
      </c>
      <c r="M460" s="16" t="s">
        <v>1601</v>
      </c>
      <c r="N460" s="16" t="s">
        <v>1665</v>
      </c>
      <c r="O460" s="16"/>
      <c r="P460" s="16"/>
    </row>
    <row r="461" spans="1:16" x14ac:dyDescent="0.25">
      <c r="A461" s="16" t="s">
        <v>1749</v>
      </c>
      <c r="B461" s="16" t="str">
        <f t="shared" si="47"/>
        <v>E</v>
      </c>
      <c r="C461" s="16" t="str">
        <f t="shared" si="48"/>
        <v>E03</v>
      </c>
      <c r="D461" s="16" t="str">
        <f t="shared" si="49"/>
        <v>E03.N</v>
      </c>
      <c r="E461" s="16" t="str">
        <f t="shared" si="44"/>
        <v>E03.N1</v>
      </c>
      <c r="F461" s="16" t="str">
        <f t="shared" si="45"/>
        <v>E03.N1.C</v>
      </c>
      <c r="G461" s="16" t="str">
        <f t="shared" si="46"/>
        <v>E03.N1.C6</v>
      </c>
      <c r="H461" s="16"/>
      <c r="I461" s="16" t="s">
        <v>1731</v>
      </c>
      <c r="J461" s="16" t="s">
        <v>1594</v>
      </c>
      <c r="K461" s="16" t="s">
        <v>1594</v>
      </c>
      <c r="L461" s="16">
        <v>1</v>
      </c>
      <c r="M461" s="16" t="s">
        <v>1601</v>
      </c>
      <c r="N461" s="16" t="s">
        <v>1665</v>
      </c>
      <c r="O461" s="16"/>
      <c r="P461" s="16"/>
    </row>
    <row r="462" spans="1:16" x14ac:dyDescent="0.25">
      <c r="A462" s="16" t="s">
        <v>1752</v>
      </c>
      <c r="B462" s="16" t="str">
        <f t="shared" si="47"/>
        <v>E</v>
      </c>
      <c r="C462" s="16" t="str">
        <f t="shared" si="48"/>
        <v>E04</v>
      </c>
      <c r="D462" s="16" t="str">
        <f t="shared" si="49"/>
        <v>E04.N</v>
      </c>
      <c r="E462" s="16" t="str">
        <f t="shared" si="44"/>
        <v>E04.N1</v>
      </c>
      <c r="F462" s="16" t="str">
        <f t="shared" si="45"/>
        <v>E04.N1.C</v>
      </c>
      <c r="G462" s="16" t="str">
        <f t="shared" si="46"/>
        <v>E04.N1.C1</v>
      </c>
      <c r="H462" s="16"/>
      <c r="I462" s="16" t="s">
        <v>1701</v>
      </c>
      <c r="J462" s="16" t="s">
        <v>1594</v>
      </c>
      <c r="K462" s="16" t="s">
        <v>1594</v>
      </c>
      <c r="L462" s="16">
        <v>1</v>
      </c>
      <c r="M462" s="16" t="s">
        <v>1602</v>
      </c>
      <c r="N462" s="16" t="s">
        <v>1665</v>
      </c>
      <c r="O462" s="16"/>
      <c r="P462" s="16"/>
    </row>
    <row r="463" spans="1:16" x14ac:dyDescent="0.25">
      <c r="A463" s="16" t="s">
        <v>1755</v>
      </c>
      <c r="B463" s="16" t="str">
        <f t="shared" si="47"/>
        <v>E</v>
      </c>
      <c r="C463" s="16" t="str">
        <f t="shared" si="48"/>
        <v>E04</v>
      </c>
      <c r="D463" s="16" t="str">
        <f t="shared" si="49"/>
        <v>E04.N</v>
      </c>
      <c r="E463" s="16" t="str">
        <f t="shared" si="44"/>
        <v>E04.N1</v>
      </c>
      <c r="F463" s="16" t="str">
        <f t="shared" si="45"/>
        <v>E04.N1.C</v>
      </c>
      <c r="G463" s="16" t="str">
        <f t="shared" si="46"/>
        <v>E04.N1.C2</v>
      </c>
      <c r="H463" s="16"/>
      <c r="I463" s="16" t="s">
        <v>1707</v>
      </c>
      <c r="J463" s="16" t="s">
        <v>1594</v>
      </c>
      <c r="K463" s="16" t="s">
        <v>1594</v>
      </c>
      <c r="L463" s="16">
        <v>1</v>
      </c>
      <c r="M463" s="16" t="s">
        <v>1602</v>
      </c>
      <c r="N463" s="16" t="s">
        <v>1665</v>
      </c>
      <c r="O463" s="16"/>
      <c r="P463" s="16"/>
    </row>
    <row r="464" spans="1:16" x14ac:dyDescent="0.25">
      <c r="A464" s="16" t="s">
        <v>1758</v>
      </c>
      <c r="B464" s="16" t="str">
        <f t="shared" si="47"/>
        <v>E</v>
      </c>
      <c r="C464" s="16" t="str">
        <f t="shared" si="48"/>
        <v>E04</v>
      </c>
      <c r="D464" s="16" t="str">
        <f t="shared" si="49"/>
        <v>E04.N</v>
      </c>
      <c r="E464" s="16" t="str">
        <f t="shared" si="44"/>
        <v>E04.N1</v>
      </c>
      <c r="F464" s="16" t="str">
        <f t="shared" si="45"/>
        <v>E04.N1.C</v>
      </c>
      <c r="G464" s="16" t="str">
        <f t="shared" si="46"/>
        <v>E04.N1.C3</v>
      </c>
      <c r="H464" s="16"/>
      <c r="I464" s="16" t="s">
        <v>1713</v>
      </c>
      <c r="J464" s="16" t="s">
        <v>1594</v>
      </c>
      <c r="K464" s="16" t="s">
        <v>1594</v>
      </c>
      <c r="L464" s="16">
        <v>1</v>
      </c>
      <c r="M464" s="16" t="s">
        <v>1602</v>
      </c>
      <c r="N464" s="16" t="s">
        <v>1665</v>
      </c>
      <c r="O464" s="16"/>
      <c r="P464" s="16"/>
    </row>
    <row r="465" spans="1:16" x14ac:dyDescent="0.25">
      <c r="A465" s="16" t="s">
        <v>1761</v>
      </c>
      <c r="B465" s="16" t="str">
        <f t="shared" si="47"/>
        <v>E</v>
      </c>
      <c r="C465" s="16" t="str">
        <f t="shared" si="48"/>
        <v>E04</v>
      </c>
      <c r="D465" s="16" t="str">
        <f t="shared" si="49"/>
        <v>E04.N</v>
      </c>
      <c r="E465" s="16" t="str">
        <f t="shared" si="44"/>
        <v>E04.N1</v>
      </c>
      <c r="F465" s="16" t="str">
        <f t="shared" si="45"/>
        <v>E04.N1.C</v>
      </c>
      <c r="G465" s="16" t="str">
        <f t="shared" si="46"/>
        <v>E04.N1.C4</v>
      </c>
      <c r="H465" s="16"/>
      <c r="I465" s="16" t="s">
        <v>1719</v>
      </c>
      <c r="J465" s="16" t="s">
        <v>1594</v>
      </c>
      <c r="K465" s="16" t="s">
        <v>1594</v>
      </c>
      <c r="L465" s="16">
        <v>1</v>
      </c>
      <c r="M465" s="16" t="s">
        <v>1602</v>
      </c>
      <c r="N465" s="16" t="s">
        <v>1665</v>
      </c>
      <c r="O465" s="16"/>
      <c r="P465" s="16"/>
    </row>
    <row r="466" spans="1:16" x14ac:dyDescent="0.25">
      <c r="A466" s="16" t="s">
        <v>1764</v>
      </c>
      <c r="B466" s="16" t="str">
        <f t="shared" si="47"/>
        <v>E</v>
      </c>
      <c r="C466" s="16" t="str">
        <f t="shared" si="48"/>
        <v>E04</v>
      </c>
      <c r="D466" s="16" t="str">
        <f t="shared" si="49"/>
        <v>E04.N</v>
      </c>
      <c r="E466" s="16" t="str">
        <f t="shared" si="44"/>
        <v>E04.N1</v>
      </c>
      <c r="F466" s="16" t="str">
        <f t="shared" si="45"/>
        <v>E04.N1.C</v>
      </c>
      <c r="G466" s="16" t="str">
        <f t="shared" si="46"/>
        <v>E04.N1.C5</v>
      </c>
      <c r="H466" s="16"/>
      <c r="I466" s="16" t="s">
        <v>1725</v>
      </c>
      <c r="J466" s="16" t="s">
        <v>1594</v>
      </c>
      <c r="K466" s="16" t="s">
        <v>1594</v>
      </c>
      <c r="L466" s="16">
        <v>1</v>
      </c>
      <c r="M466" s="16" t="s">
        <v>1602</v>
      </c>
      <c r="N466" s="16" t="s">
        <v>1665</v>
      </c>
      <c r="O466" s="16"/>
      <c r="P466" s="16"/>
    </row>
    <row r="467" spans="1:16" x14ac:dyDescent="0.25">
      <c r="A467" s="16" t="s">
        <v>1767</v>
      </c>
      <c r="B467" s="16" t="str">
        <f t="shared" si="47"/>
        <v>E</v>
      </c>
      <c r="C467" s="16" t="str">
        <f t="shared" si="48"/>
        <v>E04</v>
      </c>
      <c r="D467" s="16" t="str">
        <f t="shared" si="49"/>
        <v>E04.N</v>
      </c>
      <c r="E467" s="16" t="str">
        <f t="shared" si="44"/>
        <v>E04.N1</v>
      </c>
      <c r="F467" s="16" t="str">
        <f t="shared" si="45"/>
        <v>E04.N1.C</v>
      </c>
      <c r="G467" s="16" t="str">
        <f t="shared" si="46"/>
        <v>E04.N1.C6</v>
      </c>
      <c r="H467" s="16"/>
      <c r="I467" s="16" t="s">
        <v>1731</v>
      </c>
      <c r="J467" s="16" t="s">
        <v>1594</v>
      </c>
      <c r="K467" s="16" t="s">
        <v>1594</v>
      </c>
      <c r="L467" s="16">
        <v>1</v>
      </c>
      <c r="M467" s="16" t="s">
        <v>1602</v>
      </c>
      <c r="N467" s="16" t="s">
        <v>1665</v>
      </c>
      <c r="O467" s="16"/>
      <c r="P467" s="16"/>
    </row>
    <row r="468" spans="1:16" x14ac:dyDescent="0.25">
      <c r="A468" s="16" t="s">
        <v>1770</v>
      </c>
      <c r="B468" s="16" t="str">
        <f t="shared" si="47"/>
        <v>E</v>
      </c>
      <c r="C468" s="16" t="str">
        <f t="shared" si="48"/>
        <v>E05</v>
      </c>
      <c r="D468" s="16" t="str">
        <f t="shared" si="49"/>
        <v>E05.N</v>
      </c>
      <c r="E468" s="16" t="str">
        <f t="shared" si="44"/>
        <v>E05.N1</v>
      </c>
      <c r="F468" s="16" t="str">
        <f t="shared" si="45"/>
        <v>E05.N1.C</v>
      </c>
      <c r="G468" s="16" t="str">
        <f t="shared" si="46"/>
        <v>E05.N1.C1</v>
      </c>
      <c r="H468" s="16"/>
      <c r="I468" s="16" t="s">
        <v>1701</v>
      </c>
      <c r="J468" s="16" t="s">
        <v>1594</v>
      </c>
      <c r="K468" s="16" t="s">
        <v>1594</v>
      </c>
      <c r="L468" s="16">
        <v>1</v>
      </c>
      <c r="M468" s="16" t="s">
        <v>1603</v>
      </c>
      <c r="N468" s="16" t="s">
        <v>1665</v>
      </c>
      <c r="O468" s="16"/>
      <c r="P468" s="16"/>
    </row>
    <row r="469" spans="1:16" x14ac:dyDescent="0.25">
      <c r="A469" s="16" t="s">
        <v>1773</v>
      </c>
      <c r="B469" s="16" t="str">
        <f t="shared" si="47"/>
        <v>E</v>
      </c>
      <c r="C469" s="16" t="str">
        <f t="shared" si="48"/>
        <v>E05</v>
      </c>
      <c r="D469" s="16" t="str">
        <f t="shared" si="49"/>
        <v>E05.N</v>
      </c>
      <c r="E469" s="16" t="str">
        <f t="shared" si="44"/>
        <v>E05.N1</v>
      </c>
      <c r="F469" s="16" t="str">
        <f t="shared" si="45"/>
        <v>E05.N1.C</v>
      </c>
      <c r="G469" s="16" t="str">
        <f t="shared" si="46"/>
        <v>E05.N1.C2</v>
      </c>
      <c r="H469" s="16"/>
      <c r="I469" s="16" t="s">
        <v>1707</v>
      </c>
      <c r="J469" s="16" t="s">
        <v>1594</v>
      </c>
      <c r="K469" s="16" t="s">
        <v>1594</v>
      </c>
      <c r="L469" s="16">
        <v>1</v>
      </c>
      <c r="M469" s="16" t="s">
        <v>1603</v>
      </c>
      <c r="N469" s="16" t="s">
        <v>1665</v>
      </c>
      <c r="O469" s="16"/>
      <c r="P469" s="16"/>
    </row>
    <row r="470" spans="1:16" x14ac:dyDescent="0.25">
      <c r="A470" s="16" t="s">
        <v>1776</v>
      </c>
      <c r="B470" s="16" t="str">
        <f t="shared" si="47"/>
        <v>E</v>
      </c>
      <c r="C470" s="16" t="str">
        <f t="shared" si="48"/>
        <v>E05</v>
      </c>
      <c r="D470" s="16" t="str">
        <f t="shared" si="49"/>
        <v>E05.N</v>
      </c>
      <c r="E470" s="16" t="str">
        <f t="shared" si="44"/>
        <v>E05.N1</v>
      </c>
      <c r="F470" s="16" t="str">
        <f t="shared" si="45"/>
        <v>E05.N1.C</v>
      </c>
      <c r="G470" s="16" t="str">
        <f t="shared" si="46"/>
        <v>E05.N1.C3</v>
      </c>
      <c r="H470" s="16"/>
      <c r="I470" s="16" t="s">
        <v>1713</v>
      </c>
      <c r="J470" s="16" t="s">
        <v>1594</v>
      </c>
      <c r="K470" s="16" t="s">
        <v>1594</v>
      </c>
      <c r="L470" s="16">
        <v>1</v>
      </c>
      <c r="M470" s="16" t="s">
        <v>1603</v>
      </c>
      <c r="N470" s="16" t="s">
        <v>1665</v>
      </c>
      <c r="O470" s="16"/>
      <c r="P470" s="16"/>
    </row>
    <row r="471" spans="1:16" x14ac:dyDescent="0.25">
      <c r="A471" s="16" t="s">
        <v>1779</v>
      </c>
      <c r="B471" s="16" t="str">
        <f t="shared" si="47"/>
        <v>E</v>
      </c>
      <c r="C471" s="16" t="str">
        <f t="shared" si="48"/>
        <v>E05</v>
      </c>
      <c r="D471" s="16" t="str">
        <f t="shared" si="49"/>
        <v>E05.N</v>
      </c>
      <c r="E471" s="16" t="str">
        <f t="shared" si="44"/>
        <v>E05.N1</v>
      </c>
      <c r="F471" s="16" t="str">
        <f t="shared" si="45"/>
        <v>E05.N1.C</v>
      </c>
      <c r="G471" s="16" t="str">
        <f t="shared" si="46"/>
        <v>E05.N1.C4</v>
      </c>
      <c r="H471" s="16"/>
      <c r="I471" s="16" t="s">
        <v>1719</v>
      </c>
      <c r="J471" s="16" t="s">
        <v>1594</v>
      </c>
      <c r="K471" s="16" t="s">
        <v>1594</v>
      </c>
      <c r="L471" s="16">
        <v>1</v>
      </c>
      <c r="M471" s="16" t="s">
        <v>1603</v>
      </c>
      <c r="N471" s="16" t="s">
        <v>1665</v>
      </c>
      <c r="O471" s="16"/>
      <c r="P471" s="16"/>
    </row>
    <row r="472" spans="1:16" x14ac:dyDescent="0.25">
      <c r="A472" s="16" t="s">
        <v>1782</v>
      </c>
      <c r="B472" s="16" t="str">
        <f t="shared" si="47"/>
        <v>E</v>
      </c>
      <c r="C472" s="16" t="str">
        <f t="shared" si="48"/>
        <v>E05</v>
      </c>
      <c r="D472" s="16" t="str">
        <f t="shared" si="49"/>
        <v>E05.N</v>
      </c>
      <c r="E472" s="16" t="str">
        <f t="shared" si="44"/>
        <v>E05.N1</v>
      </c>
      <c r="F472" s="16" t="str">
        <f t="shared" si="45"/>
        <v>E05.N1.C</v>
      </c>
      <c r="G472" s="16" t="str">
        <f t="shared" si="46"/>
        <v>E05.N1.C5</v>
      </c>
      <c r="H472" s="16"/>
      <c r="I472" s="16" t="s">
        <v>1725</v>
      </c>
      <c r="J472" s="16" t="s">
        <v>1594</v>
      </c>
      <c r="K472" s="16" t="s">
        <v>1594</v>
      </c>
      <c r="L472" s="16">
        <v>1</v>
      </c>
      <c r="M472" s="16" t="s">
        <v>1603</v>
      </c>
      <c r="N472" s="16" t="s">
        <v>1665</v>
      </c>
      <c r="O472" s="16"/>
      <c r="P472" s="16"/>
    </row>
    <row r="473" spans="1:16" x14ac:dyDescent="0.25">
      <c r="A473" s="16" t="s">
        <v>1785</v>
      </c>
      <c r="B473" s="16" t="str">
        <f t="shared" si="47"/>
        <v>E</v>
      </c>
      <c r="C473" s="16" t="str">
        <f t="shared" si="48"/>
        <v>E05</v>
      </c>
      <c r="D473" s="16" t="str">
        <f t="shared" si="49"/>
        <v>E05.N</v>
      </c>
      <c r="E473" s="16" t="str">
        <f t="shared" si="44"/>
        <v>E05.N1</v>
      </c>
      <c r="F473" s="16" t="str">
        <f t="shared" si="45"/>
        <v>E05.N1.C</v>
      </c>
      <c r="G473" s="16" t="str">
        <f t="shared" si="46"/>
        <v>E05.N1.C6</v>
      </c>
      <c r="H473" s="16"/>
      <c r="I473" s="16" t="s">
        <v>1731</v>
      </c>
      <c r="J473" s="16" t="s">
        <v>1594</v>
      </c>
      <c r="K473" s="16" t="s">
        <v>1594</v>
      </c>
      <c r="L473" s="16">
        <v>1</v>
      </c>
      <c r="M473" s="16" t="s">
        <v>1603</v>
      </c>
      <c r="N473" s="16" t="s">
        <v>1665</v>
      </c>
      <c r="O473" s="16"/>
      <c r="P473" s="16"/>
    </row>
    <row r="474" spans="1:16" x14ac:dyDescent="0.25">
      <c r="A474" s="16" t="s">
        <v>1788</v>
      </c>
      <c r="B474" s="16" t="str">
        <f t="shared" si="47"/>
        <v>E</v>
      </c>
      <c r="C474" s="16" t="str">
        <f t="shared" si="48"/>
        <v>E06</v>
      </c>
      <c r="D474" s="16" t="str">
        <f t="shared" si="49"/>
        <v>E06.N</v>
      </c>
      <c r="E474" s="16" t="str">
        <f t="shared" si="44"/>
        <v>E06.N1</v>
      </c>
      <c r="F474" s="16" t="str">
        <f t="shared" si="45"/>
        <v>E06.N1.C</v>
      </c>
      <c r="G474" s="16" t="str">
        <f t="shared" si="46"/>
        <v>E06.N1.C1</v>
      </c>
      <c r="H474" s="16"/>
      <c r="I474" s="16" t="s">
        <v>1701</v>
      </c>
      <c r="J474" s="16" t="s">
        <v>1594</v>
      </c>
      <c r="K474" s="16" t="s">
        <v>1594</v>
      </c>
      <c r="L474" s="16">
        <v>1</v>
      </c>
      <c r="M474" s="16" t="s">
        <v>1604</v>
      </c>
      <c r="N474" s="16" t="s">
        <v>1665</v>
      </c>
      <c r="O474" s="16"/>
      <c r="P474" s="16"/>
    </row>
    <row r="475" spans="1:16" x14ac:dyDescent="0.25">
      <c r="A475" s="16" t="s">
        <v>1791</v>
      </c>
      <c r="B475" s="16" t="str">
        <f t="shared" si="47"/>
        <v>E</v>
      </c>
      <c r="C475" s="16" t="str">
        <f t="shared" si="48"/>
        <v>E06</v>
      </c>
      <c r="D475" s="16" t="str">
        <f t="shared" si="49"/>
        <v>E06.N</v>
      </c>
      <c r="E475" s="16" t="str">
        <f t="shared" si="44"/>
        <v>E06.N1</v>
      </c>
      <c r="F475" s="16" t="str">
        <f t="shared" si="45"/>
        <v>E06.N1.C</v>
      </c>
      <c r="G475" s="16" t="str">
        <f t="shared" si="46"/>
        <v>E06.N1.C2</v>
      </c>
      <c r="H475" s="16"/>
      <c r="I475" s="16" t="s">
        <v>1707</v>
      </c>
      <c r="J475" s="16" t="s">
        <v>1594</v>
      </c>
      <c r="K475" s="16" t="s">
        <v>1594</v>
      </c>
      <c r="L475" s="16">
        <v>1</v>
      </c>
      <c r="M475" s="16" t="s">
        <v>1604</v>
      </c>
      <c r="N475" s="16" t="s">
        <v>1665</v>
      </c>
      <c r="O475" s="16"/>
      <c r="P475" s="16"/>
    </row>
    <row r="476" spans="1:16" x14ac:dyDescent="0.25">
      <c r="A476" s="16" t="s">
        <v>1794</v>
      </c>
      <c r="B476" s="16" t="str">
        <f t="shared" si="47"/>
        <v>E</v>
      </c>
      <c r="C476" s="16" t="str">
        <f t="shared" si="48"/>
        <v>E06</v>
      </c>
      <c r="D476" s="16" t="str">
        <f t="shared" si="49"/>
        <v>E06.N</v>
      </c>
      <c r="E476" s="16" t="str">
        <f t="shared" si="44"/>
        <v>E06.N1</v>
      </c>
      <c r="F476" s="16" t="str">
        <f t="shared" si="45"/>
        <v>E06.N1.C</v>
      </c>
      <c r="G476" s="16" t="str">
        <f t="shared" si="46"/>
        <v>E06.N1.C3</v>
      </c>
      <c r="H476" s="16"/>
      <c r="I476" s="16" t="s">
        <v>1713</v>
      </c>
      <c r="J476" s="16" t="s">
        <v>1594</v>
      </c>
      <c r="K476" s="16" t="s">
        <v>1594</v>
      </c>
      <c r="L476" s="16">
        <v>1</v>
      </c>
      <c r="M476" s="16" t="s">
        <v>1604</v>
      </c>
      <c r="N476" s="16" t="s">
        <v>1665</v>
      </c>
      <c r="O476" s="16"/>
      <c r="P476" s="16"/>
    </row>
    <row r="477" spans="1:16" x14ac:dyDescent="0.25">
      <c r="A477" s="16" t="s">
        <v>1797</v>
      </c>
      <c r="B477" s="16" t="str">
        <f t="shared" si="47"/>
        <v>E</v>
      </c>
      <c r="C477" s="16" t="str">
        <f t="shared" si="48"/>
        <v>E06</v>
      </c>
      <c r="D477" s="16" t="str">
        <f t="shared" si="49"/>
        <v>E06.N</v>
      </c>
      <c r="E477" s="16" t="str">
        <f t="shared" si="44"/>
        <v>E06.N1</v>
      </c>
      <c r="F477" s="16" t="str">
        <f t="shared" si="45"/>
        <v>E06.N1.C</v>
      </c>
      <c r="G477" s="16" t="str">
        <f t="shared" si="46"/>
        <v>E06.N1.C4</v>
      </c>
      <c r="H477" s="16"/>
      <c r="I477" s="16" t="s">
        <v>1719</v>
      </c>
      <c r="J477" s="16" t="s">
        <v>1594</v>
      </c>
      <c r="K477" s="16" t="s">
        <v>1594</v>
      </c>
      <c r="L477" s="16">
        <v>1</v>
      </c>
      <c r="M477" s="16" t="s">
        <v>1604</v>
      </c>
      <c r="N477" s="16" t="s">
        <v>1665</v>
      </c>
      <c r="O477" s="16"/>
      <c r="P477" s="16"/>
    </row>
    <row r="478" spans="1:16" x14ac:dyDescent="0.25">
      <c r="A478" s="16" t="s">
        <v>1800</v>
      </c>
      <c r="B478" s="16" t="str">
        <f t="shared" si="47"/>
        <v>E</v>
      </c>
      <c r="C478" s="16" t="str">
        <f t="shared" si="48"/>
        <v>E06</v>
      </c>
      <c r="D478" s="16" t="str">
        <f t="shared" si="49"/>
        <v>E06.N</v>
      </c>
      <c r="E478" s="16" t="str">
        <f t="shared" si="44"/>
        <v>E06.N1</v>
      </c>
      <c r="F478" s="16" t="str">
        <f t="shared" si="45"/>
        <v>E06.N1.C</v>
      </c>
      <c r="G478" s="16" t="str">
        <f t="shared" si="46"/>
        <v>E06.N1.C5</v>
      </c>
      <c r="H478" s="16"/>
      <c r="I478" s="16" t="s">
        <v>1725</v>
      </c>
      <c r="J478" s="16" t="s">
        <v>1594</v>
      </c>
      <c r="K478" s="16" t="s">
        <v>1594</v>
      </c>
      <c r="L478" s="16">
        <v>1</v>
      </c>
      <c r="M478" s="16" t="s">
        <v>1604</v>
      </c>
      <c r="N478" s="16" t="s">
        <v>1665</v>
      </c>
      <c r="O478" s="16"/>
      <c r="P478" s="16"/>
    </row>
    <row r="479" spans="1:16" x14ac:dyDescent="0.25">
      <c r="A479" s="16" t="s">
        <v>1803</v>
      </c>
      <c r="B479" s="16" t="str">
        <f t="shared" si="47"/>
        <v>E</v>
      </c>
      <c r="C479" s="16" t="str">
        <f t="shared" si="48"/>
        <v>E06</v>
      </c>
      <c r="D479" s="16" t="str">
        <f t="shared" si="49"/>
        <v>E06.N</v>
      </c>
      <c r="E479" s="16" t="str">
        <f t="shared" si="44"/>
        <v>E06.N1</v>
      </c>
      <c r="F479" s="16" t="str">
        <f t="shared" si="45"/>
        <v>E06.N1.C</v>
      </c>
      <c r="G479" s="16" t="str">
        <f t="shared" si="46"/>
        <v>E06.N1.C6</v>
      </c>
      <c r="H479" s="16"/>
      <c r="I479" s="16" t="s">
        <v>1731</v>
      </c>
      <c r="J479" s="16" t="s">
        <v>1594</v>
      </c>
      <c r="K479" s="16" t="s">
        <v>1594</v>
      </c>
      <c r="L479" s="16">
        <v>1</v>
      </c>
      <c r="M479" s="16" t="s">
        <v>1604</v>
      </c>
      <c r="N479" s="16" t="s">
        <v>1665</v>
      </c>
      <c r="O479" s="16"/>
      <c r="P479" s="16"/>
    </row>
    <row r="480" spans="1:16" x14ac:dyDescent="0.25">
      <c r="A480" s="16" t="s">
        <v>1806</v>
      </c>
      <c r="B480" s="16" t="str">
        <f t="shared" si="47"/>
        <v>E</v>
      </c>
      <c r="C480" s="16" t="str">
        <f t="shared" si="48"/>
        <v>E07</v>
      </c>
      <c r="D480" s="16" t="str">
        <f t="shared" si="49"/>
        <v>E07.N</v>
      </c>
      <c r="E480" s="16" t="str">
        <f t="shared" si="44"/>
        <v>E07.N1</v>
      </c>
      <c r="F480" s="16" t="str">
        <f t="shared" si="45"/>
        <v>E07.N1.C</v>
      </c>
      <c r="G480" s="16" t="str">
        <f t="shared" si="46"/>
        <v>E07.N1.C1</v>
      </c>
      <c r="H480" s="16"/>
      <c r="I480" s="16" t="s">
        <v>1701</v>
      </c>
      <c r="J480" s="16" t="s">
        <v>1594</v>
      </c>
      <c r="K480" s="16" t="s">
        <v>1594</v>
      </c>
      <c r="L480" s="16">
        <v>1</v>
      </c>
      <c r="M480" s="16" t="s">
        <v>1605</v>
      </c>
      <c r="N480" s="16" t="s">
        <v>1665</v>
      </c>
      <c r="O480" s="16"/>
      <c r="P480" s="16"/>
    </row>
    <row r="481" spans="1:16" x14ac:dyDescent="0.25">
      <c r="A481" s="16" t="s">
        <v>1809</v>
      </c>
      <c r="B481" s="16" t="str">
        <f t="shared" si="47"/>
        <v>E</v>
      </c>
      <c r="C481" s="16" t="str">
        <f t="shared" si="48"/>
        <v>E07</v>
      </c>
      <c r="D481" s="16" t="str">
        <f t="shared" si="49"/>
        <v>E07.N</v>
      </c>
      <c r="E481" s="16" t="str">
        <f t="shared" si="44"/>
        <v>E07.N1</v>
      </c>
      <c r="F481" s="16" t="str">
        <f t="shared" si="45"/>
        <v>E07.N1.C</v>
      </c>
      <c r="G481" s="16" t="str">
        <f t="shared" si="46"/>
        <v>E07.N1.C2</v>
      </c>
      <c r="H481" s="16"/>
      <c r="I481" s="16" t="s">
        <v>1707</v>
      </c>
      <c r="J481" s="16" t="s">
        <v>1594</v>
      </c>
      <c r="K481" s="16" t="s">
        <v>1594</v>
      </c>
      <c r="L481" s="16">
        <v>1</v>
      </c>
      <c r="M481" s="16" t="s">
        <v>1605</v>
      </c>
      <c r="N481" s="16" t="s">
        <v>1665</v>
      </c>
      <c r="O481" s="16"/>
      <c r="P481" s="16"/>
    </row>
    <row r="482" spans="1:16" x14ac:dyDescent="0.25">
      <c r="A482" s="16" t="s">
        <v>1812</v>
      </c>
      <c r="B482" s="16" t="str">
        <f t="shared" si="47"/>
        <v>E</v>
      </c>
      <c r="C482" s="16" t="str">
        <f t="shared" si="48"/>
        <v>E07</v>
      </c>
      <c r="D482" s="16" t="str">
        <f t="shared" si="49"/>
        <v>E07.N</v>
      </c>
      <c r="E482" s="16" t="str">
        <f t="shared" si="44"/>
        <v>E07.N1</v>
      </c>
      <c r="F482" s="16" t="str">
        <f t="shared" si="45"/>
        <v>E07.N1.C</v>
      </c>
      <c r="G482" s="16" t="str">
        <f t="shared" si="46"/>
        <v>E07.N1.C3</v>
      </c>
      <c r="H482" s="16"/>
      <c r="I482" s="16" t="s">
        <v>1713</v>
      </c>
      <c r="J482" s="16" t="s">
        <v>1594</v>
      </c>
      <c r="K482" s="16" t="s">
        <v>1594</v>
      </c>
      <c r="L482" s="16">
        <v>1</v>
      </c>
      <c r="M482" s="16" t="s">
        <v>1605</v>
      </c>
      <c r="N482" s="16" t="s">
        <v>1665</v>
      </c>
      <c r="O482" s="16"/>
      <c r="P482" s="16"/>
    </row>
    <row r="483" spans="1:16" x14ac:dyDescent="0.25">
      <c r="A483" s="16" t="s">
        <v>1815</v>
      </c>
      <c r="B483" s="16" t="str">
        <f t="shared" si="47"/>
        <v>E</v>
      </c>
      <c r="C483" s="16" t="str">
        <f t="shared" si="48"/>
        <v>E07</v>
      </c>
      <c r="D483" s="16" t="str">
        <f t="shared" si="49"/>
        <v>E07.N</v>
      </c>
      <c r="E483" s="16" t="str">
        <f t="shared" si="44"/>
        <v>E07.N1</v>
      </c>
      <c r="F483" s="16" t="str">
        <f t="shared" si="45"/>
        <v>E07.N1.C</v>
      </c>
      <c r="G483" s="16" t="str">
        <f t="shared" si="46"/>
        <v>E07.N1.C4</v>
      </c>
      <c r="H483" s="16"/>
      <c r="I483" s="16" t="s">
        <v>1719</v>
      </c>
      <c r="J483" s="16" t="s">
        <v>1594</v>
      </c>
      <c r="K483" s="16" t="s">
        <v>1594</v>
      </c>
      <c r="L483" s="16">
        <v>1</v>
      </c>
      <c r="M483" s="16" t="s">
        <v>1605</v>
      </c>
      <c r="N483" s="16" t="s">
        <v>1665</v>
      </c>
      <c r="O483" s="16"/>
      <c r="P483" s="16"/>
    </row>
    <row r="484" spans="1:16" x14ac:dyDescent="0.25">
      <c r="A484" s="16" t="s">
        <v>1818</v>
      </c>
      <c r="B484" s="16" t="str">
        <f t="shared" si="47"/>
        <v>E</v>
      </c>
      <c r="C484" s="16" t="str">
        <f t="shared" si="48"/>
        <v>E07</v>
      </c>
      <c r="D484" s="16" t="str">
        <f t="shared" si="49"/>
        <v>E07.N</v>
      </c>
      <c r="E484" s="16" t="str">
        <f t="shared" si="44"/>
        <v>E07.N1</v>
      </c>
      <c r="F484" s="16" t="str">
        <f t="shared" si="45"/>
        <v>E07.N1.C</v>
      </c>
      <c r="G484" s="16" t="str">
        <f t="shared" si="46"/>
        <v>E07.N1.C5</v>
      </c>
      <c r="H484" s="16"/>
      <c r="I484" s="16" t="s">
        <v>1725</v>
      </c>
      <c r="J484" s="16" t="s">
        <v>1594</v>
      </c>
      <c r="K484" s="16" t="s">
        <v>1594</v>
      </c>
      <c r="L484" s="16">
        <v>1</v>
      </c>
      <c r="M484" s="16" t="s">
        <v>1605</v>
      </c>
      <c r="N484" s="16" t="s">
        <v>1665</v>
      </c>
      <c r="O484" s="16"/>
      <c r="P484" s="16"/>
    </row>
    <row r="485" spans="1:16" x14ac:dyDescent="0.25">
      <c r="A485" s="16" t="s">
        <v>1821</v>
      </c>
      <c r="B485" s="16" t="str">
        <f t="shared" si="47"/>
        <v>E</v>
      </c>
      <c r="C485" s="16" t="str">
        <f t="shared" si="48"/>
        <v>E07</v>
      </c>
      <c r="D485" s="16" t="str">
        <f t="shared" si="49"/>
        <v>E07.N</v>
      </c>
      <c r="E485" s="16" t="str">
        <f t="shared" si="44"/>
        <v>E07.N1</v>
      </c>
      <c r="F485" s="16" t="str">
        <f t="shared" si="45"/>
        <v>E07.N1.C</v>
      </c>
      <c r="G485" s="16" t="str">
        <f t="shared" si="46"/>
        <v>E07.N1.C6</v>
      </c>
      <c r="H485" s="16"/>
      <c r="I485" s="16" t="s">
        <v>1731</v>
      </c>
      <c r="J485" s="16" t="s">
        <v>1594</v>
      </c>
      <c r="K485" s="16" t="s">
        <v>1594</v>
      </c>
      <c r="L485" s="16">
        <v>1</v>
      </c>
      <c r="M485" s="16" t="s">
        <v>1605</v>
      </c>
      <c r="N485" s="16" t="s">
        <v>1665</v>
      </c>
      <c r="O485" s="16"/>
      <c r="P485" s="16"/>
    </row>
    <row r="486" spans="1:16" x14ac:dyDescent="0.25">
      <c r="A486" s="16" t="s">
        <v>1824</v>
      </c>
      <c r="B486" s="16" t="str">
        <f t="shared" si="47"/>
        <v>E</v>
      </c>
      <c r="C486" s="16" t="str">
        <f t="shared" si="48"/>
        <v>E08</v>
      </c>
      <c r="D486" s="16" t="str">
        <f t="shared" si="49"/>
        <v>E08.N</v>
      </c>
      <c r="E486" s="16" t="str">
        <f t="shared" si="44"/>
        <v>E08.N1</v>
      </c>
      <c r="F486" s="16" t="str">
        <f t="shared" si="45"/>
        <v>E08.N1.C</v>
      </c>
      <c r="G486" s="16" t="str">
        <f t="shared" si="46"/>
        <v>E08.N1.C1</v>
      </c>
      <c r="H486" s="16"/>
      <c r="I486" s="16" t="s">
        <v>1701</v>
      </c>
      <c r="J486" s="16" t="s">
        <v>1594</v>
      </c>
      <c r="K486" s="16" t="s">
        <v>1594</v>
      </c>
      <c r="L486" s="16">
        <v>1</v>
      </c>
      <c r="M486" s="16" t="s">
        <v>1606</v>
      </c>
      <c r="N486" s="16" t="s">
        <v>1665</v>
      </c>
      <c r="O486" s="16"/>
      <c r="P486" s="16"/>
    </row>
    <row r="487" spans="1:16" x14ac:dyDescent="0.25">
      <c r="A487" s="16" t="s">
        <v>1827</v>
      </c>
      <c r="B487" s="16" t="str">
        <f t="shared" si="47"/>
        <v>E</v>
      </c>
      <c r="C487" s="16" t="str">
        <f t="shared" si="48"/>
        <v>E08</v>
      </c>
      <c r="D487" s="16" t="str">
        <f t="shared" si="49"/>
        <v>E08.N</v>
      </c>
      <c r="E487" s="16" t="str">
        <f t="shared" si="44"/>
        <v>E08.N1</v>
      </c>
      <c r="F487" s="16" t="str">
        <f t="shared" si="45"/>
        <v>E08.N1.C</v>
      </c>
      <c r="G487" s="16" t="str">
        <f t="shared" si="46"/>
        <v>E08.N1.C2</v>
      </c>
      <c r="H487" s="16"/>
      <c r="I487" s="16" t="s">
        <v>1707</v>
      </c>
      <c r="J487" s="16" t="s">
        <v>1594</v>
      </c>
      <c r="K487" s="16" t="s">
        <v>1594</v>
      </c>
      <c r="L487" s="16">
        <v>1</v>
      </c>
      <c r="M487" s="16" t="s">
        <v>1606</v>
      </c>
      <c r="N487" s="16" t="s">
        <v>1665</v>
      </c>
      <c r="O487" s="16"/>
      <c r="P487" s="16"/>
    </row>
    <row r="488" spans="1:16" x14ac:dyDescent="0.25">
      <c r="A488" s="16" t="s">
        <v>1830</v>
      </c>
      <c r="B488" s="16" t="str">
        <f t="shared" si="47"/>
        <v>E</v>
      </c>
      <c r="C488" s="16" t="str">
        <f t="shared" si="48"/>
        <v>E08</v>
      </c>
      <c r="D488" s="16" t="str">
        <f t="shared" si="49"/>
        <v>E08.N</v>
      </c>
      <c r="E488" s="16" t="str">
        <f t="shared" si="44"/>
        <v>E08.N1</v>
      </c>
      <c r="F488" s="16" t="str">
        <f t="shared" si="45"/>
        <v>E08.N1.C</v>
      </c>
      <c r="G488" s="16" t="str">
        <f t="shared" si="46"/>
        <v>E08.N1.C3</v>
      </c>
      <c r="H488" s="16"/>
      <c r="I488" s="16" t="s">
        <v>1713</v>
      </c>
      <c r="J488" s="16" t="s">
        <v>1594</v>
      </c>
      <c r="K488" s="16" t="s">
        <v>1594</v>
      </c>
      <c r="L488" s="16">
        <v>1</v>
      </c>
      <c r="M488" s="16" t="s">
        <v>1606</v>
      </c>
      <c r="N488" s="16" t="s">
        <v>1665</v>
      </c>
      <c r="O488" s="16"/>
      <c r="P488" s="16"/>
    </row>
    <row r="489" spans="1:16" x14ac:dyDescent="0.25">
      <c r="A489" s="16" t="s">
        <v>1833</v>
      </c>
      <c r="B489" s="16" t="str">
        <f t="shared" si="47"/>
        <v>E</v>
      </c>
      <c r="C489" s="16" t="str">
        <f t="shared" si="48"/>
        <v>E08</v>
      </c>
      <c r="D489" s="16" t="str">
        <f t="shared" si="49"/>
        <v>E08.N</v>
      </c>
      <c r="E489" s="16" t="str">
        <f t="shared" si="44"/>
        <v>E08.N1</v>
      </c>
      <c r="F489" s="16" t="str">
        <f t="shared" si="45"/>
        <v>E08.N1.C</v>
      </c>
      <c r="G489" s="16" t="str">
        <f t="shared" si="46"/>
        <v>E08.N1.C4</v>
      </c>
      <c r="H489" s="16"/>
      <c r="I489" s="16" t="s">
        <v>1719</v>
      </c>
      <c r="J489" s="16" t="s">
        <v>1594</v>
      </c>
      <c r="K489" s="16" t="s">
        <v>1594</v>
      </c>
      <c r="L489" s="16">
        <v>1</v>
      </c>
      <c r="M489" s="16" t="s">
        <v>1606</v>
      </c>
      <c r="N489" s="16" t="s">
        <v>1665</v>
      </c>
      <c r="O489" s="16"/>
      <c r="P489" s="16"/>
    </row>
    <row r="490" spans="1:16" x14ac:dyDescent="0.25">
      <c r="A490" s="16" t="s">
        <v>1836</v>
      </c>
      <c r="B490" s="16" t="str">
        <f t="shared" si="47"/>
        <v>E</v>
      </c>
      <c r="C490" s="16" t="str">
        <f t="shared" si="48"/>
        <v>E08</v>
      </c>
      <c r="D490" s="16" t="str">
        <f t="shared" si="49"/>
        <v>E08.N</v>
      </c>
      <c r="E490" s="16" t="str">
        <f t="shared" si="44"/>
        <v>E08.N1</v>
      </c>
      <c r="F490" s="16" t="str">
        <f t="shared" si="45"/>
        <v>E08.N1.C</v>
      </c>
      <c r="G490" s="16" t="str">
        <f t="shared" si="46"/>
        <v>E08.N1.C5</v>
      </c>
      <c r="H490" s="16"/>
      <c r="I490" s="16" t="s">
        <v>1725</v>
      </c>
      <c r="J490" s="16" t="s">
        <v>1594</v>
      </c>
      <c r="K490" s="16" t="s">
        <v>1594</v>
      </c>
      <c r="L490" s="16">
        <v>1</v>
      </c>
      <c r="M490" s="16" t="s">
        <v>1606</v>
      </c>
      <c r="N490" s="16" t="s">
        <v>1665</v>
      </c>
      <c r="O490" s="16"/>
      <c r="P490" s="16"/>
    </row>
    <row r="491" spans="1:16" x14ac:dyDescent="0.25">
      <c r="A491" s="16" t="s">
        <v>1839</v>
      </c>
      <c r="B491" s="16" t="str">
        <f t="shared" si="47"/>
        <v>E</v>
      </c>
      <c r="C491" s="16" t="str">
        <f t="shared" si="48"/>
        <v>E08</v>
      </c>
      <c r="D491" s="16" t="str">
        <f t="shared" si="49"/>
        <v>E08.N</v>
      </c>
      <c r="E491" s="16" t="str">
        <f t="shared" si="44"/>
        <v>E08.N1</v>
      </c>
      <c r="F491" s="16" t="str">
        <f t="shared" si="45"/>
        <v>E08.N1.C</v>
      </c>
      <c r="G491" s="16" t="str">
        <f t="shared" si="46"/>
        <v>E08.N1.C6</v>
      </c>
      <c r="H491" s="16"/>
      <c r="I491" s="16" t="s">
        <v>1731</v>
      </c>
      <c r="J491" s="16" t="s">
        <v>1594</v>
      </c>
      <c r="K491" s="16" t="s">
        <v>1594</v>
      </c>
      <c r="L491" s="16">
        <v>1</v>
      </c>
      <c r="M491" s="16" t="s">
        <v>1606</v>
      </c>
      <c r="N491" s="16" t="s">
        <v>1665</v>
      </c>
      <c r="O491" s="16"/>
      <c r="P491" s="16"/>
    </row>
    <row r="492" spans="1:16" x14ac:dyDescent="0.25">
      <c r="A492" s="16" t="s">
        <v>1842</v>
      </c>
      <c r="B492" s="16" t="str">
        <f t="shared" si="47"/>
        <v>E</v>
      </c>
      <c r="C492" s="16" t="str">
        <f t="shared" si="48"/>
        <v>E09</v>
      </c>
      <c r="D492" s="16" t="str">
        <f t="shared" si="49"/>
        <v>E09.N</v>
      </c>
      <c r="E492" s="16" t="str">
        <f t="shared" si="44"/>
        <v>E09.N1</v>
      </c>
      <c r="F492" s="16" t="str">
        <f t="shared" si="45"/>
        <v>E09.N1.C</v>
      </c>
      <c r="G492" s="16" t="str">
        <f t="shared" si="46"/>
        <v>E09.N1.C1</v>
      </c>
      <c r="H492" s="16"/>
      <c r="I492" s="16" t="s">
        <v>1701</v>
      </c>
      <c r="J492" s="16" t="s">
        <v>1594</v>
      </c>
      <c r="K492" s="16" t="s">
        <v>1594</v>
      </c>
      <c r="L492" s="16">
        <v>1</v>
      </c>
      <c r="M492" s="16" t="s">
        <v>1607</v>
      </c>
      <c r="N492" s="16" t="s">
        <v>1665</v>
      </c>
      <c r="O492" s="16"/>
      <c r="P492" s="16"/>
    </row>
    <row r="493" spans="1:16" x14ac:dyDescent="0.25">
      <c r="A493" s="16" t="s">
        <v>1845</v>
      </c>
      <c r="B493" s="16" t="str">
        <f t="shared" si="47"/>
        <v>E</v>
      </c>
      <c r="C493" s="16" t="str">
        <f t="shared" si="48"/>
        <v>E09</v>
      </c>
      <c r="D493" s="16" t="str">
        <f t="shared" si="49"/>
        <v>E09.N</v>
      </c>
      <c r="E493" s="16" t="str">
        <f t="shared" si="44"/>
        <v>E09.N1</v>
      </c>
      <c r="F493" s="16" t="str">
        <f t="shared" si="45"/>
        <v>E09.N1.C</v>
      </c>
      <c r="G493" s="16" t="str">
        <f t="shared" si="46"/>
        <v>E09.N1.C2</v>
      </c>
      <c r="H493" s="16"/>
      <c r="I493" s="16" t="s">
        <v>1707</v>
      </c>
      <c r="J493" s="16" t="s">
        <v>1594</v>
      </c>
      <c r="K493" s="16" t="s">
        <v>1594</v>
      </c>
      <c r="L493" s="16">
        <v>1</v>
      </c>
      <c r="M493" s="16" t="s">
        <v>1607</v>
      </c>
      <c r="N493" s="16" t="s">
        <v>1665</v>
      </c>
      <c r="O493" s="16"/>
      <c r="P493" s="16"/>
    </row>
    <row r="494" spans="1:16" x14ac:dyDescent="0.25">
      <c r="A494" s="16" t="s">
        <v>1848</v>
      </c>
      <c r="B494" s="16" t="str">
        <f t="shared" si="47"/>
        <v>E</v>
      </c>
      <c r="C494" s="16" t="str">
        <f t="shared" si="48"/>
        <v>E09</v>
      </c>
      <c r="D494" s="16" t="str">
        <f t="shared" si="49"/>
        <v>E09.N</v>
      </c>
      <c r="E494" s="16" t="str">
        <f t="shared" si="44"/>
        <v>E09.N1</v>
      </c>
      <c r="F494" s="16" t="str">
        <f t="shared" si="45"/>
        <v>E09.N1.C</v>
      </c>
      <c r="G494" s="16" t="str">
        <f t="shared" si="46"/>
        <v>E09.N1.C3</v>
      </c>
      <c r="H494" s="16"/>
      <c r="I494" s="16" t="s">
        <v>1713</v>
      </c>
      <c r="J494" s="16" t="s">
        <v>1594</v>
      </c>
      <c r="K494" s="16" t="s">
        <v>1594</v>
      </c>
      <c r="L494" s="16">
        <v>1</v>
      </c>
      <c r="M494" s="16" t="s">
        <v>1607</v>
      </c>
      <c r="N494" s="16" t="s">
        <v>1665</v>
      </c>
      <c r="O494" s="16"/>
      <c r="P494" s="16"/>
    </row>
    <row r="495" spans="1:16" x14ac:dyDescent="0.25">
      <c r="A495" s="16" t="s">
        <v>1851</v>
      </c>
      <c r="B495" s="16" t="str">
        <f t="shared" si="47"/>
        <v>E</v>
      </c>
      <c r="C495" s="16" t="str">
        <f t="shared" si="48"/>
        <v>E09</v>
      </c>
      <c r="D495" s="16" t="str">
        <f t="shared" si="49"/>
        <v>E09.N</v>
      </c>
      <c r="E495" s="16" t="str">
        <f t="shared" si="44"/>
        <v>E09.N1</v>
      </c>
      <c r="F495" s="16" t="str">
        <f t="shared" si="45"/>
        <v>E09.N1.C</v>
      </c>
      <c r="G495" s="16" t="str">
        <f t="shared" si="46"/>
        <v>E09.N1.C4</v>
      </c>
      <c r="H495" s="16"/>
      <c r="I495" s="16" t="s">
        <v>1719</v>
      </c>
      <c r="J495" s="16" t="s">
        <v>1594</v>
      </c>
      <c r="K495" s="16" t="s">
        <v>1594</v>
      </c>
      <c r="L495" s="16">
        <v>1</v>
      </c>
      <c r="M495" s="16" t="s">
        <v>1607</v>
      </c>
      <c r="N495" s="16" t="s">
        <v>1665</v>
      </c>
      <c r="O495" s="16"/>
      <c r="P495" s="16"/>
    </row>
    <row r="496" spans="1:16" x14ac:dyDescent="0.25">
      <c r="A496" s="16" t="s">
        <v>1854</v>
      </c>
      <c r="B496" s="16" t="str">
        <f t="shared" si="47"/>
        <v>E</v>
      </c>
      <c r="C496" s="16" t="str">
        <f t="shared" si="48"/>
        <v>E09</v>
      </c>
      <c r="D496" s="16" t="str">
        <f t="shared" si="49"/>
        <v>E09.N</v>
      </c>
      <c r="E496" s="16" t="str">
        <f t="shared" si="44"/>
        <v>E09.N1</v>
      </c>
      <c r="F496" s="16" t="str">
        <f t="shared" si="45"/>
        <v>E09.N1.C</v>
      </c>
      <c r="G496" s="16" t="str">
        <f t="shared" si="46"/>
        <v>E09.N1.C5</v>
      </c>
      <c r="H496" s="16"/>
      <c r="I496" s="16" t="s">
        <v>1725</v>
      </c>
      <c r="J496" s="16" t="s">
        <v>1594</v>
      </c>
      <c r="K496" s="16" t="s">
        <v>1594</v>
      </c>
      <c r="L496" s="16">
        <v>1</v>
      </c>
      <c r="M496" s="16" t="s">
        <v>1607</v>
      </c>
      <c r="N496" s="16" t="s">
        <v>1665</v>
      </c>
      <c r="O496" s="16"/>
      <c r="P496" s="16"/>
    </row>
    <row r="497" spans="1:16" x14ac:dyDescent="0.25">
      <c r="A497" s="16" t="s">
        <v>1857</v>
      </c>
      <c r="B497" s="16" t="str">
        <f t="shared" si="47"/>
        <v>E</v>
      </c>
      <c r="C497" s="16" t="str">
        <f t="shared" si="48"/>
        <v>E09</v>
      </c>
      <c r="D497" s="16" t="str">
        <f t="shared" si="49"/>
        <v>E09.N</v>
      </c>
      <c r="E497" s="16" t="str">
        <f t="shared" si="44"/>
        <v>E09.N1</v>
      </c>
      <c r="F497" s="16" t="str">
        <f t="shared" si="45"/>
        <v>E09.N1.C</v>
      </c>
      <c r="G497" s="16" t="str">
        <f t="shared" si="46"/>
        <v>E09.N1.C6</v>
      </c>
      <c r="H497" s="16"/>
      <c r="I497" s="16" t="s">
        <v>1731</v>
      </c>
      <c r="J497" s="16" t="s">
        <v>1594</v>
      </c>
      <c r="K497" s="16" t="s">
        <v>1594</v>
      </c>
      <c r="L497" s="16">
        <v>1</v>
      </c>
      <c r="M497" s="16" t="s">
        <v>1607</v>
      </c>
      <c r="N497" s="16" t="s">
        <v>1665</v>
      </c>
      <c r="O497" s="16"/>
      <c r="P497" s="16"/>
    </row>
    <row r="498" spans="1:16" x14ac:dyDescent="0.25">
      <c r="A498" s="16" t="s">
        <v>1860</v>
      </c>
      <c r="B498" s="16" t="str">
        <f t="shared" si="47"/>
        <v>E</v>
      </c>
      <c r="C498" s="16" t="str">
        <f t="shared" si="48"/>
        <v>E10</v>
      </c>
      <c r="D498" s="16" t="str">
        <f t="shared" si="49"/>
        <v>E10.N</v>
      </c>
      <c r="E498" s="16" t="str">
        <f t="shared" ref="E498:E561" si="50">LEFT(A498,6)</f>
        <v>E10.N1</v>
      </c>
      <c r="F498" s="16" t="str">
        <f t="shared" ref="F498:F561" si="51">LEFT(A498,8)</f>
        <v>E10.N1.C</v>
      </c>
      <c r="G498" s="16" t="str">
        <f t="shared" ref="G498:G561" si="52">LEFT(A498,10)</f>
        <v>E10.N1.C1</v>
      </c>
      <c r="H498" s="16"/>
      <c r="I498" s="16" t="s">
        <v>1701</v>
      </c>
      <c r="J498" s="16" t="s">
        <v>1594</v>
      </c>
      <c r="K498" s="16" t="s">
        <v>1594</v>
      </c>
      <c r="L498" s="16">
        <v>1</v>
      </c>
      <c r="M498" s="16" t="s">
        <v>1</v>
      </c>
      <c r="N498" s="16" t="s">
        <v>1665</v>
      </c>
      <c r="O498" s="16"/>
      <c r="P498" s="16"/>
    </row>
    <row r="499" spans="1:16" x14ac:dyDescent="0.25">
      <c r="A499" s="16" t="s">
        <v>1863</v>
      </c>
      <c r="B499" s="16" t="str">
        <f t="shared" si="47"/>
        <v>E</v>
      </c>
      <c r="C499" s="16" t="str">
        <f t="shared" si="48"/>
        <v>E10</v>
      </c>
      <c r="D499" s="16" t="str">
        <f t="shared" si="49"/>
        <v>E10.N</v>
      </c>
      <c r="E499" s="16" t="str">
        <f t="shared" si="50"/>
        <v>E10.N1</v>
      </c>
      <c r="F499" s="16" t="str">
        <f t="shared" si="51"/>
        <v>E10.N1.C</v>
      </c>
      <c r="G499" s="16" t="str">
        <f t="shared" si="52"/>
        <v>E10.N1.C2</v>
      </c>
      <c r="H499" s="16"/>
      <c r="I499" s="16" t="s">
        <v>1707</v>
      </c>
      <c r="J499" s="16" t="s">
        <v>1594</v>
      </c>
      <c r="K499" s="16" t="s">
        <v>1594</v>
      </c>
      <c r="L499" s="16">
        <v>1</v>
      </c>
      <c r="M499" s="16" t="s">
        <v>1</v>
      </c>
      <c r="N499" s="16" t="s">
        <v>1665</v>
      </c>
      <c r="O499" s="16"/>
      <c r="P499" s="16"/>
    </row>
    <row r="500" spans="1:16" x14ac:dyDescent="0.25">
      <c r="A500" s="16" t="s">
        <v>1866</v>
      </c>
      <c r="B500" s="16" t="str">
        <f t="shared" si="47"/>
        <v>E</v>
      </c>
      <c r="C500" s="16" t="str">
        <f t="shared" si="48"/>
        <v>E10</v>
      </c>
      <c r="D500" s="16" t="str">
        <f t="shared" si="49"/>
        <v>E10.N</v>
      </c>
      <c r="E500" s="16" t="str">
        <f t="shared" si="50"/>
        <v>E10.N1</v>
      </c>
      <c r="F500" s="16" t="str">
        <f t="shared" si="51"/>
        <v>E10.N1.C</v>
      </c>
      <c r="G500" s="16" t="str">
        <f t="shared" si="52"/>
        <v>E10.N1.C3</v>
      </c>
      <c r="H500" s="16"/>
      <c r="I500" s="16" t="s">
        <v>1713</v>
      </c>
      <c r="J500" s="16" t="s">
        <v>1594</v>
      </c>
      <c r="K500" s="16" t="s">
        <v>1594</v>
      </c>
      <c r="L500" s="16">
        <v>1</v>
      </c>
      <c r="M500" s="16" t="s">
        <v>1</v>
      </c>
      <c r="N500" s="16" t="s">
        <v>1665</v>
      </c>
      <c r="O500" s="16"/>
      <c r="P500" s="16"/>
    </row>
    <row r="501" spans="1:16" x14ac:dyDescent="0.25">
      <c r="A501" s="16" t="s">
        <v>1869</v>
      </c>
      <c r="B501" s="16" t="str">
        <f t="shared" si="47"/>
        <v>E</v>
      </c>
      <c r="C501" s="16" t="str">
        <f t="shared" si="48"/>
        <v>E10</v>
      </c>
      <c r="D501" s="16" t="str">
        <f t="shared" si="49"/>
        <v>E10.N</v>
      </c>
      <c r="E501" s="16" t="str">
        <f t="shared" si="50"/>
        <v>E10.N1</v>
      </c>
      <c r="F501" s="16" t="str">
        <f t="shared" si="51"/>
        <v>E10.N1.C</v>
      </c>
      <c r="G501" s="16" t="str">
        <f t="shared" si="52"/>
        <v>E10.N1.C4</v>
      </c>
      <c r="H501" s="16"/>
      <c r="I501" s="16" t="s">
        <v>1719</v>
      </c>
      <c r="J501" s="16" t="s">
        <v>1594</v>
      </c>
      <c r="K501" s="16" t="s">
        <v>1594</v>
      </c>
      <c r="L501" s="16">
        <v>1</v>
      </c>
      <c r="M501" s="16" t="s">
        <v>1</v>
      </c>
      <c r="N501" s="16" t="s">
        <v>1665</v>
      </c>
      <c r="O501" s="16"/>
      <c r="P501" s="16"/>
    </row>
    <row r="502" spans="1:16" x14ac:dyDescent="0.25">
      <c r="A502" s="16" t="s">
        <v>1872</v>
      </c>
      <c r="B502" s="16" t="str">
        <f t="shared" si="47"/>
        <v>E</v>
      </c>
      <c r="C502" s="16" t="str">
        <f t="shared" si="48"/>
        <v>E10</v>
      </c>
      <c r="D502" s="16" t="str">
        <f t="shared" si="49"/>
        <v>E10.N</v>
      </c>
      <c r="E502" s="16" t="str">
        <f t="shared" si="50"/>
        <v>E10.N1</v>
      </c>
      <c r="F502" s="16" t="str">
        <f t="shared" si="51"/>
        <v>E10.N1.C</v>
      </c>
      <c r="G502" s="16" t="str">
        <f t="shared" si="52"/>
        <v>E10.N1.C5</v>
      </c>
      <c r="H502" s="16"/>
      <c r="I502" s="16" t="s">
        <v>1725</v>
      </c>
      <c r="J502" s="16" t="s">
        <v>1594</v>
      </c>
      <c r="K502" s="16" t="s">
        <v>1594</v>
      </c>
      <c r="L502" s="16">
        <v>1</v>
      </c>
      <c r="M502" s="16" t="s">
        <v>1</v>
      </c>
      <c r="N502" s="16" t="s">
        <v>1665</v>
      </c>
      <c r="O502" s="16"/>
      <c r="P502" s="16"/>
    </row>
    <row r="503" spans="1:16" x14ac:dyDescent="0.25">
      <c r="A503" s="16" t="s">
        <v>1875</v>
      </c>
      <c r="B503" s="16" t="str">
        <f t="shared" si="47"/>
        <v>E</v>
      </c>
      <c r="C503" s="16" t="str">
        <f t="shared" si="48"/>
        <v>E10</v>
      </c>
      <c r="D503" s="16" t="str">
        <f t="shared" si="49"/>
        <v>E10.N</v>
      </c>
      <c r="E503" s="16" t="str">
        <f t="shared" si="50"/>
        <v>E10.N1</v>
      </c>
      <c r="F503" s="16" t="str">
        <f t="shared" si="51"/>
        <v>E10.N1.C</v>
      </c>
      <c r="G503" s="16" t="str">
        <f t="shared" si="52"/>
        <v>E10.N1.C6</v>
      </c>
      <c r="H503" s="16"/>
      <c r="I503" s="16" t="s">
        <v>1731</v>
      </c>
      <c r="J503" s="16" t="s">
        <v>1594</v>
      </c>
      <c r="K503" s="16" t="s">
        <v>1594</v>
      </c>
      <c r="L503" s="16">
        <v>1</v>
      </c>
      <c r="M503" s="16" t="s">
        <v>1</v>
      </c>
      <c r="N503" s="16" t="s">
        <v>1665</v>
      </c>
      <c r="O503" s="16"/>
      <c r="P503" s="16"/>
    </row>
    <row r="504" spans="1:16" x14ac:dyDescent="0.25">
      <c r="A504" s="16" t="s">
        <v>1878</v>
      </c>
      <c r="B504" s="16" t="str">
        <f t="shared" si="47"/>
        <v>E</v>
      </c>
      <c r="C504" s="16" t="str">
        <f t="shared" si="48"/>
        <v>E11</v>
      </c>
      <c r="D504" s="16" t="str">
        <f t="shared" si="49"/>
        <v>E11.N</v>
      </c>
      <c r="E504" s="16" t="str">
        <f t="shared" si="50"/>
        <v>E11.N1</v>
      </c>
      <c r="F504" s="16" t="str">
        <f t="shared" si="51"/>
        <v>E11.N1.C</v>
      </c>
      <c r="G504" s="16" t="str">
        <f t="shared" si="52"/>
        <v>E11.N1.C1</v>
      </c>
      <c r="H504" s="16"/>
      <c r="I504" s="16" t="s">
        <v>1701</v>
      </c>
      <c r="J504" s="16" t="s">
        <v>1594</v>
      </c>
      <c r="K504" s="16" t="s">
        <v>1594</v>
      </c>
      <c r="L504" s="16">
        <v>1</v>
      </c>
      <c r="M504" s="16" t="s">
        <v>2</v>
      </c>
      <c r="N504" s="16" t="s">
        <v>1665</v>
      </c>
      <c r="O504" s="16"/>
      <c r="P504" s="16"/>
    </row>
    <row r="505" spans="1:16" x14ac:dyDescent="0.25">
      <c r="A505" s="16" t="s">
        <v>1881</v>
      </c>
      <c r="B505" s="16" t="str">
        <f t="shared" si="47"/>
        <v>E</v>
      </c>
      <c r="C505" s="16" t="str">
        <f t="shared" si="48"/>
        <v>E11</v>
      </c>
      <c r="D505" s="16" t="str">
        <f t="shared" si="49"/>
        <v>E11.N</v>
      </c>
      <c r="E505" s="16" t="str">
        <f t="shared" si="50"/>
        <v>E11.N1</v>
      </c>
      <c r="F505" s="16" t="str">
        <f t="shared" si="51"/>
        <v>E11.N1.C</v>
      </c>
      <c r="G505" s="16" t="str">
        <f t="shared" si="52"/>
        <v>E11.N1.C2</v>
      </c>
      <c r="H505" s="16"/>
      <c r="I505" s="16" t="s">
        <v>1707</v>
      </c>
      <c r="J505" s="16" t="s">
        <v>1594</v>
      </c>
      <c r="K505" s="16" t="s">
        <v>1594</v>
      </c>
      <c r="L505" s="16">
        <v>1</v>
      </c>
      <c r="M505" s="16" t="s">
        <v>2</v>
      </c>
      <c r="N505" s="16" t="s">
        <v>1665</v>
      </c>
      <c r="O505" s="16"/>
      <c r="P505" s="16"/>
    </row>
    <row r="506" spans="1:16" x14ac:dyDescent="0.25">
      <c r="A506" s="16" t="s">
        <v>1884</v>
      </c>
      <c r="B506" s="16" t="str">
        <f t="shared" si="47"/>
        <v>E</v>
      </c>
      <c r="C506" s="16" t="str">
        <f t="shared" si="48"/>
        <v>E11</v>
      </c>
      <c r="D506" s="16" t="str">
        <f t="shared" si="49"/>
        <v>E11.N</v>
      </c>
      <c r="E506" s="16" t="str">
        <f t="shared" si="50"/>
        <v>E11.N1</v>
      </c>
      <c r="F506" s="16" t="str">
        <f t="shared" si="51"/>
        <v>E11.N1.C</v>
      </c>
      <c r="G506" s="16" t="str">
        <f t="shared" si="52"/>
        <v>E11.N1.C3</v>
      </c>
      <c r="H506" s="16"/>
      <c r="I506" s="16" t="s">
        <v>1713</v>
      </c>
      <c r="J506" s="16" t="s">
        <v>1594</v>
      </c>
      <c r="K506" s="16" t="s">
        <v>1594</v>
      </c>
      <c r="L506" s="16">
        <v>1</v>
      </c>
      <c r="M506" s="16" t="s">
        <v>2</v>
      </c>
      <c r="N506" s="16" t="s">
        <v>1665</v>
      </c>
      <c r="O506" s="16"/>
      <c r="P506" s="16"/>
    </row>
    <row r="507" spans="1:16" x14ac:dyDescent="0.25">
      <c r="A507" s="16" t="s">
        <v>1887</v>
      </c>
      <c r="B507" s="16" t="str">
        <f t="shared" si="47"/>
        <v>E</v>
      </c>
      <c r="C507" s="16" t="str">
        <f t="shared" si="48"/>
        <v>E11</v>
      </c>
      <c r="D507" s="16" t="str">
        <f t="shared" si="49"/>
        <v>E11.N</v>
      </c>
      <c r="E507" s="16" t="str">
        <f t="shared" si="50"/>
        <v>E11.N1</v>
      </c>
      <c r="F507" s="16" t="str">
        <f t="shared" si="51"/>
        <v>E11.N1.C</v>
      </c>
      <c r="G507" s="16" t="str">
        <f t="shared" si="52"/>
        <v>E11.N1.C4</v>
      </c>
      <c r="H507" s="16"/>
      <c r="I507" s="16" t="s">
        <v>1719</v>
      </c>
      <c r="J507" s="16" t="s">
        <v>1594</v>
      </c>
      <c r="K507" s="16" t="s">
        <v>1594</v>
      </c>
      <c r="L507" s="16">
        <v>1</v>
      </c>
      <c r="M507" s="16" t="s">
        <v>2</v>
      </c>
      <c r="N507" s="16" t="s">
        <v>1665</v>
      </c>
      <c r="O507" s="16"/>
      <c r="P507" s="16"/>
    </row>
    <row r="508" spans="1:16" x14ac:dyDescent="0.25">
      <c r="A508" s="16" t="s">
        <v>1890</v>
      </c>
      <c r="B508" s="16" t="str">
        <f t="shared" si="47"/>
        <v>E</v>
      </c>
      <c r="C508" s="16" t="str">
        <f t="shared" si="48"/>
        <v>E11</v>
      </c>
      <c r="D508" s="16" t="str">
        <f t="shared" si="49"/>
        <v>E11.N</v>
      </c>
      <c r="E508" s="16" t="str">
        <f t="shared" si="50"/>
        <v>E11.N1</v>
      </c>
      <c r="F508" s="16" t="str">
        <f t="shared" si="51"/>
        <v>E11.N1.C</v>
      </c>
      <c r="G508" s="16" t="str">
        <f t="shared" si="52"/>
        <v>E11.N1.C5</v>
      </c>
      <c r="H508" s="16"/>
      <c r="I508" s="16" t="s">
        <v>1725</v>
      </c>
      <c r="J508" s="16" t="s">
        <v>1594</v>
      </c>
      <c r="K508" s="16" t="s">
        <v>1594</v>
      </c>
      <c r="L508" s="16">
        <v>1</v>
      </c>
      <c r="M508" s="16" t="s">
        <v>2</v>
      </c>
      <c r="N508" s="16" t="s">
        <v>1665</v>
      </c>
      <c r="O508" s="16"/>
      <c r="P508" s="16"/>
    </row>
    <row r="509" spans="1:16" x14ac:dyDescent="0.25">
      <c r="A509" s="16" t="s">
        <v>1893</v>
      </c>
      <c r="B509" s="16" t="str">
        <f t="shared" si="47"/>
        <v>E</v>
      </c>
      <c r="C509" s="16" t="str">
        <f t="shared" si="48"/>
        <v>E11</v>
      </c>
      <c r="D509" s="16" t="str">
        <f t="shared" si="49"/>
        <v>E11.N</v>
      </c>
      <c r="E509" s="16" t="str">
        <f t="shared" si="50"/>
        <v>E11.N1</v>
      </c>
      <c r="F509" s="16" t="str">
        <f t="shared" si="51"/>
        <v>E11.N1.C</v>
      </c>
      <c r="G509" s="16" t="str">
        <f t="shared" si="52"/>
        <v>E11.N1.C6</v>
      </c>
      <c r="H509" s="16"/>
      <c r="I509" s="16" t="s">
        <v>1731</v>
      </c>
      <c r="J509" s="16" t="s">
        <v>1594</v>
      </c>
      <c r="K509" s="16" t="s">
        <v>1594</v>
      </c>
      <c r="L509" s="16">
        <v>1</v>
      </c>
      <c r="M509" s="16" t="s">
        <v>2</v>
      </c>
      <c r="N509" s="16" t="s">
        <v>1665</v>
      </c>
      <c r="O509" s="16"/>
      <c r="P509" s="16"/>
    </row>
    <row r="510" spans="1:16" x14ac:dyDescent="0.25">
      <c r="A510" s="16" t="s">
        <v>1896</v>
      </c>
      <c r="B510" s="16" t="str">
        <f t="shared" si="47"/>
        <v>E</v>
      </c>
      <c r="C510" s="16" t="str">
        <f t="shared" si="48"/>
        <v>E12</v>
      </c>
      <c r="D510" s="16" t="str">
        <f t="shared" si="49"/>
        <v>E12.N</v>
      </c>
      <c r="E510" s="16" t="str">
        <f t="shared" si="50"/>
        <v>E12.N1</v>
      </c>
      <c r="F510" s="16" t="str">
        <f t="shared" si="51"/>
        <v>E12.N1.C</v>
      </c>
      <c r="G510" s="16" t="str">
        <f t="shared" si="52"/>
        <v>E12.N1.C1</v>
      </c>
      <c r="H510" s="16"/>
      <c r="I510" s="16" t="s">
        <v>1701</v>
      </c>
      <c r="J510" s="16" t="s">
        <v>1594</v>
      </c>
      <c r="K510" s="16" t="s">
        <v>1594</v>
      </c>
      <c r="L510" s="16">
        <v>1</v>
      </c>
      <c r="M510" s="16" t="s">
        <v>3</v>
      </c>
      <c r="N510" s="16" t="s">
        <v>1665</v>
      </c>
      <c r="O510" s="16"/>
      <c r="P510" s="16"/>
    </row>
    <row r="511" spans="1:16" x14ac:dyDescent="0.25">
      <c r="A511" s="16" t="s">
        <v>1899</v>
      </c>
      <c r="B511" s="16" t="str">
        <f t="shared" si="47"/>
        <v>E</v>
      </c>
      <c r="C511" s="16" t="str">
        <f t="shared" si="48"/>
        <v>E12</v>
      </c>
      <c r="D511" s="16" t="str">
        <f t="shared" si="49"/>
        <v>E12.N</v>
      </c>
      <c r="E511" s="16" t="str">
        <f t="shared" si="50"/>
        <v>E12.N1</v>
      </c>
      <c r="F511" s="16" t="str">
        <f t="shared" si="51"/>
        <v>E12.N1.C</v>
      </c>
      <c r="G511" s="16" t="str">
        <f t="shared" si="52"/>
        <v>E12.N1.C2</v>
      </c>
      <c r="H511" s="16"/>
      <c r="I511" s="16" t="s">
        <v>1707</v>
      </c>
      <c r="J511" s="16" t="s">
        <v>1594</v>
      </c>
      <c r="K511" s="16" t="s">
        <v>1594</v>
      </c>
      <c r="L511" s="16">
        <v>1</v>
      </c>
      <c r="M511" s="16" t="s">
        <v>3</v>
      </c>
      <c r="N511" s="16" t="s">
        <v>1665</v>
      </c>
      <c r="O511" s="16"/>
      <c r="P511" s="16"/>
    </row>
    <row r="512" spans="1:16" x14ac:dyDescent="0.25">
      <c r="A512" s="16" t="s">
        <v>1902</v>
      </c>
      <c r="B512" s="16" t="str">
        <f t="shared" si="47"/>
        <v>E</v>
      </c>
      <c r="C512" s="16" t="str">
        <f t="shared" si="48"/>
        <v>E12</v>
      </c>
      <c r="D512" s="16" t="str">
        <f t="shared" si="49"/>
        <v>E12.N</v>
      </c>
      <c r="E512" s="16" t="str">
        <f t="shared" si="50"/>
        <v>E12.N1</v>
      </c>
      <c r="F512" s="16" t="str">
        <f t="shared" si="51"/>
        <v>E12.N1.C</v>
      </c>
      <c r="G512" s="16" t="str">
        <f t="shared" si="52"/>
        <v>E12.N1.C3</v>
      </c>
      <c r="H512" s="16"/>
      <c r="I512" s="16" t="s">
        <v>1713</v>
      </c>
      <c r="J512" s="16" t="s">
        <v>1594</v>
      </c>
      <c r="K512" s="16" t="s">
        <v>1594</v>
      </c>
      <c r="L512" s="16">
        <v>1</v>
      </c>
      <c r="M512" s="16" t="s">
        <v>3</v>
      </c>
      <c r="N512" s="16" t="s">
        <v>1665</v>
      </c>
      <c r="O512" s="16"/>
      <c r="P512" s="16"/>
    </row>
    <row r="513" spans="1:16" x14ac:dyDescent="0.25">
      <c r="A513" s="16" t="s">
        <v>1905</v>
      </c>
      <c r="B513" s="16" t="str">
        <f t="shared" si="47"/>
        <v>E</v>
      </c>
      <c r="C513" s="16" t="str">
        <f t="shared" si="48"/>
        <v>E12</v>
      </c>
      <c r="D513" s="16" t="str">
        <f t="shared" si="49"/>
        <v>E12.N</v>
      </c>
      <c r="E513" s="16" t="str">
        <f t="shared" si="50"/>
        <v>E12.N1</v>
      </c>
      <c r="F513" s="16" t="str">
        <f t="shared" si="51"/>
        <v>E12.N1.C</v>
      </c>
      <c r="G513" s="16" t="str">
        <f t="shared" si="52"/>
        <v>E12.N1.C4</v>
      </c>
      <c r="H513" s="16"/>
      <c r="I513" s="16" t="s">
        <v>1719</v>
      </c>
      <c r="J513" s="16" t="s">
        <v>1594</v>
      </c>
      <c r="K513" s="16" t="s">
        <v>1594</v>
      </c>
      <c r="L513" s="16">
        <v>1</v>
      </c>
      <c r="M513" s="16" t="s">
        <v>3</v>
      </c>
      <c r="N513" s="16" t="s">
        <v>1665</v>
      </c>
      <c r="O513" s="16"/>
      <c r="P513" s="16"/>
    </row>
    <row r="514" spans="1:16" x14ac:dyDescent="0.25">
      <c r="A514" s="16" t="s">
        <v>1908</v>
      </c>
      <c r="B514" s="16" t="str">
        <f t="shared" si="47"/>
        <v>E</v>
      </c>
      <c r="C514" s="16" t="str">
        <f t="shared" si="48"/>
        <v>E12</v>
      </c>
      <c r="D514" s="16" t="str">
        <f t="shared" si="49"/>
        <v>E12.N</v>
      </c>
      <c r="E514" s="16" t="str">
        <f t="shared" si="50"/>
        <v>E12.N1</v>
      </c>
      <c r="F514" s="16" t="str">
        <f t="shared" si="51"/>
        <v>E12.N1.C</v>
      </c>
      <c r="G514" s="16" t="str">
        <f t="shared" si="52"/>
        <v>E12.N1.C5</v>
      </c>
      <c r="H514" s="16"/>
      <c r="I514" s="16" t="s">
        <v>1725</v>
      </c>
      <c r="J514" s="16" t="s">
        <v>1594</v>
      </c>
      <c r="K514" s="16" t="s">
        <v>1594</v>
      </c>
      <c r="L514" s="16">
        <v>1</v>
      </c>
      <c r="M514" s="16" t="s">
        <v>3</v>
      </c>
      <c r="N514" s="16" t="s">
        <v>1665</v>
      </c>
      <c r="O514" s="16"/>
      <c r="P514" s="16"/>
    </row>
    <row r="515" spans="1:16" x14ac:dyDescent="0.25">
      <c r="A515" s="16" t="s">
        <v>1911</v>
      </c>
      <c r="B515" s="16" t="str">
        <f t="shared" si="47"/>
        <v>E</v>
      </c>
      <c r="C515" s="16" t="str">
        <f t="shared" si="48"/>
        <v>E12</v>
      </c>
      <c r="D515" s="16" t="str">
        <f t="shared" si="49"/>
        <v>E12.N</v>
      </c>
      <c r="E515" s="16" t="str">
        <f t="shared" si="50"/>
        <v>E12.N1</v>
      </c>
      <c r="F515" s="16" t="str">
        <f t="shared" si="51"/>
        <v>E12.N1.C</v>
      </c>
      <c r="G515" s="16" t="str">
        <f t="shared" si="52"/>
        <v>E12.N1.C6</v>
      </c>
      <c r="H515" s="16"/>
      <c r="I515" s="16" t="s">
        <v>1731</v>
      </c>
      <c r="J515" s="16" t="s">
        <v>1594</v>
      </c>
      <c r="K515" s="16" t="s">
        <v>1594</v>
      </c>
      <c r="L515" s="16">
        <v>1</v>
      </c>
      <c r="M515" s="16" t="s">
        <v>3</v>
      </c>
      <c r="N515" s="16" t="s">
        <v>1665</v>
      </c>
      <c r="O515" s="16"/>
      <c r="P515" s="16"/>
    </row>
    <row r="516" spans="1:16" x14ac:dyDescent="0.25">
      <c r="A516" s="16" t="s">
        <v>1914</v>
      </c>
      <c r="B516" s="16" t="str">
        <f t="shared" ref="B516:B579" si="53">LEFT(A516,1)</f>
        <v>E</v>
      </c>
      <c r="C516" s="16" t="str">
        <f t="shared" ref="C516:C579" si="54">LEFT(A516,3)</f>
        <v>E13</v>
      </c>
      <c r="D516" s="16" t="str">
        <f t="shared" ref="D516:D579" si="55">LEFT(A516,5)</f>
        <v>E13.N</v>
      </c>
      <c r="E516" s="16" t="str">
        <f t="shared" si="50"/>
        <v>E13.N1</v>
      </c>
      <c r="F516" s="16" t="str">
        <f t="shared" si="51"/>
        <v>E13.N1.C</v>
      </c>
      <c r="G516" s="16" t="str">
        <f t="shared" si="52"/>
        <v>E13.N1.C1</v>
      </c>
      <c r="H516" s="16"/>
      <c r="I516" s="16" t="s">
        <v>1701</v>
      </c>
      <c r="J516" s="16" t="s">
        <v>1594</v>
      </c>
      <c r="K516" s="16" t="s">
        <v>1594</v>
      </c>
      <c r="L516" s="16">
        <v>1</v>
      </c>
      <c r="M516" s="16" t="s">
        <v>4</v>
      </c>
      <c r="N516" s="16" t="s">
        <v>1665</v>
      </c>
      <c r="O516" s="16"/>
      <c r="P516" s="16"/>
    </row>
    <row r="517" spans="1:16" x14ac:dyDescent="0.25">
      <c r="A517" s="16" t="s">
        <v>1917</v>
      </c>
      <c r="B517" s="16" t="str">
        <f t="shared" si="53"/>
        <v>E</v>
      </c>
      <c r="C517" s="16" t="str">
        <f t="shared" si="54"/>
        <v>E13</v>
      </c>
      <c r="D517" s="16" t="str">
        <f t="shared" si="55"/>
        <v>E13.N</v>
      </c>
      <c r="E517" s="16" t="str">
        <f t="shared" si="50"/>
        <v>E13.N1</v>
      </c>
      <c r="F517" s="16" t="str">
        <f t="shared" si="51"/>
        <v>E13.N1.C</v>
      </c>
      <c r="G517" s="16" t="str">
        <f t="shared" si="52"/>
        <v>E13.N1.C2</v>
      </c>
      <c r="H517" s="16"/>
      <c r="I517" s="16" t="s">
        <v>1707</v>
      </c>
      <c r="J517" s="16" t="s">
        <v>1594</v>
      </c>
      <c r="K517" s="16" t="s">
        <v>1594</v>
      </c>
      <c r="L517" s="16">
        <v>1</v>
      </c>
      <c r="M517" s="16" t="s">
        <v>4</v>
      </c>
      <c r="N517" s="16" t="s">
        <v>1665</v>
      </c>
      <c r="O517" s="16"/>
      <c r="P517" s="16"/>
    </row>
    <row r="518" spans="1:16" x14ac:dyDescent="0.25">
      <c r="A518" s="16" t="s">
        <v>1920</v>
      </c>
      <c r="B518" s="16" t="str">
        <f t="shared" si="53"/>
        <v>E</v>
      </c>
      <c r="C518" s="16" t="str">
        <f t="shared" si="54"/>
        <v>E13</v>
      </c>
      <c r="D518" s="16" t="str">
        <f t="shared" si="55"/>
        <v>E13.N</v>
      </c>
      <c r="E518" s="16" t="str">
        <f t="shared" si="50"/>
        <v>E13.N1</v>
      </c>
      <c r="F518" s="16" t="str">
        <f t="shared" si="51"/>
        <v>E13.N1.C</v>
      </c>
      <c r="G518" s="16" t="str">
        <f t="shared" si="52"/>
        <v>E13.N1.C3</v>
      </c>
      <c r="H518" s="16"/>
      <c r="I518" s="16" t="s">
        <v>1713</v>
      </c>
      <c r="J518" s="16" t="s">
        <v>1594</v>
      </c>
      <c r="K518" s="16" t="s">
        <v>1594</v>
      </c>
      <c r="L518" s="16">
        <v>1</v>
      </c>
      <c r="M518" s="16" t="s">
        <v>4</v>
      </c>
      <c r="N518" s="16" t="s">
        <v>1665</v>
      </c>
      <c r="O518" s="16"/>
      <c r="P518" s="16"/>
    </row>
    <row r="519" spans="1:16" x14ac:dyDescent="0.25">
      <c r="A519" s="16" t="s">
        <v>1923</v>
      </c>
      <c r="B519" s="16" t="str">
        <f t="shared" si="53"/>
        <v>E</v>
      </c>
      <c r="C519" s="16" t="str">
        <f t="shared" si="54"/>
        <v>E13</v>
      </c>
      <c r="D519" s="16" t="str">
        <f t="shared" si="55"/>
        <v>E13.N</v>
      </c>
      <c r="E519" s="16" t="str">
        <f t="shared" si="50"/>
        <v>E13.N1</v>
      </c>
      <c r="F519" s="16" t="str">
        <f t="shared" si="51"/>
        <v>E13.N1.C</v>
      </c>
      <c r="G519" s="16" t="str">
        <f t="shared" si="52"/>
        <v>E13.N1.C4</v>
      </c>
      <c r="H519" s="16"/>
      <c r="I519" s="16" t="s">
        <v>1719</v>
      </c>
      <c r="J519" s="16" t="s">
        <v>1594</v>
      </c>
      <c r="K519" s="16" t="s">
        <v>1594</v>
      </c>
      <c r="L519" s="16">
        <v>1</v>
      </c>
      <c r="M519" s="16" t="s">
        <v>4</v>
      </c>
      <c r="N519" s="16" t="s">
        <v>1665</v>
      </c>
      <c r="O519" s="16"/>
      <c r="P519" s="16"/>
    </row>
    <row r="520" spans="1:16" x14ac:dyDescent="0.25">
      <c r="A520" s="16" t="s">
        <v>1926</v>
      </c>
      <c r="B520" s="16" t="str">
        <f t="shared" si="53"/>
        <v>E</v>
      </c>
      <c r="C520" s="16" t="str">
        <f t="shared" si="54"/>
        <v>E13</v>
      </c>
      <c r="D520" s="16" t="str">
        <f t="shared" si="55"/>
        <v>E13.N</v>
      </c>
      <c r="E520" s="16" t="str">
        <f t="shared" si="50"/>
        <v>E13.N1</v>
      </c>
      <c r="F520" s="16" t="str">
        <f t="shared" si="51"/>
        <v>E13.N1.C</v>
      </c>
      <c r="G520" s="16" t="str">
        <f t="shared" si="52"/>
        <v>E13.N1.C5</v>
      </c>
      <c r="H520" s="16"/>
      <c r="I520" s="16" t="s">
        <v>1725</v>
      </c>
      <c r="J520" s="16" t="s">
        <v>1594</v>
      </c>
      <c r="K520" s="16" t="s">
        <v>1594</v>
      </c>
      <c r="L520" s="16">
        <v>1</v>
      </c>
      <c r="M520" s="16" t="s">
        <v>4</v>
      </c>
      <c r="N520" s="16" t="s">
        <v>1665</v>
      </c>
      <c r="O520" s="16"/>
      <c r="P520" s="16"/>
    </row>
    <row r="521" spans="1:16" x14ac:dyDescent="0.25">
      <c r="A521" s="16" t="s">
        <v>1929</v>
      </c>
      <c r="B521" s="16" t="str">
        <f t="shared" si="53"/>
        <v>E</v>
      </c>
      <c r="C521" s="16" t="str">
        <f t="shared" si="54"/>
        <v>E13</v>
      </c>
      <c r="D521" s="16" t="str">
        <f t="shared" si="55"/>
        <v>E13.N</v>
      </c>
      <c r="E521" s="16" t="str">
        <f t="shared" si="50"/>
        <v>E13.N1</v>
      </c>
      <c r="F521" s="16" t="str">
        <f t="shared" si="51"/>
        <v>E13.N1.C</v>
      </c>
      <c r="G521" s="16" t="str">
        <f t="shared" si="52"/>
        <v>E13.N1.C6</v>
      </c>
      <c r="H521" s="16"/>
      <c r="I521" s="16" t="s">
        <v>1731</v>
      </c>
      <c r="J521" s="16" t="s">
        <v>1594</v>
      </c>
      <c r="K521" s="16" t="s">
        <v>1594</v>
      </c>
      <c r="L521" s="16">
        <v>1</v>
      </c>
      <c r="M521" s="16" t="s">
        <v>4</v>
      </c>
      <c r="N521" s="16" t="s">
        <v>1665</v>
      </c>
      <c r="O521" s="16"/>
      <c r="P521" s="16"/>
    </row>
    <row r="522" spans="1:16" x14ac:dyDescent="0.25">
      <c r="A522" s="16" t="s">
        <v>1932</v>
      </c>
      <c r="B522" s="16" t="str">
        <f t="shared" si="53"/>
        <v>E</v>
      </c>
      <c r="C522" s="16" t="str">
        <f t="shared" si="54"/>
        <v>E14</v>
      </c>
      <c r="D522" s="16" t="str">
        <f t="shared" si="55"/>
        <v>E14.N</v>
      </c>
      <c r="E522" s="16" t="str">
        <f t="shared" si="50"/>
        <v>E14.N0</v>
      </c>
      <c r="F522" s="16" t="str">
        <f t="shared" si="51"/>
        <v>E14.N0.C</v>
      </c>
      <c r="G522" s="16" t="str">
        <f t="shared" si="52"/>
        <v>E14.N0.C1</v>
      </c>
      <c r="H522" s="16"/>
      <c r="I522" s="16" t="s">
        <v>1623</v>
      </c>
      <c r="J522" s="16" t="s">
        <v>1594</v>
      </c>
      <c r="K522" s="16" t="s">
        <v>1594</v>
      </c>
      <c r="L522" s="16">
        <v>0.5</v>
      </c>
      <c r="M522" s="16" t="s">
        <v>5</v>
      </c>
      <c r="N522" s="16" t="s">
        <v>1624</v>
      </c>
      <c r="O522" s="16"/>
      <c r="P522" s="16"/>
    </row>
    <row r="523" spans="1:16" x14ac:dyDescent="0.25">
      <c r="A523" s="16" t="s">
        <v>1934</v>
      </c>
      <c r="B523" s="16" t="str">
        <f t="shared" si="53"/>
        <v>E</v>
      </c>
      <c r="C523" s="16" t="str">
        <f t="shared" si="54"/>
        <v>E14</v>
      </c>
      <c r="D523" s="16" t="str">
        <f t="shared" si="55"/>
        <v>E14.N</v>
      </c>
      <c r="E523" s="16" t="str">
        <f t="shared" si="50"/>
        <v>E14.N0</v>
      </c>
      <c r="F523" s="16" t="str">
        <f t="shared" si="51"/>
        <v>E14.N0.C</v>
      </c>
      <c r="G523" s="16" t="str">
        <f t="shared" si="52"/>
        <v>E14.N0.C2</v>
      </c>
      <c r="H523" s="16"/>
      <c r="I523" s="16" t="s">
        <v>1631</v>
      </c>
      <c r="J523" s="16" t="s">
        <v>1594</v>
      </c>
      <c r="K523" s="16" t="s">
        <v>1594</v>
      </c>
      <c r="L523" s="16">
        <v>0.5</v>
      </c>
      <c r="M523" s="16" t="s">
        <v>5</v>
      </c>
      <c r="N523" s="16" t="s">
        <v>1624</v>
      </c>
      <c r="O523" s="16"/>
      <c r="P523" s="16"/>
    </row>
    <row r="524" spans="1:16" x14ac:dyDescent="0.25">
      <c r="A524" s="16" t="s">
        <v>1936</v>
      </c>
      <c r="B524" s="16" t="str">
        <f t="shared" si="53"/>
        <v>E</v>
      </c>
      <c r="C524" s="16" t="str">
        <f t="shared" si="54"/>
        <v>E14</v>
      </c>
      <c r="D524" s="16" t="str">
        <f t="shared" si="55"/>
        <v>E14.N</v>
      </c>
      <c r="E524" s="16" t="str">
        <f t="shared" si="50"/>
        <v>E14.N0</v>
      </c>
      <c r="F524" s="16" t="str">
        <f t="shared" si="51"/>
        <v>E14.N0.C</v>
      </c>
      <c r="G524" s="16" t="str">
        <f t="shared" si="52"/>
        <v>E14.N0.C3</v>
      </c>
      <c r="H524" s="16"/>
      <c r="I524" s="16" t="s">
        <v>1638</v>
      </c>
      <c r="J524" s="16" t="s">
        <v>1594</v>
      </c>
      <c r="K524" s="16" t="s">
        <v>1594</v>
      </c>
      <c r="L524" s="16">
        <v>0.5</v>
      </c>
      <c r="M524" s="16" t="s">
        <v>5</v>
      </c>
      <c r="N524" s="16" t="s">
        <v>1624</v>
      </c>
      <c r="O524" s="16"/>
      <c r="P524" s="16"/>
    </row>
    <row r="525" spans="1:16" x14ac:dyDescent="0.25">
      <c r="A525" s="16" t="s">
        <v>1938</v>
      </c>
      <c r="B525" s="16" t="str">
        <f t="shared" si="53"/>
        <v>E</v>
      </c>
      <c r="C525" s="16" t="str">
        <f t="shared" si="54"/>
        <v>E14</v>
      </c>
      <c r="D525" s="16" t="str">
        <f t="shared" si="55"/>
        <v>E14.N</v>
      </c>
      <c r="E525" s="16" t="str">
        <f t="shared" si="50"/>
        <v>E14.N0</v>
      </c>
      <c r="F525" s="16" t="str">
        <f t="shared" si="51"/>
        <v>E14.N0.C</v>
      </c>
      <c r="G525" s="16" t="str">
        <f t="shared" si="52"/>
        <v>E14.N0.C4</v>
      </c>
      <c r="H525" s="16"/>
      <c r="I525" s="16" t="s">
        <v>1645</v>
      </c>
      <c r="J525" s="16" t="s">
        <v>1594</v>
      </c>
      <c r="K525" s="16" t="s">
        <v>1594</v>
      </c>
      <c r="L525" s="16">
        <v>0.5</v>
      </c>
      <c r="M525" s="16" t="s">
        <v>5</v>
      </c>
      <c r="N525" s="16" t="s">
        <v>1624</v>
      </c>
      <c r="O525" s="16"/>
      <c r="P525" s="16"/>
    </row>
    <row r="526" spans="1:16" x14ac:dyDescent="0.25">
      <c r="A526" s="16" t="s">
        <v>1940</v>
      </c>
      <c r="B526" s="16" t="str">
        <f t="shared" si="53"/>
        <v>E</v>
      </c>
      <c r="C526" s="16" t="str">
        <f t="shared" si="54"/>
        <v>E14</v>
      </c>
      <c r="D526" s="16" t="str">
        <f t="shared" si="55"/>
        <v>E14.N</v>
      </c>
      <c r="E526" s="16" t="str">
        <f t="shared" si="50"/>
        <v>E14.N0</v>
      </c>
      <c r="F526" s="16" t="str">
        <f t="shared" si="51"/>
        <v>E14.N0.C</v>
      </c>
      <c r="G526" s="16" t="str">
        <f t="shared" si="52"/>
        <v>E14.N0.C5</v>
      </c>
      <c r="H526" s="16"/>
      <c r="I526" s="16" t="s">
        <v>1652</v>
      </c>
      <c r="J526" s="16" t="s">
        <v>1594</v>
      </c>
      <c r="K526" s="16" t="s">
        <v>1594</v>
      </c>
      <c r="L526" s="16">
        <v>0.5</v>
      </c>
      <c r="M526" s="16" t="s">
        <v>5</v>
      </c>
      <c r="N526" s="16" t="s">
        <v>1624</v>
      </c>
      <c r="O526" s="16"/>
      <c r="P526" s="16"/>
    </row>
    <row r="527" spans="1:16" x14ac:dyDescent="0.25">
      <c r="A527" s="16" t="s">
        <v>1942</v>
      </c>
      <c r="B527" s="16" t="str">
        <f t="shared" si="53"/>
        <v>E</v>
      </c>
      <c r="C527" s="16" t="str">
        <f t="shared" si="54"/>
        <v>E14</v>
      </c>
      <c r="D527" s="16" t="str">
        <f t="shared" si="55"/>
        <v>E14.N</v>
      </c>
      <c r="E527" s="16" t="str">
        <f t="shared" si="50"/>
        <v>E14.N0</v>
      </c>
      <c r="F527" s="16" t="str">
        <f t="shared" si="51"/>
        <v>E14.N0.C</v>
      </c>
      <c r="G527" s="16" t="str">
        <f t="shared" si="52"/>
        <v>E14.N0.C6</v>
      </c>
      <c r="H527" s="16"/>
      <c r="I527" s="16" t="s">
        <v>1658</v>
      </c>
      <c r="J527" s="16" t="s">
        <v>1594</v>
      </c>
      <c r="K527" s="16" t="s">
        <v>1594</v>
      </c>
      <c r="L527" s="16">
        <v>0.5</v>
      </c>
      <c r="M527" s="16" t="s">
        <v>5</v>
      </c>
      <c r="N527" s="16" t="s">
        <v>1624</v>
      </c>
      <c r="O527" s="16"/>
      <c r="P527" s="16"/>
    </row>
    <row r="528" spans="1:16" x14ac:dyDescent="0.25">
      <c r="A528" s="16" t="s">
        <v>1944</v>
      </c>
      <c r="B528" s="16" t="str">
        <f t="shared" si="53"/>
        <v>E</v>
      </c>
      <c r="C528" s="16" t="str">
        <f t="shared" si="54"/>
        <v>E14</v>
      </c>
      <c r="D528" s="16" t="str">
        <f t="shared" si="55"/>
        <v>E14.N</v>
      </c>
      <c r="E528" s="16" t="str">
        <f t="shared" si="50"/>
        <v>E14.N1</v>
      </c>
      <c r="F528" s="16" t="str">
        <f t="shared" si="51"/>
        <v>E14.N1.C</v>
      </c>
      <c r="G528" s="16" t="str">
        <f t="shared" si="52"/>
        <v>E14.N1.C1</v>
      </c>
      <c r="H528" s="16"/>
      <c r="I528" s="16" t="s">
        <v>1664</v>
      </c>
      <c r="J528" s="16" t="s">
        <v>1594</v>
      </c>
      <c r="K528" s="16" t="s">
        <v>1594</v>
      </c>
      <c r="L528" s="16">
        <v>0.5</v>
      </c>
      <c r="M528" s="16" t="s">
        <v>5</v>
      </c>
      <c r="N528" s="16" t="s">
        <v>1665</v>
      </c>
      <c r="O528" s="16"/>
      <c r="P528" s="16"/>
    </row>
    <row r="529" spans="1:16" x14ac:dyDescent="0.25">
      <c r="A529" s="16" t="s">
        <v>1946</v>
      </c>
      <c r="B529" s="16" t="str">
        <f t="shared" si="53"/>
        <v>E</v>
      </c>
      <c r="C529" s="16" t="str">
        <f t="shared" si="54"/>
        <v>E14</v>
      </c>
      <c r="D529" s="16" t="str">
        <f t="shared" si="55"/>
        <v>E14.N</v>
      </c>
      <c r="E529" s="16" t="str">
        <f t="shared" si="50"/>
        <v>E14.N1</v>
      </c>
      <c r="F529" s="16" t="str">
        <f t="shared" si="51"/>
        <v>E14.N1.C</v>
      </c>
      <c r="G529" s="16" t="str">
        <f t="shared" si="52"/>
        <v>E14.N1.C2</v>
      </c>
      <c r="H529" s="16"/>
      <c r="I529" s="16" t="s">
        <v>1671</v>
      </c>
      <c r="J529" s="16" t="s">
        <v>1594</v>
      </c>
      <c r="K529" s="16" t="s">
        <v>1594</v>
      </c>
      <c r="L529" s="16">
        <v>0.5</v>
      </c>
      <c r="M529" s="16" t="s">
        <v>5</v>
      </c>
      <c r="N529" s="16" t="s">
        <v>1665</v>
      </c>
      <c r="O529" s="16"/>
      <c r="P529" s="16"/>
    </row>
    <row r="530" spans="1:16" x14ac:dyDescent="0.25">
      <c r="A530" s="16" t="s">
        <v>1948</v>
      </c>
      <c r="B530" s="16" t="str">
        <f t="shared" si="53"/>
        <v>E</v>
      </c>
      <c r="C530" s="16" t="str">
        <f t="shared" si="54"/>
        <v>E14</v>
      </c>
      <c r="D530" s="16" t="str">
        <f t="shared" si="55"/>
        <v>E14.N</v>
      </c>
      <c r="E530" s="16" t="str">
        <f t="shared" si="50"/>
        <v>E14.N1</v>
      </c>
      <c r="F530" s="16" t="str">
        <f t="shared" si="51"/>
        <v>E14.N1.C</v>
      </c>
      <c r="G530" s="16" t="str">
        <f t="shared" si="52"/>
        <v>E14.N1.C3</v>
      </c>
      <c r="H530" s="16"/>
      <c r="I530" s="16" t="s">
        <v>1677</v>
      </c>
      <c r="J530" s="16" t="s">
        <v>1594</v>
      </c>
      <c r="K530" s="16" t="s">
        <v>1594</v>
      </c>
      <c r="L530" s="16">
        <v>0.5</v>
      </c>
      <c r="M530" s="16" t="s">
        <v>5</v>
      </c>
      <c r="N530" s="16" t="s">
        <v>1665</v>
      </c>
      <c r="O530" s="16"/>
      <c r="P530" s="16"/>
    </row>
    <row r="531" spans="1:16" x14ac:dyDescent="0.25">
      <c r="A531" s="16" t="s">
        <v>1950</v>
      </c>
      <c r="B531" s="16" t="str">
        <f t="shared" si="53"/>
        <v>E</v>
      </c>
      <c r="C531" s="16" t="str">
        <f t="shared" si="54"/>
        <v>E14</v>
      </c>
      <c r="D531" s="16" t="str">
        <f t="shared" si="55"/>
        <v>E14.N</v>
      </c>
      <c r="E531" s="16" t="str">
        <f t="shared" si="50"/>
        <v>E14.N1</v>
      </c>
      <c r="F531" s="16" t="str">
        <f t="shared" si="51"/>
        <v>E14.N1.C</v>
      </c>
      <c r="G531" s="16" t="str">
        <f t="shared" si="52"/>
        <v>E14.N1.C4</v>
      </c>
      <c r="H531" s="16"/>
      <c r="I531" s="16" t="s">
        <v>1683</v>
      </c>
      <c r="J531" s="16" t="s">
        <v>1594</v>
      </c>
      <c r="K531" s="16" t="s">
        <v>1594</v>
      </c>
      <c r="L531" s="16">
        <v>0.5</v>
      </c>
      <c r="M531" s="16" t="s">
        <v>5</v>
      </c>
      <c r="N531" s="16" t="s">
        <v>1665</v>
      </c>
      <c r="O531" s="16"/>
      <c r="P531" s="16"/>
    </row>
    <row r="532" spans="1:16" x14ac:dyDescent="0.25">
      <c r="A532" s="16" t="s">
        <v>1952</v>
      </c>
      <c r="B532" s="16" t="str">
        <f t="shared" si="53"/>
        <v>E</v>
      </c>
      <c r="C532" s="16" t="str">
        <f t="shared" si="54"/>
        <v>E14</v>
      </c>
      <c r="D532" s="16" t="str">
        <f t="shared" si="55"/>
        <v>E14.N</v>
      </c>
      <c r="E532" s="16" t="str">
        <f t="shared" si="50"/>
        <v>E14.N1</v>
      </c>
      <c r="F532" s="16" t="str">
        <f t="shared" si="51"/>
        <v>E14.N1.C</v>
      </c>
      <c r="G532" s="16" t="str">
        <f t="shared" si="52"/>
        <v>E14.N1.C5</v>
      </c>
      <c r="H532" s="16"/>
      <c r="I532" s="16" t="s">
        <v>1689</v>
      </c>
      <c r="J532" s="16" t="s">
        <v>1594</v>
      </c>
      <c r="K532" s="16" t="s">
        <v>1594</v>
      </c>
      <c r="L532" s="16">
        <v>0.5</v>
      </c>
      <c r="M532" s="16" t="s">
        <v>5</v>
      </c>
      <c r="N532" s="16" t="s">
        <v>1665</v>
      </c>
      <c r="O532" s="16"/>
      <c r="P532" s="16"/>
    </row>
    <row r="533" spans="1:16" x14ac:dyDescent="0.25">
      <c r="A533" s="16" t="s">
        <v>1954</v>
      </c>
      <c r="B533" s="16" t="str">
        <f t="shared" si="53"/>
        <v>E</v>
      </c>
      <c r="C533" s="16" t="str">
        <f t="shared" si="54"/>
        <v>E14</v>
      </c>
      <c r="D533" s="16" t="str">
        <f t="shared" si="55"/>
        <v>E14.N</v>
      </c>
      <c r="E533" s="16" t="str">
        <f t="shared" si="50"/>
        <v>E14.N1</v>
      </c>
      <c r="F533" s="16" t="str">
        <f t="shared" si="51"/>
        <v>E14.N1.C</v>
      </c>
      <c r="G533" s="16" t="str">
        <f t="shared" si="52"/>
        <v>E14.N1.C6</v>
      </c>
      <c r="H533" s="16"/>
      <c r="I533" s="16" t="s">
        <v>1695</v>
      </c>
      <c r="J533" s="16" t="s">
        <v>1594</v>
      </c>
      <c r="K533" s="16" t="s">
        <v>1594</v>
      </c>
      <c r="L533" s="16">
        <v>0.5</v>
      </c>
      <c r="M533" s="16" t="s">
        <v>5</v>
      </c>
      <c r="N533" s="16" t="s">
        <v>1665</v>
      </c>
      <c r="O533" s="16"/>
      <c r="P533" s="16"/>
    </row>
    <row r="534" spans="1:16" x14ac:dyDescent="0.25">
      <c r="A534" s="16" t="s">
        <v>1956</v>
      </c>
      <c r="B534" s="16" t="str">
        <f t="shared" si="53"/>
        <v>E</v>
      </c>
      <c r="C534" s="16" t="str">
        <f t="shared" si="54"/>
        <v>E15</v>
      </c>
      <c r="D534" s="16" t="str">
        <f t="shared" si="55"/>
        <v>E15.N</v>
      </c>
      <c r="E534" s="16" t="str">
        <f t="shared" si="50"/>
        <v>E15.N0</v>
      </c>
      <c r="F534" s="16" t="str">
        <f t="shared" si="51"/>
        <v>E15.N0.C</v>
      </c>
      <c r="G534" s="16" t="str">
        <f t="shared" si="52"/>
        <v>E15.N0.C1</v>
      </c>
      <c r="H534" s="16"/>
      <c r="I534" s="16" t="s">
        <v>1623</v>
      </c>
      <c r="J534" s="16" t="s">
        <v>1594</v>
      </c>
      <c r="K534" s="16" t="s">
        <v>1594</v>
      </c>
      <c r="L534" s="16">
        <v>0.5</v>
      </c>
      <c r="M534" s="16" t="s">
        <v>6</v>
      </c>
      <c r="N534" s="16" t="s">
        <v>1624</v>
      </c>
      <c r="O534" s="16"/>
      <c r="P534" s="16"/>
    </row>
    <row r="535" spans="1:16" x14ac:dyDescent="0.25">
      <c r="A535" s="16" t="s">
        <v>1958</v>
      </c>
      <c r="B535" s="16" t="str">
        <f t="shared" si="53"/>
        <v>E</v>
      </c>
      <c r="C535" s="16" t="str">
        <f t="shared" si="54"/>
        <v>E15</v>
      </c>
      <c r="D535" s="16" t="str">
        <f t="shared" si="55"/>
        <v>E15.N</v>
      </c>
      <c r="E535" s="16" t="str">
        <f t="shared" si="50"/>
        <v>E15.N0</v>
      </c>
      <c r="F535" s="16" t="str">
        <f t="shared" si="51"/>
        <v>E15.N0.C</v>
      </c>
      <c r="G535" s="16" t="str">
        <f t="shared" si="52"/>
        <v>E15.N0.C2</v>
      </c>
      <c r="H535" s="16"/>
      <c r="I535" s="16" t="s">
        <v>1631</v>
      </c>
      <c r="J535" s="16" t="s">
        <v>1594</v>
      </c>
      <c r="K535" s="16" t="s">
        <v>1594</v>
      </c>
      <c r="L535" s="16">
        <v>0.5</v>
      </c>
      <c r="M535" s="16" t="s">
        <v>6</v>
      </c>
      <c r="N535" s="16" t="s">
        <v>1624</v>
      </c>
      <c r="O535" s="16"/>
      <c r="P535" s="16"/>
    </row>
    <row r="536" spans="1:16" x14ac:dyDescent="0.25">
      <c r="A536" s="16" t="s">
        <v>1960</v>
      </c>
      <c r="B536" s="16" t="str">
        <f t="shared" si="53"/>
        <v>E</v>
      </c>
      <c r="C536" s="16" t="str">
        <f t="shared" si="54"/>
        <v>E15</v>
      </c>
      <c r="D536" s="16" t="str">
        <f t="shared" si="55"/>
        <v>E15.N</v>
      </c>
      <c r="E536" s="16" t="str">
        <f t="shared" si="50"/>
        <v>E15.N0</v>
      </c>
      <c r="F536" s="16" t="str">
        <f t="shared" si="51"/>
        <v>E15.N0.C</v>
      </c>
      <c r="G536" s="16" t="str">
        <f t="shared" si="52"/>
        <v>E15.N0.C3</v>
      </c>
      <c r="H536" s="16"/>
      <c r="I536" s="16" t="s">
        <v>1638</v>
      </c>
      <c r="J536" s="16" t="s">
        <v>1594</v>
      </c>
      <c r="K536" s="16" t="s">
        <v>1594</v>
      </c>
      <c r="L536" s="16">
        <v>0.5</v>
      </c>
      <c r="M536" s="16" t="s">
        <v>6</v>
      </c>
      <c r="N536" s="16" t="s">
        <v>1624</v>
      </c>
      <c r="O536" s="16"/>
      <c r="P536" s="16"/>
    </row>
    <row r="537" spans="1:16" x14ac:dyDescent="0.25">
      <c r="A537" s="16" t="s">
        <v>1962</v>
      </c>
      <c r="B537" s="16" t="str">
        <f t="shared" si="53"/>
        <v>E</v>
      </c>
      <c r="C537" s="16" t="str">
        <f t="shared" si="54"/>
        <v>E15</v>
      </c>
      <c r="D537" s="16" t="str">
        <f t="shared" si="55"/>
        <v>E15.N</v>
      </c>
      <c r="E537" s="16" t="str">
        <f t="shared" si="50"/>
        <v>E15.N0</v>
      </c>
      <c r="F537" s="16" t="str">
        <f t="shared" si="51"/>
        <v>E15.N0.C</v>
      </c>
      <c r="G537" s="16" t="str">
        <f t="shared" si="52"/>
        <v>E15.N0.C4</v>
      </c>
      <c r="H537" s="16"/>
      <c r="I537" s="16" t="s">
        <v>1645</v>
      </c>
      <c r="J537" s="16" t="s">
        <v>1594</v>
      </c>
      <c r="K537" s="16" t="s">
        <v>1594</v>
      </c>
      <c r="L537" s="16">
        <v>0.5</v>
      </c>
      <c r="M537" s="16" t="s">
        <v>6</v>
      </c>
      <c r="N537" s="16" t="s">
        <v>1624</v>
      </c>
      <c r="O537" s="16"/>
      <c r="P537" s="16"/>
    </row>
    <row r="538" spans="1:16" x14ac:dyDescent="0.25">
      <c r="A538" s="16" t="s">
        <v>1964</v>
      </c>
      <c r="B538" s="16" t="str">
        <f t="shared" si="53"/>
        <v>E</v>
      </c>
      <c r="C538" s="16" t="str">
        <f t="shared" si="54"/>
        <v>E15</v>
      </c>
      <c r="D538" s="16" t="str">
        <f t="shared" si="55"/>
        <v>E15.N</v>
      </c>
      <c r="E538" s="16" t="str">
        <f t="shared" si="50"/>
        <v>E15.N0</v>
      </c>
      <c r="F538" s="16" t="str">
        <f t="shared" si="51"/>
        <v>E15.N0.C</v>
      </c>
      <c r="G538" s="16" t="str">
        <f t="shared" si="52"/>
        <v>E15.N0.C5</v>
      </c>
      <c r="H538" s="16"/>
      <c r="I538" s="16" t="s">
        <v>1652</v>
      </c>
      <c r="J538" s="16" t="s">
        <v>1594</v>
      </c>
      <c r="K538" s="16" t="s">
        <v>1594</v>
      </c>
      <c r="L538" s="16">
        <v>0.5</v>
      </c>
      <c r="M538" s="16" t="s">
        <v>6</v>
      </c>
      <c r="N538" s="16" t="s">
        <v>1624</v>
      </c>
      <c r="O538" s="16"/>
      <c r="P538" s="16"/>
    </row>
    <row r="539" spans="1:16" x14ac:dyDescent="0.25">
      <c r="A539" s="16" t="s">
        <v>1966</v>
      </c>
      <c r="B539" s="16" t="str">
        <f t="shared" si="53"/>
        <v>E</v>
      </c>
      <c r="C539" s="16" t="str">
        <f t="shared" si="54"/>
        <v>E15</v>
      </c>
      <c r="D539" s="16" t="str">
        <f t="shared" si="55"/>
        <v>E15.N</v>
      </c>
      <c r="E539" s="16" t="str">
        <f t="shared" si="50"/>
        <v>E15.N0</v>
      </c>
      <c r="F539" s="16" t="str">
        <f t="shared" si="51"/>
        <v>E15.N0.C</v>
      </c>
      <c r="G539" s="16" t="str">
        <f t="shared" si="52"/>
        <v>E15.N0.C6</v>
      </c>
      <c r="H539" s="16"/>
      <c r="I539" s="16" t="s">
        <v>1658</v>
      </c>
      <c r="J539" s="16" t="s">
        <v>1594</v>
      </c>
      <c r="K539" s="16" t="s">
        <v>1594</v>
      </c>
      <c r="L539" s="16">
        <v>0.5</v>
      </c>
      <c r="M539" s="16" t="s">
        <v>6</v>
      </c>
      <c r="N539" s="16" t="s">
        <v>1624</v>
      </c>
      <c r="O539" s="16"/>
      <c r="P539" s="16"/>
    </row>
    <row r="540" spans="1:16" x14ac:dyDescent="0.25">
      <c r="A540" s="16" t="s">
        <v>1968</v>
      </c>
      <c r="B540" s="16" t="str">
        <f t="shared" si="53"/>
        <v>E</v>
      </c>
      <c r="C540" s="16" t="str">
        <f t="shared" si="54"/>
        <v>E15</v>
      </c>
      <c r="D540" s="16" t="str">
        <f t="shared" si="55"/>
        <v>E15.N</v>
      </c>
      <c r="E540" s="16" t="str">
        <f t="shared" si="50"/>
        <v>E15.N1</v>
      </c>
      <c r="F540" s="16" t="str">
        <f t="shared" si="51"/>
        <v>E15.N1.C</v>
      </c>
      <c r="G540" s="16" t="str">
        <f t="shared" si="52"/>
        <v>E15.N1.C1</v>
      </c>
      <c r="H540" s="16"/>
      <c r="I540" s="16" t="s">
        <v>1664</v>
      </c>
      <c r="J540" s="16" t="s">
        <v>1594</v>
      </c>
      <c r="K540" s="16" t="s">
        <v>1594</v>
      </c>
      <c r="L540" s="16">
        <v>0.5</v>
      </c>
      <c r="M540" s="16" t="s">
        <v>6</v>
      </c>
      <c r="N540" s="16" t="s">
        <v>1665</v>
      </c>
      <c r="O540" s="16"/>
      <c r="P540" s="16"/>
    </row>
    <row r="541" spans="1:16" x14ac:dyDescent="0.25">
      <c r="A541" s="16" t="s">
        <v>1970</v>
      </c>
      <c r="B541" s="16" t="str">
        <f t="shared" si="53"/>
        <v>E</v>
      </c>
      <c r="C541" s="16" t="str">
        <f t="shared" si="54"/>
        <v>E15</v>
      </c>
      <c r="D541" s="16" t="str">
        <f t="shared" si="55"/>
        <v>E15.N</v>
      </c>
      <c r="E541" s="16" t="str">
        <f t="shared" si="50"/>
        <v>E15.N1</v>
      </c>
      <c r="F541" s="16" t="str">
        <f t="shared" si="51"/>
        <v>E15.N1.C</v>
      </c>
      <c r="G541" s="16" t="str">
        <f t="shared" si="52"/>
        <v>E15.N1.C2</v>
      </c>
      <c r="H541" s="16"/>
      <c r="I541" s="16" t="s">
        <v>1671</v>
      </c>
      <c r="J541" s="16" t="s">
        <v>1594</v>
      </c>
      <c r="K541" s="16" t="s">
        <v>1594</v>
      </c>
      <c r="L541" s="16">
        <v>0.5</v>
      </c>
      <c r="M541" s="16" t="s">
        <v>6</v>
      </c>
      <c r="N541" s="16" t="s">
        <v>1665</v>
      </c>
      <c r="O541" s="16"/>
      <c r="P541" s="16"/>
    </row>
    <row r="542" spans="1:16" x14ac:dyDescent="0.25">
      <c r="A542" s="16" t="s">
        <v>1972</v>
      </c>
      <c r="B542" s="16" t="str">
        <f t="shared" si="53"/>
        <v>E</v>
      </c>
      <c r="C542" s="16" t="str">
        <f t="shared" si="54"/>
        <v>E15</v>
      </c>
      <c r="D542" s="16" t="str">
        <f t="shared" si="55"/>
        <v>E15.N</v>
      </c>
      <c r="E542" s="16" t="str">
        <f t="shared" si="50"/>
        <v>E15.N1</v>
      </c>
      <c r="F542" s="16" t="str">
        <f t="shared" si="51"/>
        <v>E15.N1.C</v>
      </c>
      <c r="G542" s="16" t="str">
        <f t="shared" si="52"/>
        <v>E15.N1.C3</v>
      </c>
      <c r="H542" s="16"/>
      <c r="I542" s="16" t="s">
        <v>1677</v>
      </c>
      <c r="J542" s="16" t="s">
        <v>1594</v>
      </c>
      <c r="K542" s="16" t="s">
        <v>1594</v>
      </c>
      <c r="L542" s="16">
        <v>0.5</v>
      </c>
      <c r="M542" s="16" t="s">
        <v>6</v>
      </c>
      <c r="N542" s="16" t="s">
        <v>1665</v>
      </c>
      <c r="O542" s="16"/>
      <c r="P542" s="16"/>
    </row>
    <row r="543" spans="1:16" x14ac:dyDescent="0.25">
      <c r="A543" s="16" t="s">
        <v>1974</v>
      </c>
      <c r="B543" s="16" t="str">
        <f t="shared" si="53"/>
        <v>E</v>
      </c>
      <c r="C543" s="16" t="str">
        <f t="shared" si="54"/>
        <v>E15</v>
      </c>
      <c r="D543" s="16" t="str">
        <f t="shared" si="55"/>
        <v>E15.N</v>
      </c>
      <c r="E543" s="16" t="str">
        <f t="shared" si="50"/>
        <v>E15.N1</v>
      </c>
      <c r="F543" s="16" t="str">
        <f t="shared" si="51"/>
        <v>E15.N1.C</v>
      </c>
      <c r="G543" s="16" t="str">
        <f t="shared" si="52"/>
        <v>E15.N1.C4</v>
      </c>
      <c r="H543" s="16"/>
      <c r="I543" s="16" t="s">
        <v>1683</v>
      </c>
      <c r="J543" s="16" t="s">
        <v>1594</v>
      </c>
      <c r="K543" s="16" t="s">
        <v>1594</v>
      </c>
      <c r="L543" s="16">
        <v>0.5</v>
      </c>
      <c r="M543" s="16" t="s">
        <v>6</v>
      </c>
      <c r="N543" s="16" t="s">
        <v>1665</v>
      </c>
      <c r="O543" s="16"/>
      <c r="P543" s="16"/>
    </row>
    <row r="544" spans="1:16" x14ac:dyDescent="0.25">
      <c r="A544" s="16" t="s">
        <v>1976</v>
      </c>
      <c r="B544" s="16" t="str">
        <f t="shared" si="53"/>
        <v>E</v>
      </c>
      <c r="C544" s="16" t="str">
        <f t="shared" si="54"/>
        <v>E15</v>
      </c>
      <c r="D544" s="16" t="str">
        <f t="shared" si="55"/>
        <v>E15.N</v>
      </c>
      <c r="E544" s="16" t="str">
        <f t="shared" si="50"/>
        <v>E15.N1</v>
      </c>
      <c r="F544" s="16" t="str">
        <f t="shared" si="51"/>
        <v>E15.N1.C</v>
      </c>
      <c r="G544" s="16" t="str">
        <f t="shared" si="52"/>
        <v>E15.N1.C5</v>
      </c>
      <c r="H544" s="16"/>
      <c r="I544" s="16" t="s">
        <v>1689</v>
      </c>
      <c r="J544" s="16" t="s">
        <v>1594</v>
      </c>
      <c r="K544" s="16" t="s">
        <v>1594</v>
      </c>
      <c r="L544" s="16">
        <v>0.5</v>
      </c>
      <c r="M544" s="16" t="s">
        <v>6</v>
      </c>
      <c r="N544" s="16" t="s">
        <v>1665</v>
      </c>
      <c r="O544" s="16"/>
      <c r="P544" s="16"/>
    </row>
    <row r="545" spans="1:16" x14ac:dyDescent="0.25">
      <c r="A545" s="16" t="s">
        <v>1978</v>
      </c>
      <c r="B545" s="16" t="str">
        <f t="shared" si="53"/>
        <v>E</v>
      </c>
      <c r="C545" s="16" t="str">
        <f t="shared" si="54"/>
        <v>E15</v>
      </c>
      <c r="D545" s="16" t="str">
        <f t="shared" si="55"/>
        <v>E15.N</v>
      </c>
      <c r="E545" s="16" t="str">
        <f t="shared" si="50"/>
        <v>E15.N1</v>
      </c>
      <c r="F545" s="16" t="str">
        <f t="shared" si="51"/>
        <v>E15.N1.C</v>
      </c>
      <c r="G545" s="16" t="str">
        <f t="shared" si="52"/>
        <v>E15.N1.C6</v>
      </c>
      <c r="H545" s="16"/>
      <c r="I545" s="16" t="s">
        <v>1695</v>
      </c>
      <c r="J545" s="16" t="s">
        <v>1594</v>
      </c>
      <c r="K545" s="16" t="s">
        <v>1594</v>
      </c>
      <c r="L545" s="16">
        <v>0.5</v>
      </c>
      <c r="M545" s="16" t="s">
        <v>6</v>
      </c>
      <c r="N545" s="16" t="s">
        <v>1665</v>
      </c>
      <c r="O545" s="16"/>
      <c r="P545" s="16"/>
    </row>
    <row r="546" spans="1:16" x14ac:dyDescent="0.25">
      <c r="A546" s="16" t="s">
        <v>1980</v>
      </c>
      <c r="B546" s="16" t="str">
        <f t="shared" si="53"/>
        <v>E</v>
      </c>
      <c r="C546" s="16" t="str">
        <f t="shared" si="54"/>
        <v>E16</v>
      </c>
      <c r="D546" s="16" t="str">
        <f t="shared" si="55"/>
        <v>E16.N</v>
      </c>
      <c r="E546" s="16" t="str">
        <f t="shared" si="50"/>
        <v>E16.N0</v>
      </c>
      <c r="F546" s="16" t="str">
        <f t="shared" si="51"/>
        <v>E16.N0.C</v>
      </c>
      <c r="G546" s="16" t="str">
        <f t="shared" si="52"/>
        <v>E16.N0.C1</v>
      </c>
      <c r="H546" s="16"/>
      <c r="I546" s="16" t="s">
        <v>1623</v>
      </c>
      <c r="J546" s="16" t="s">
        <v>1594</v>
      </c>
      <c r="K546" s="16" t="s">
        <v>1594</v>
      </c>
      <c r="L546" s="16">
        <v>0.5</v>
      </c>
      <c r="M546" s="16" t="s">
        <v>7</v>
      </c>
      <c r="N546" s="16" t="s">
        <v>1624</v>
      </c>
      <c r="O546" s="16"/>
      <c r="P546" s="16"/>
    </row>
    <row r="547" spans="1:16" x14ac:dyDescent="0.25">
      <c r="A547" s="16" t="s">
        <v>1982</v>
      </c>
      <c r="B547" s="16" t="str">
        <f t="shared" si="53"/>
        <v>E</v>
      </c>
      <c r="C547" s="16" t="str">
        <f t="shared" si="54"/>
        <v>E16</v>
      </c>
      <c r="D547" s="16" t="str">
        <f t="shared" si="55"/>
        <v>E16.N</v>
      </c>
      <c r="E547" s="16" t="str">
        <f t="shared" si="50"/>
        <v>E16.N0</v>
      </c>
      <c r="F547" s="16" t="str">
        <f t="shared" si="51"/>
        <v>E16.N0.C</v>
      </c>
      <c r="G547" s="16" t="str">
        <f t="shared" si="52"/>
        <v>E16.N0.C2</v>
      </c>
      <c r="H547" s="16"/>
      <c r="I547" s="16" t="s">
        <v>1631</v>
      </c>
      <c r="J547" s="16" t="s">
        <v>1594</v>
      </c>
      <c r="K547" s="16" t="s">
        <v>1594</v>
      </c>
      <c r="L547" s="16">
        <v>0.5</v>
      </c>
      <c r="M547" s="16" t="s">
        <v>7</v>
      </c>
      <c r="N547" s="16" t="s">
        <v>1624</v>
      </c>
      <c r="O547" s="16"/>
      <c r="P547" s="16"/>
    </row>
    <row r="548" spans="1:16" x14ac:dyDescent="0.25">
      <c r="A548" s="16" t="s">
        <v>1984</v>
      </c>
      <c r="B548" s="16" t="str">
        <f t="shared" si="53"/>
        <v>E</v>
      </c>
      <c r="C548" s="16" t="str">
        <f t="shared" si="54"/>
        <v>E16</v>
      </c>
      <c r="D548" s="16" t="str">
        <f t="shared" si="55"/>
        <v>E16.N</v>
      </c>
      <c r="E548" s="16" t="str">
        <f t="shared" si="50"/>
        <v>E16.N0</v>
      </c>
      <c r="F548" s="16" t="str">
        <f t="shared" si="51"/>
        <v>E16.N0.C</v>
      </c>
      <c r="G548" s="16" t="str">
        <f t="shared" si="52"/>
        <v>E16.N0.C3</v>
      </c>
      <c r="H548" s="16"/>
      <c r="I548" s="16" t="s">
        <v>1638</v>
      </c>
      <c r="J548" s="16" t="s">
        <v>1594</v>
      </c>
      <c r="K548" s="16" t="s">
        <v>1594</v>
      </c>
      <c r="L548" s="16">
        <v>0.5</v>
      </c>
      <c r="M548" s="16" t="s">
        <v>7</v>
      </c>
      <c r="N548" s="16" t="s">
        <v>1624</v>
      </c>
      <c r="O548" s="16"/>
      <c r="P548" s="16"/>
    </row>
    <row r="549" spans="1:16" x14ac:dyDescent="0.25">
      <c r="A549" s="16" t="s">
        <v>1986</v>
      </c>
      <c r="B549" s="16" t="str">
        <f t="shared" si="53"/>
        <v>E</v>
      </c>
      <c r="C549" s="16" t="str">
        <f t="shared" si="54"/>
        <v>E16</v>
      </c>
      <c r="D549" s="16" t="str">
        <f t="shared" si="55"/>
        <v>E16.N</v>
      </c>
      <c r="E549" s="16" t="str">
        <f t="shared" si="50"/>
        <v>E16.N0</v>
      </c>
      <c r="F549" s="16" t="str">
        <f t="shared" si="51"/>
        <v>E16.N0.C</v>
      </c>
      <c r="G549" s="16" t="str">
        <f t="shared" si="52"/>
        <v>E16.N0.C4</v>
      </c>
      <c r="H549" s="16"/>
      <c r="I549" s="16" t="s">
        <v>1645</v>
      </c>
      <c r="J549" s="16" t="s">
        <v>1594</v>
      </c>
      <c r="K549" s="16" t="s">
        <v>1594</v>
      </c>
      <c r="L549" s="16">
        <v>0.5</v>
      </c>
      <c r="M549" s="16" t="s">
        <v>7</v>
      </c>
      <c r="N549" s="16" t="s">
        <v>1624</v>
      </c>
      <c r="O549" s="16"/>
      <c r="P549" s="16"/>
    </row>
    <row r="550" spans="1:16" x14ac:dyDescent="0.25">
      <c r="A550" s="16" t="s">
        <v>1988</v>
      </c>
      <c r="B550" s="16" t="str">
        <f t="shared" si="53"/>
        <v>E</v>
      </c>
      <c r="C550" s="16" t="str">
        <f t="shared" si="54"/>
        <v>E16</v>
      </c>
      <c r="D550" s="16" t="str">
        <f t="shared" si="55"/>
        <v>E16.N</v>
      </c>
      <c r="E550" s="16" t="str">
        <f t="shared" si="50"/>
        <v>E16.N0</v>
      </c>
      <c r="F550" s="16" t="str">
        <f t="shared" si="51"/>
        <v>E16.N0.C</v>
      </c>
      <c r="G550" s="16" t="str">
        <f t="shared" si="52"/>
        <v>E16.N0.C5</v>
      </c>
      <c r="H550" s="16"/>
      <c r="I550" s="16" t="s">
        <v>1652</v>
      </c>
      <c r="J550" s="16" t="s">
        <v>1594</v>
      </c>
      <c r="K550" s="16" t="s">
        <v>1594</v>
      </c>
      <c r="L550" s="16">
        <v>0.5</v>
      </c>
      <c r="M550" s="16" t="s">
        <v>7</v>
      </c>
      <c r="N550" s="16" t="s">
        <v>1624</v>
      </c>
      <c r="O550" s="16"/>
      <c r="P550" s="16"/>
    </row>
    <row r="551" spans="1:16" x14ac:dyDescent="0.25">
      <c r="A551" s="16" t="s">
        <v>1990</v>
      </c>
      <c r="B551" s="16" t="str">
        <f t="shared" si="53"/>
        <v>E</v>
      </c>
      <c r="C551" s="16" t="str">
        <f t="shared" si="54"/>
        <v>E16</v>
      </c>
      <c r="D551" s="16" t="str">
        <f t="shared" si="55"/>
        <v>E16.N</v>
      </c>
      <c r="E551" s="16" t="str">
        <f t="shared" si="50"/>
        <v>E16.N0</v>
      </c>
      <c r="F551" s="16" t="str">
        <f t="shared" si="51"/>
        <v>E16.N0.C</v>
      </c>
      <c r="G551" s="16" t="str">
        <f t="shared" si="52"/>
        <v>E16.N0.C6</v>
      </c>
      <c r="H551" s="16"/>
      <c r="I551" s="16" t="s">
        <v>1658</v>
      </c>
      <c r="J551" s="16" t="s">
        <v>1594</v>
      </c>
      <c r="K551" s="16" t="s">
        <v>1594</v>
      </c>
      <c r="L551" s="16">
        <v>0.5</v>
      </c>
      <c r="M551" s="16" t="s">
        <v>7</v>
      </c>
      <c r="N551" s="16" t="s">
        <v>1624</v>
      </c>
      <c r="O551" s="16"/>
      <c r="P551" s="16"/>
    </row>
    <row r="552" spans="1:16" x14ac:dyDescent="0.25">
      <c r="A552" s="16" t="s">
        <v>1992</v>
      </c>
      <c r="B552" s="16" t="str">
        <f t="shared" si="53"/>
        <v>E</v>
      </c>
      <c r="C552" s="16" t="str">
        <f t="shared" si="54"/>
        <v>E16</v>
      </c>
      <c r="D552" s="16" t="str">
        <f t="shared" si="55"/>
        <v>E16.N</v>
      </c>
      <c r="E552" s="16" t="str">
        <f t="shared" si="50"/>
        <v>E16.N1</v>
      </c>
      <c r="F552" s="16" t="str">
        <f t="shared" si="51"/>
        <v>E16.N1.C</v>
      </c>
      <c r="G552" s="16" t="str">
        <f t="shared" si="52"/>
        <v>E16.N1.C1</v>
      </c>
      <c r="H552" s="16"/>
      <c r="I552" s="16" t="s">
        <v>1664</v>
      </c>
      <c r="J552" s="16" t="s">
        <v>1594</v>
      </c>
      <c r="K552" s="16" t="s">
        <v>1594</v>
      </c>
      <c r="L552" s="16">
        <v>0.5</v>
      </c>
      <c r="M552" s="16" t="s">
        <v>7</v>
      </c>
      <c r="N552" s="16" t="s">
        <v>1665</v>
      </c>
      <c r="O552" s="16"/>
      <c r="P552" s="16"/>
    </row>
    <row r="553" spans="1:16" x14ac:dyDescent="0.25">
      <c r="A553" s="16" t="s">
        <v>1994</v>
      </c>
      <c r="B553" s="16" t="str">
        <f t="shared" si="53"/>
        <v>E</v>
      </c>
      <c r="C553" s="16" t="str">
        <f t="shared" si="54"/>
        <v>E16</v>
      </c>
      <c r="D553" s="16" t="str">
        <f t="shared" si="55"/>
        <v>E16.N</v>
      </c>
      <c r="E553" s="16" t="str">
        <f t="shared" si="50"/>
        <v>E16.N1</v>
      </c>
      <c r="F553" s="16" t="str">
        <f t="shared" si="51"/>
        <v>E16.N1.C</v>
      </c>
      <c r="G553" s="16" t="str">
        <f t="shared" si="52"/>
        <v>E16.N1.C2</v>
      </c>
      <c r="H553" s="16"/>
      <c r="I553" s="16" t="s">
        <v>1671</v>
      </c>
      <c r="J553" s="16" t="s">
        <v>1594</v>
      </c>
      <c r="K553" s="16" t="s">
        <v>1594</v>
      </c>
      <c r="L553" s="16">
        <v>0.5</v>
      </c>
      <c r="M553" s="16" t="s">
        <v>7</v>
      </c>
      <c r="N553" s="16" t="s">
        <v>1665</v>
      </c>
      <c r="O553" s="16"/>
      <c r="P553" s="16"/>
    </row>
    <row r="554" spans="1:16" x14ac:dyDescent="0.25">
      <c r="A554" s="16" t="s">
        <v>1996</v>
      </c>
      <c r="B554" s="16" t="str">
        <f t="shared" si="53"/>
        <v>E</v>
      </c>
      <c r="C554" s="16" t="str">
        <f t="shared" si="54"/>
        <v>E16</v>
      </c>
      <c r="D554" s="16" t="str">
        <f t="shared" si="55"/>
        <v>E16.N</v>
      </c>
      <c r="E554" s="16" t="str">
        <f t="shared" si="50"/>
        <v>E16.N1</v>
      </c>
      <c r="F554" s="16" t="str">
        <f t="shared" si="51"/>
        <v>E16.N1.C</v>
      </c>
      <c r="G554" s="16" t="str">
        <f t="shared" si="52"/>
        <v>E16.N1.C3</v>
      </c>
      <c r="H554" s="16"/>
      <c r="I554" s="16" t="s">
        <v>1677</v>
      </c>
      <c r="J554" s="16" t="s">
        <v>1594</v>
      </c>
      <c r="K554" s="16" t="s">
        <v>1594</v>
      </c>
      <c r="L554" s="16">
        <v>0.5</v>
      </c>
      <c r="M554" s="16" t="s">
        <v>7</v>
      </c>
      <c r="N554" s="16" t="s">
        <v>1665</v>
      </c>
      <c r="O554" s="16"/>
      <c r="P554" s="16"/>
    </row>
    <row r="555" spans="1:16" x14ac:dyDescent="0.25">
      <c r="A555" s="16" t="s">
        <v>1998</v>
      </c>
      <c r="B555" s="16" t="str">
        <f t="shared" si="53"/>
        <v>E</v>
      </c>
      <c r="C555" s="16" t="str">
        <f t="shared" si="54"/>
        <v>E16</v>
      </c>
      <c r="D555" s="16" t="str">
        <f t="shared" si="55"/>
        <v>E16.N</v>
      </c>
      <c r="E555" s="16" t="str">
        <f t="shared" si="50"/>
        <v>E16.N1</v>
      </c>
      <c r="F555" s="16" t="str">
        <f t="shared" si="51"/>
        <v>E16.N1.C</v>
      </c>
      <c r="G555" s="16" t="str">
        <f t="shared" si="52"/>
        <v>E16.N1.C4</v>
      </c>
      <c r="H555" s="16"/>
      <c r="I555" s="16" t="s">
        <v>1683</v>
      </c>
      <c r="J555" s="16" t="s">
        <v>1594</v>
      </c>
      <c r="K555" s="16" t="s">
        <v>1594</v>
      </c>
      <c r="L555" s="16">
        <v>0.5</v>
      </c>
      <c r="M555" s="16" t="s">
        <v>7</v>
      </c>
      <c r="N555" s="16" t="s">
        <v>1665</v>
      </c>
      <c r="O555" s="16"/>
      <c r="P555" s="16"/>
    </row>
    <row r="556" spans="1:16" x14ac:dyDescent="0.25">
      <c r="A556" s="16" t="s">
        <v>2000</v>
      </c>
      <c r="B556" s="16" t="str">
        <f t="shared" si="53"/>
        <v>E</v>
      </c>
      <c r="C556" s="16" t="str">
        <f t="shared" si="54"/>
        <v>E16</v>
      </c>
      <c r="D556" s="16" t="str">
        <f t="shared" si="55"/>
        <v>E16.N</v>
      </c>
      <c r="E556" s="16" t="str">
        <f t="shared" si="50"/>
        <v>E16.N1</v>
      </c>
      <c r="F556" s="16" t="str">
        <f t="shared" si="51"/>
        <v>E16.N1.C</v>
      </c>
      <c r="G556" s="16" t="str">
        <f t="shared" si="52"/>
        <v>E16.N1.C5</v>
      </c>
      <c r="H556" s="16"/>
      <c r="I556" s="16" t="s">
        <v>1689</v>
      </c>
      <c r="J556" s="16" t="s">
        <v>1594</v>
      </c>
      <c r="K556" s="16" t="s">
        <v>1594</v>
      </c>
      <c r="L556" s="16">
        <v>0.5</v>
      </c>
      <c r="M556" s="16" t="s">
        <v>7</v>
      </c>
      <c r="N556" s="16" t="s">
        <v>1665</v>
      </c>
      <c r="O556" s="16"/>
      <c r="P556" s="16"/>
    </row>
    <row r="557" spans="1:16" x14ac:dyDescent="0.25">
      <c r="A557" s="16" t="s">
        <v>2002</v>
      </c>
      <c r="B557" s="16" t="str">
        <f t="shared" si="53"/>
        <v>E</v>
      </c>
      <c r="C557" s="16" t="str">
        <f t="shared" si="54"/>
        <v>E16</v>
      </c>
      <c r="D557" s="16" t="str">
        <f t="shared" si="55"/>
        <v>E16.N</v>
      </c>
      <c r="E557" s="16" t="str">
        <f t="shared" si="50"/>
        <v>E16.N1</v>
      </c>
      <c r="F557" s="16" t="str">
        <f t="shared" si="51"/>
        <v>E16.N1.C</v>
      </c>
      <c r="G557" s="16" t="str">
        <f t="shared" si="52"/>
        <v>E16.N1.C6</v>
      </c>
      <c r="H557" s="16"/>
      <c r="I557" s="16" t="s">
        <v>1695</v>
      </c>
      <c r="J557" s="16" t="s">
        <v>1594</v>
      </c>
      <c r="K557" s="16" t="s">
        <v>1594</v>
      </c>
      <c r="L557" s="16">
        <v>0.5</v>
      </c>
      <c r="M557" s="16" t="s">
        <v>7</v>
      </c>
      <c r="N557" s="16" t="s">
        <v>1665</v>
      </c>
      <c r="O557" s="16"/>
      <c r="P557" s="16"/>
    </row>
    <row r="558" spans="1:16" x14ac:dyDescent="0.25">
      <c r="A558" s="16" t="s">
        <v>2004</v>
      </c>
      <c r="B558" s="16" t="str">
        <f t="shared" si="53"/>
        <v>E</v>
      </c>
      <c r="C558" s="16" t="str">
        <f t="shared" si="54"/>
        <v>E17</v>
      </c>
      <c r="D558" s="16" t="str">
        <f t="shared" si="55"/>
        <v>E17.N</v>
      </c>
      <c r="E558" s="16" t="str">
        <f t="shared" si="50"/>
        <v>E17.N0</v>
      </c>
      <c r="F558" s="16" t="str">
        <f t="shared" si="51"/>
        <v>E17.N0.C</v>
      </c>
      <c r="G558" s="16" t="str">
        <f t="shared" si="52"/>
        <v>E17.N0.C1</v>
      </c>
      <c r="H558" s="16"/>
      <c r="I558" s="16" t="s">
        <v>1623</v>
      </c>
      <c r="J558" s="16" t="s">
        <v>1594</v>
      </c>
      <c r="K558" s="16" t="s">
        <v>1594</v>
      </c>
      <c r="L558" s="16">
        <v>0.5</v>
      </c>
      <c r="M558" s="16" t="s">
        <v>8</v>
      </c>
      <c r="N558" s="16" t="s">
        <v>1624</v>
      </c>
      <c r="O558" s="16"/>
      <c r="P558" s="16"/>
    </row>
    <row r="559" spans="1:16" x14ac:dyDescent="0.25">
      <c r="A559" s="16" t="s">
        <v>2006</v>
      </c>
      <c r="B559" s="16" t="str">
        <f t="shared" si="53"/>
        <v>E</v>
      </c>
      <c r="C559" s="16" t="str">
        <f t="shared" si="54"/>
        <v>E17</v>
      </c>
      <c r="D559" s="16" t="str">
        <f t="shared" si="55"/>
        <v>E17.N</v>
      </c>
      <c r="E559" s="16" t="str">
        <f t="shared" si="50"/>
        <v>E17.N0</v>
      </c>
      <c r="F559" s="16" t="str">
        <f t="shared" si="51"/>
        <v>E17.N0.C</v>
      </c>
      <c r="G559" s="16" t="str">
        <f t="shared" si="52"/>
        <v>E17.N0.C2</v>
      </c>
      <c r="H559" s="16"/>
      <c r="I559" s="16" t="s">
        <v>1631</v>
      </c>
      <c r="J559" s="16" t="s">
        <v>1594</v>
      </c>
      <c r="K559" s="16" t="s">
        <v>1594</v>
      </c>
      <c r="L559" s="16">
        <v>0.5</v>
      </c>
      <c r="M559" s="16" t="s">
        <v>8</v>
      </c>
      <c r="N559" s="16" t="s">
        <v>1624</v>
      </c>
      <c r="O559" s="16"/>
      <c r="P559" s="16"/>
    </row>
    <row r="560" spans="1:16" x14ac:dyDescent="0.25">
      <c r="A560" s="16" t="s">
        <v>2008</v>
      </c>
      <c r="B560" s="16" t="str">
        <f t="shared" si="53"/>
        <v>E</v>
      </c>
      <c r="C560" s="16" t="str">
        <f t="shared" si="54"/>
        <v>E17</v>
      </c>
      <c r="D560" s="16" t="str">
        <f t="shared" si="55"/>
        <v>E17.N</v>
      </c>
      <c r="E560" s="16" t="str">
        <f t="shared" si="50"/>
        <v>E17.N0</v>
      </c>
      <c r="F560" s="16" t="str">
        <f t="shared" si="51"/>
        <v>E17.N0.C</v>
      </c>
      <c r="G560" s="16" t="str">
        <f t="shared" si="52"/>
        <v>E17.N0.C3</v>
      </c>
      <c r="H560" s="16"/>
      <c r="I560" s="16" t="s">
        <v>1638</v>
      </c>
      <c r="J560" s="16" t="s">
        <v>1594</v>
      </c>
      <c r="K560" s="16" t="s">
        <v>1594</v>
      </c>
      <c r="L560" s="16">
        <v>0.5</v>
      </c>
      <c r="M560" s="16" t="s">
        <v>8</v>
      </c>
      <c r="N560" s="16" t="s">
        <v>1624</v>
      </c>
      <c r="O560" s="16"/>
      <c r="P560" s="16"/>
    </row>
    <row r="561" spans="1:16" x14ac:dyDescent="0.25">
      <c r="A561" s="16" t="s">
        <v>2010</v>
      </c>
      <c r="B561" s="16" t="str">
        <f t="shared" si="53"/>
        <v>E</v>
      </c>
      <c r="C561" s="16" t="str">
        <f t="shared" si="54"/>
        <v>E17</v>
      </c>
      <c r="D561" s="16" t="str">
        <f t="shared" si="55"/>
        <v>E17.N</v>
      </c>
      <c r="E561" s="16" t="str">
        <f t="shared" si="50"/>
        <v>E17.N0</v>
      </c>
      <c r="F561" s="16" t="str">
        <f t="shared" si="51"/>
        <v>E17.N0.C</v>
      </c>
      <c r="G561" s="16" t="str">
        <f t="shared" si="52"/>
        <v>E17.N0.C4</v>
      </c>
      <c r="H561" s="16"/>
      <c r="I561" s="16" t="s">
        <v>1645</v>
      </c>
      <c r="J561" s="16" t="s">
        <v>1594</v>
      </c>
      <c r="K561" s="16" t="s">
        <v>1594</v>
      </c>
      <c r="L561" s="16">
        <v>0.5</v>
      </c>
      <c r="M561" s="16" t="s">
        <v>8</v>
      </c>
      <c r="N561" s="16" t="s">
        <v>1624</v>
      </c>
      <c r="O561" s="16"/>
      <c r="P561" s="16"/>
    </row>
    <row r="562" spans="1:16" x14ac:dyDescent="0.25">
      <c r="A562" s="16" t="s">
        <v>2012</v>
      </c>
      <c r="B562" s="16" t="str">
        <f t="shared" si="53"/>
        <v>E</v>
      </c>
      <c r="C562" s="16" t="str">
        <f t="shared" si="54"/>
        <v>E17</v>
      </c>
      <c r="D562" s="16" t="str">
        <f t="shared" si="55"/>
        <v>E17.N</v>
      </c>
      <c r="E562" s="16" t="str">
        <f t="shared" ref="E562:E612" si="56">LEFT(A562,6)</f>
        <v>E17.N0</v>
      </c>
      <c r="F562" s="16" t="str">
        <f t="shared" ref="F562:F612" si="57">LEFT(A562,8)</f>
        <v>E17.N0.C</v>
      </c>
      <c r="G562" s="16" t="str">
        <f t="shared" ref="G562:G612" si="58">LEFT(A562,10)</f>
        <v>E17.N0.C5</v>
      </c>
      <c r="H562" s="16"/>
      <c r="I562" s="16" t="s">
        <v>1652</v>
      </c>
      <c r="J562" s="16" t="s">
        <v>1594</v>
      </c>
      <c r="K562" s="16" t="s">
        <v>1594</v>
      </c>
      <c r="L562" s="16">
        <v>0.5</v>
      </c>
      <c r="M562" s="16" t="s">
        <v>8</v>
      </c>
      <c r="N562" s="16" t="s">
        <v>1624</v>
      </c>
      <c r="O562" s="16"/>
      <c r="P562" s="16"/>
    </row>
    <row r="563" spans="1:16" x14ac:dyDescent="0.25">
      <c r="A563" s="16" t="s">
        <v>2014</v>
      </c>
      <c r="B563" s="16" t="str">
        <f t="shared" si="53"/>
        <v>E</v>
      </c>
      <c r="C563" s="16" t="str">
        <f t="shared" si="54"/>
        <v>E17</v>
      </c>
      <c r="D563" s="16" t="str">
        <f t="shared" si="55"/>
        <v>E17.N</v>
      </c>
      <c r="E563" s="16" t="str">
        <f t="shared" si="56"/>
        <v>E17.N0</v>
      </c>
      <c r="F563" s="16" t="str">
        <f t="shared" si="57"/>
        <v>E17.N0.C</v>
      </c>
      <c r="G563" s="16" t="str">
        <f t="shared" si="58"/>
        <v>E17.N0.C6</v>
      </c>
      <c r="H563" s="16"/>
      <c r="I563" s="16" t="s">
        <v>1658</v>
      </c>
      <c r="J563" s="16" t="s">
        <v>1594</v>
      </c>
      <c r="K563" s="16" t="s">
        <v>1594</v>
      </c>
      <c r="L563" s="16">
        <v>0.5</v>
      </c>
      <c r="M563" s="16" t="s">
        <v>8</v>
      </c>
      <c r="N563" s="16" t="s">
        <v>1624</v>
      </c>
      <c r="O563" s="16"/>
      <c r="P563" s="16"/>
    </row>
    <row r="564" spans="1:16" x14ac:dyDescent="0.25">
      <c r="A564" s="16" t="s">
        <v>2016</v>
      </c>
      <c r="B564" s="16" t="str">
        <f t="shared" si="53"/>
        <v>E</v>
      </c>
      <c r="C564" s="16" t="str">
        <f t="shared" si="54"/>
        <v>E17</v>
      </c>
      <c r="D564" s="16" t="str">
        <f t="shared" si="55"/>
        <v>E17.N</v>
      </c>
      <c r="E564" s="16" t="str">
        <f t="shared" si="56"/>
        <v>E17.N1</v>
      </c>
      <c r="F564" s="16" t="str">
        <f t="shared" si="57"/>
        <v>E17.N1.C</v>
      </c>
      <c r="G564" s="16" t="str">
        <f t="shared" si="58"/>
        <v>E17.N1.C1</v>
      </c>
      <c r="H564" s="16"/>
      <c r="I564" s="16" t="s">
        <v>1664</v>
      </c>
      <c r="J564" s="16" t="s">
        <v>1594</v>
      </c>
      <c r="K564" s="16" t="s">
        <v>1594</v>
      </c>
      <c r="L564" s="16">
        <v>0.5</v>
      </c>
      <c r="M564" s="16" t="s">
        <v>8</v>
      </c>
      <c r="N564" s="16" t="s">
        <v>1665</v>
      </c>
      <c r="O564" s="16"/>
      <c r="P564" s="16"/>
    </row>
    <row r="565" spans="1:16" x14ac:dyDescent="0.25">
      <c r="A565" s="16" t="s">
        <v>2018</v>
      </c>
      <c r="B565" s="16" t="str">
        <f t="shared" si="53"/>
        <v>E</v>
      </c>
      <c r="C565" s="16" t="str">
        <f t="shared" si="54"/>
        <v>E17</v>
      </c>
      <c r="D565" s="16" t="str">
        <f t="shared" si="55"/>
        <v>E17.N</v>
      </c>
      <c r="E565" s="16" t="str">
        <f t="shared" si="56"/>
        <v>E17.N1</v>
      </c>
      <c r="F565" s="16" t="str">
        <f t="shared" si="57"/>
        <v>E17.N1.C</v>
      </c>
      <c r="G565" s="16" t="str">
        <f t="shared" si="58"/>
        <v>E17.N1.C2</v>
      </c>
      <c r="H565" s="16"/>
      <c r="I565" s="16" t="s">
        <v>1671</v>
      </c>
      <c r="J565" s="16" t="s">
        <v>1594</v>
      </c>
      <c r="K565" s="16" t="s">
        <v>1594</v>
      </c>
      <c r="L565" s="16">
        <v>0.5</v>
      </c>
      <c r="M565" s="16" t="s">
        <v>8</v>
      </c>
      <c r="N565" s="16" t="s">
        <v>1665</v>
      </c>
      <c r="O565" s="16"/>
      <c r="P565" s="16"/>
    </row>
    <row r="566" spans="1:16" x14ac:dyDescent="0.25">
      <c r="A566" s="16" t="s">
        <v>2020</v>
      </c>
      <c r="B566" s="16" t="str">
        <f t="shared" si="53"/>
        <v>E</v>
      </c>
      <c r="C566" s="16" t="str">
        <f t="shared" si="54"/>
        <v>E17</v>
      </c>
      <c r="D566" s="16" t="str">
        <f t="shared" si="55"/>
        <v>E17.N</v>
      </c>
      <c r="E566" s="16" t="str">
        <f t="shared" si="56"/>
        <v>E17.N1</v>
      </c>
      <c r="F566" s="16" t="str">
        <f t="shared" si="57"/>
        <v>E17.N1.C</v>
      </c>
      <c r="G566" s="16" t="str">
        <f t="shared" si="58"/>
        <v>E17.N1.C3</v>
      </c>
      <c r="H566" s="16"/>
      <c r="I566" s="16" t="s">
        <v>1677</v>
      </c>
      <c r="J566" s="16" t="s">
        <v>1594</v>
      </c>
      <c r="K566" s="16" t="s">
        <v>1594</v>
      </c>
      <c r="L566" s="16">
        <v>0.5</v>
      </c>
      <c r="M566" s="16" t="s">
        <v>8</v>
      </c>
      <c r="N566" s="16" t="s">
        <v>1665</v>
      </c>
      <c r="O566" s="16"/>
      <c r="P566" s="16"/>
    </row>
    <row r="567" spans="1:16" x14ac:dyDescent="0.25">
      <c r="A567" s="16" t="s">
        <v>2022</v>
      </c>
      <c r="B567" s="16" t="str">
        <f t="shared" si="53"/>
        <v>E</v>
      </c>
      <c r="C567" s="16" t="str">
        <f t="shared" si="54"/>
        <v>E17</v>
      </c>
      <c r="D567" s="16" t="str">
        <f t="shared" si="55"/>
        <v>E17.N</v>
      </c>
      <c r="E567" s="16" t="str">
        <f t="shared" si="56"/>
        <v>E17.N1</v>
      </c>
      <c r="F567" s="16" t="str">
        <f t="shared" si="57"/>
        <v>E17.N1.C</v>
      </c>
      <c r="G567" s="16" t="str">
        <f t="shared" si="58"/>
        <v>E17.N1.C4</v>
      </c>
      <c r="H567" s="16"/>
      <c r="I567" s="16" t="s">
        <v>1683</v>
      </c>
      <c r="J567" s="16" t="s">
        <v>1594</v>
      </c>
      <c r="K567" s="16" t="s">
        <v>1594</v>
      </c>
      <c r="L567" s="16">
        <v>0.5</v>
      </c>
      <c r="M567" s="16" t="s">
        <v>8</v>
      </c>
      <c r="N567" s="16" t="s">
        <v>1665</v>
      </c>
      <c r="O567" s="16"/>
      <c r="P567" s="16"/>
    </row>
    <row r="568" spans="1:16" x14ac:dyDescent="0.25">
      <c r="A568" s="16" t="s">
        <v>2024</v>
      </c>
      <c r="B568" s="16" t="str">
        <f t="shared" si="53"/>
        <v>E</v>
      </c>
      <c r="C568" s="16" t="str">
        <f t="shared" si="54"/>
        <v>E17</v>
      </c>
      <c r="D568" s="16" t="str">
        <f t="shared" si="55"/>
        <v>E17.N</v>
      </c>
      <c r="E568" s="16" t="str">
        <f t="shared" si="56"/>
        <v>E17.N1</v>
      </c>
      <c r="F568" s="16" t="str">
        <f t="shared" si="57"/>
        <v>E17.N1.C</v>
      </c>
      <c r="G568" s="16" t="str">
        <f t="shared" si="58"/>
        <v>E17.N1.C5</v>
      </c>
      <c r="H568" s="16"/>
      <c r="I568" s="16" t="s">
        <v>1689</v>
      </c>
      <c r="J568" s="16" t="s">
        <v>1594</v>
      </c>
      <c r="K568" s="16" t="s">
        <v>1594</v>
      </c>
      <c r="L568" s="16">
        <v>0.5</v>
      </c>
      <c r="M568" s="16" t="s">
        <v>8</v>
      </c>
      <c r="N568" s="16" t="s">
        <v>1665</v>
      </c>
      <c r="O568" s="16"/>
      <c r="P568" s="16"/>
    </row>
    <row r="569" spans="1:16" x14ac:dyDescent="0.25">
      <c r="A569" s="16" t="s">
        <v>2026</v>
      </c>
      <c r="B569" s="16" t="str">
        <f t="shared" si="53"/>
        <v>E</v>
      </c>
      <c r="C569" s="16" t="str">
        <f t="shared" si="54"/>
        <v>E17</v>
      </c>
      <c r="D569" s="16" t="str">
        <f t="shared" si="55"/>
        <v>E17.N</v>
      </c>
      <c r="E569" s="16" t="str">
        <f t="shared" si="56"/>
        <v>E17.N1</v>
      </c>
      <c r="F569" s="16" t="str">
        <f t="shared" si="57"/>
        <v>E17.N1.C</v>
      </c>
      <c r="G569" s="16" t="str">
        <f t="shared" si="58"/>
        <v>E17.N1.C6</v>
      </c>
      <c r="H569" s="16"/>
      <c r="I569" s="16" t="s">
        <v>1695</v>
      </c>
      <c r="J569" s="16" t="s">
        <v>1594</v>
      </c>
      <c r="K569" s="16" t="s">
        <v>1594</v>
      </c>
      <c r="L569" s="16">
        <v>0.5</v>
      </c>
      <c r="M569" s="16" t="s">
        <v>8</v>
      </c>
      <c r="N569" s="16" t="s">
        <v>1665</v>
      </c>
      <c r="O569" s="16"/>
      <c r="P569" s="16"/>
    </row>
    <row r="570" spans="1:16" x14ac:dyDescent="0.25">
      <c r="A570" s="16" t="s">
        <v>2028</v>
      </c>
      <c r="B570" s="16" t="str">
        <f t="shared" si="53"/>
        <v>E</v>
      </c>
      <c r="C570" s="16" t="str">
        <f t="shared" si="54"/>
        <v>E18</v>
      </c>
      <c r="D570" s="16" t="str">
        <f t="shared" si="55"/>
        <v>E18.N</v>
      </c>
      <c r="E570" s="16" t="str">
        <f t="shared" si="56"/>
        <v>E18.N1</v>
      </c>
      <c r="F570" s="16" t="str">
        <f t="shared" si="57"/>
        <v>E18.N1.C</v>
      </c>
      <c r="G570" s="16" t="str">
        <f t="shared" si="58"/>
        <v>E18.N1.C1</v>
      </c>
      <c r="H570" s="16"/>
      <c r="I570" s="16" t="s">
        <v>1701</v>
      </c>
      <c r="J570" s="16" t="s">
        <v>1594</v>
      </c>
      <c r="K570" s="16" t="s">
        <v>1594</v>
      </c>
      <c r="L570" s="16">
        <v>1</v>
      </c>
      <c r="M570" s="16" t="s">
        <v>9</v>
      </c>
      <c r="N570" s="16" t="s">
        <v>1665</v>
      </c>
      <c r="O570" s="16"/>
      <c r="P570" s="16"/>
    </row>
    <row r="571" spans="1:16" x14ac:dyDescent="0.25">
      <c r="A571" s="16" t="s">
        <v>2030</v>
      </c>
      <c r="B571" s="16" t="str">
        <f t="shared" si="53"/>
        <v>E</v>
      </c>
      <c r="C571" s="16" t="str">
        <f t="shared" si="54"/>
        <v>E18</v>
      </c>
      <c r="D571" s="16" t="str">
        <f t="shared" si="55"/>
        <v>E18.N</v>
      </c>
      <c r="E571" s="16" t="str">
        <f t="shared" si="56"/>
        <v>E18.N1</v>
      </c>
      <c r="F571" s="16" t="str">
        <f t="shared" si="57"/>
        <v>E18.N1.C</v>
      </c>
      <c r="G571" s="16" t="str">
        <f t="shared" si="58"/>
        <v>E18.N1.C2</v>
      </c>
      <c r="H571" s="16"/>
      <c r="I571" s="16" t="s">
        <v>1707</v>
      </c>
      <c r="J571" s="16" t="s">
        <v>1594</v>
      </c>
      <c r="K571" s="16" t="s">
        <v>1594</v>
      </c>
      <c r="L571" s="16">
        <v>1</v>
      </c>
      <c r="M571" s="16" t="s">
        <v>9</v>
      </c>
      <c r="N571" s="16" t="s">
        <v>1665</v>
      </c>
      <c r="O571" s="16"/>
      <c r="P571" s="16"/>
    </row>
    <row r="572" spans="1:16" x14ac:dyDescent="0.25">
      <c r="A572" s="16" t="s">
        <v>2032</v>
      </c>
      <c r="B572" s="16" t="str">
        <f t="shared" si="53"/>
        <v>E</v>
      </c>
      <c r="C572" s="16" t="str">
        <f t="shared" si="54"/>
        <v>E18</v>
      </c>
      <c r="D572" s="16" t="str">
        <f t="shared" si="55"/>
        <v>E18.N</v>
      </c>
      <c r="E572" s="16" t="str">
        <f t="shared" si="56"/>
        <v>E18.N1</v>
      </c>
      <c r="F572" s="16" t="str">
        <f t="shared" si="57"/>
        <v>E18.N1.C</v>
      </c>
      <c r="G572" s="16" t="str">
        <f t="shared" si="58"/>
        <v>E18.N1.C3</v>
      </c>
      <c r="H572" s="16"/>
      <c r="I572" s="16" t="s">
        <v>1713</v>
      </c>
      <c r="J572" s="16" t="s">
        <v>1594</v>
      </c>
      <c r="K572" s="16" t="s">
        <v>1594</v>
      </c>
      <c r="L572" s="16">
        <v>1</v>
      </c>
      <c r="M572" s="16" t="s">
        <v>9</v>
      </c>
      <c r="N572" s="16" t="s">
        <v>1665</v>
      </c>
      <c r="O572" s="16"/>
      <c r="P572" s="16"/>
    </row>
    <row r="573" spans="1:16" x14ac:dyDescent="0.25">
      <c r="A573" s="16" t="s">
        <v>2034</v>
      </c>
      <c r="B573" s="16" t="str">
        <f t="shared" si="53"/>
        <v>E</v>
      </c>
      <c r="C573" s="16" t="str">
        <f t="shared" si="54"/>
        <v>E18</v>
      </c>
      <c r="D573" s="16" t="str">
        <f t="shared" si="55"/>
        <v>E18.N</v>
      </c>
      <c r="E573" s="16" t="str">
        <f t="shared" si="56"/>
        <v>E18.N1</v>
      </c>
      <c r="F573" s="16" t="str">
        <f t="shared" si="57"/>
        <v>E18.N1.C</v>
      </c>
      <c r="G573" s="16" t="str">
        <f t="shared" si="58"/>
        <v>E18.N1.C4</v>
      </c>
      <c r="H573" s="16"/>
      <c r="I573" s="16" t="s">
        <v>1719</v>
      </c>
      <c r="J573" s="16" t="s">
        <v>1594</v>
      </c>
      <c r="K573" s="16" t="s">
        <v>1594</v>
      </c>
      <c r="L573" s="16">
        <v>1</v>
      </c>
      <c r="M573" s="16" t="s">
        <v>9</v>
      </c>
      <c r="N573" s="16" t="s">
        <v>1665</v>
      </c>
      <c r="O573" s="16"/>
      <c r="P573" s="16"/>
    </row>
    <row r="574" spans="1:16" x14ac:dyDescent="0.25">
      <c r="A574" s="16" t="s">
        <v>2036</v>
      </c>
      <c r="B574" s="16" t="str">
        <f t="shared" si="53"/>
        <v>E</v>
      </c>
      <c r="C574" s="16" t="str">
        <f t="shared" si="54"/>
        <v>E18</v>
      </c>
      <c r="D574" s="16" t="str">
        <f t="shared" si="55"/>
        <v>E18.N</v>
      </c>
      <c r="E574" s="16" t="str">
        <f t="shared" si="56"/>
        <v>E18.N1</v>
      </c>
      <c r="F574" s="16" t="str">
        <f t="shared" si="57"/>
        <v>E18.N1.C</v>
      </c>
      <c r="G574" s="16" t="str">
        <f t="shared" si="58"/>
        <v>E18.N1.C5</v>
      </c>
      <c r="H574" s="16"/>
      <c r="I574" s="16" t="s">
        <v>1725</v>
      </c>
      <c r="J574" s="16" t="s">
        <v>1594</v>
      </c>
      <c r="K574" s="16" t="s">
        <v>1594</v>
      </c>
      <c r="L574" s="16">
        <v>1</v>
      </c>
      <c r="M574" s="16" t="s">
        <v>9</v>
      </c>
      <c r="N574" s="16" t="s">
        <v>1665</v>
      </c>
      <c r="O574" s="16"/>
      <c r="P574" s="16"/>
    </row>
    <row r="575" spans="1:16" x14ac:dyDescent="0.25">
      <c r="A575" s="16" t="s">
        <v>2038</v>
      </c>
      <c r="B575" s="16" t="str">
        <f t="shared" si="53"/>
        <v>E</v>
      </c>
      <c r="C575" s="16" t="str">
        <f t="shared" si="54"/>
        <v>E18</v>
      </c>
      <c r="D575" s="16" t="str">
        <f t="shared" si="55"/>
        <v>E18.N</v>
      </c>
      <c r="E575" s="16" t="str">
        <f t="shared" si="56"/>
        <v>E18.N1</v>
      </c>
      <c r="F575" s="16" t="str">
        <f t="shared" si="57"/>
        <v>E18.N1.C</v>
      </c>
      <c r="G575" s="16" t="str">
        <f t="shared" si="58"/>
        <v>E18.N1.C6</v>
      </c>
      <c r="H575" s="16"/>
      <c r="I575" s="16" t="s">
        <v>1731</v>
      </c>
      <c r="J575" s="16" t="s">
        <v>1594</v>
      </c>
      <c r="K575" s="16" t="s">
        <v>1594</v>
      </c>
      <c r="L575" s="16">
        <v>1</v>
      </c>
      <c r="M575" s="16" t="s">
        <v>9</v>
      </c>
      <c r="N575" s="16" t="s">
        <v>1665</v>
      </c>
      <c r="O575" s="16"/>
      <c r="P575" s="16"/>
    </row>
    <row r="576" spans="1:16" x14ac:dyDescent="0.25">
      <c r="A576" s="16" t="s">
        <v>2040</v>
      </c>
      <c r="B576" s="16" t="str">
        <f t="shared" si="53"/>
        <v>E</v>
      </c>
      <c r="C576" s="16" t="str">
        <f t="shared" si="54"/>
        <v>E19</v>
      </c>
      <c r="D576" s="16" t="str">
        <f t="shared" si="55"/>
        <v>E19.N</v>
      </c>
      <c r="E576" s="16" t="str">
        <f t="shared" si="56"/>
        <v>E19.N1</v>
      </c>
      <c r="F576" s="16" t="str">
        <f t="shared" si="57"/>
        <v>E19.N1.C</v>
      </c>
      <c r="G576" s="16" t="str">
        <f t="shared" si="58"/>
        <v>E19.N1.C1</v>
      </c>
      <c r="H576" s="16"/>
      <c r="I576" s="16" t="s">
        <v>1701</v>
      </c>
      <c r="J576" s="16" t="s">
        <v>1594</v>
      </c>
      <c r="K576" s="16" t="s">
        <v>1594</v>
      </c>
      <c r="L576" s="16">
        <v>1</v>
      </c>
      <c r="M576" s="16" t="s">
        <v>10</v>
      </c>
      <c r="N576" s="16" t="s">
        <v>1665</v>
      </c>
      <c r="O576" s="16"/>
      <c r="P576" s="16"/>
    </row>
    <row r="577" spans="1:16" x14ac:dyDescent="0.25">
      <c r="A577" s="16" t="s">
        <v>2042</v>
      </c>
      <c r="B577" s="16" t="str">
        <f t="shared" si="53"/>
        <v>E</v>
      </c>
      <c r="C577" s="16" t="str">
        <f t="shared" si="54"/>
        <v>E19</v>
      </c>
      <c r="D577" s="16" t="str">
        <f t="shared" si="55"/>
        <v>E19.N</v>
      </c>
      <c r="E577" s="16" t="str">
        <f t="shared" si="56"/>
        <v>E19.N1</v>
      </c>
      <c r="F577" s="16" t="str">
        <f t="shared" si="57"/>
        <v>E19.N1.C</v>
      </c>
      <c r="G577" s="16" t="str">
        <f t="shared" si="58"/>
        <v>E19.N1.C2</v>
      </c>
      <c r="H577" s="16"/>
      <c r="I577" s="16" t="s">
        <v>1707</v>
      </c>
      <c r="J577" s="16" t="s">
        <v>1594</v>
      </c>
      <c r="K577" s="16" t="s">
        <v>1594</v>
      </c>
      <c r="L577" s="16">
        <v>1</v>
      </c>
      <c r="M577" s="16" t="s">
        <v>10</v>
      </c>
      <c r="N577" s="16" t="s">
        <v>1665</v>
      </c>
      <c r="O577" s="16"/>
      <c r="P577" s="16"/>
    </row>
    <row r="578" spans="1:16" x14ac:dyDescent="0.25">
      <c r="A578" s="16" t="s">
        <v>2044</v>
      </c>
      <c r="B578" s="16" t="str">
        <f t="shared" si="53"/>
        <v>E</v>
      </c>
      <c r="C578" s="16" t="str">
        <f t="shared" si="54"/>
        <v>E19</v>
      </c>
      <c r="D578" s="16" t="str">
        <f t="shared" si="55"/>
        <v>E19.N</v>
      </c>
      <c r="E578" s="16" t="str">
        <f t="shared" si="56"/>
        <v>E19.N1</v>
      </c>
      <c r="F578" s="16" t="str">
        <f t="shared" si="57"/>
        <v>E19.N1.C</v>
      </c>
      <c r="G578" s="16" t="str">
        <f t="shared" si="58"/>
        <v>E19.N1.C3</v>
      </c>
      <c r="H578" s="16"/>
      <c r="I578" s="16" t="s">
        <v>1713</v>
      </c>
      <c r="J578" s="16" t="s">
        <v>1594</v>
      </c>
      <c r="K578" s="16" t="s">
        <v>1594</v>
      </c>
      <c r="L578" s="16">
        <v>1</v>
      </c>
      <c r="M578" s="16" t="s">
        <v>10</v>
      </c>
      <c r="N578" s="16" t="s">
        <v>1665</v>
      </c>
      <c r="O578" s="16"/>
      <c r="P578" s="16"/>
    </row>
    <row r="579" spans="1:16" x14ac:dyDescent="0.25">
      <c r="A579" s="16" t="s">
        <v>2046</v>
      </c>
      <c r="B579" s="16" t="str">
        <f t="shared" si="53"/>
        <v>E</v>
      </c>
      <c r="C579" s="16" t="str">
        <f t="shared" si="54"/>
        <v>E19</v>
      </c>
      <c r="D579" s="16" t="str">
        <f t="shared" si="55"/>
        <v>E19.N</v>
      </c>
      <c r="E579" s="16" t="str">
        <f t="shared" si="56"/>
        <v>E19.N1</v>
      </c>
      <c r="F579" s="16" t="str">
        <f t="shared" si="57"/>
        <v>E19.N1.C</v>
      </c>
      <c r="G579" s="16" t="str">
        <f t="shared" si="58"/>
        <v>E19.N1.C4</v>
      </c>
      <c r="H579" s="16"/>
      <c r="I579" s="16" t="s">
        <v>1719</v>
      </c>
      <c r="J579" s="16" t="s">
        <v>1594</v>
      </c>
      <c r="K579" s="16" t="s">
        <v>1594</v>
      </c>
      <c r="L579" s="16">
        <v>1</v>
      </c>
      <c r="M579" s="16" t="s">
        <v>10</v>
      </c>
      <c r="N579" s="16" t="s">
        <v>1665</v>
      </c>
      <c r="O579" s="16"/>
      <c r="P579" s="16"/>
    </row>
    <row r="580" spans="1:16" x14ac:dyDescent="0.25">
      <c r="A580" s="16" t="s">
        <v>2048</v>
      </c>
      <c r="B580" s="16" t="str">
        <f t="shared" ref="B580:B612" si="59">LEFT(A580,1)</f>
        <v>E</v>
      </c>
      <c r="C580" s="16" t="str">
        <f t="shared" ref="C580:C612" si="60">LEFT(A580,3)</f>
        <v>E19</v>
      </c>
      <c r="D580" s="16" t="str">
        <f t="shared" ref="D580:D612" si="61">LEFT(A580,5)</f>
        <v>E19.N</v>
      </c>
      <c r="E580" s="16" t="str">
        <f t="shared" si="56"/>
        <v>E19.N1</v>
      </c>
      <c r="F580" s="16" t="str">
        <f t="shared" si="57"/>
        <v>E19.N1.C</v>
      </c>
      <c r="G580" s="16" t="str">
        <f t="shared" si="58"/>
        <v>E19.N1.C5</v>
      </c>
      <c r="H580" s="16"/>
      <c r="I580" s="16" t="s">
        <v>1725</v>
      </c>
      <c r="J580" s="16" t="s">
        <v>1594</v>
      </c>
      <c r="K580" s="16" t="s">
        <v>1594</v>
      </c>
      <c r="L580" s="16">
        <v>1</v>
      </c>
      <c r="M580" s="16" t="s">
        <v>10</v>
      </c>
      <c r="N580" s="16" t="s">
        <v>1665</v>
      </c>
      <c r="O580" s="16"/>
      <c r="P580" s="16"/>
    </row>
    <row r="581" spans="1:16" x14ac:dyDescent="0.25">
      <c r="A581" s="16" t="s">
        <v>2050</v>
      </c>
      <c r="B581" s="16" t="str">
        <f t="shared" si="59"/>
        <v>E</v>
      </c>
      <c r="C581" s="16" t="str">
        <f t="shared" si="60"/>
        <v>E19</v>
      </c>
      <c r="D581" s="16" t="str">
        <f t="shared" si="61"/>
        <v>E19.N</v>
      </c>
      <c r="E581" s="16" t="str">
        <f t="shared" si="56"/>
        <v>E19.N1</v>
      </c>
      <c r="F581" s="16" t="str">
        <f t="shared" si="57"/>
        <v>E19.N1.C</v>
      </c>
      <c r="G581" s="16" t="str">
        <f t="shared" si="58"/>
        <v>E19.N1.C6</v>
      </c>
      <c r="H581" s="16"/>
      <c r="I581" s="16" t="s">
        <v>1731</v>
      </c>
      <c r="J581" s="16" t="s">
        <v>1594</v>
      </c>
      <c r="K581" s="16" t="s">
        <v>1594</v>
      </c>
      <c r="L581" s="16">
        <v>1</v>
      </c>
      <c r="M581" s="16" t="s">
        <v>10</v>
      </c>
      <c r="N581" s="16" t="s">
        <v>1665</v>
      </c>
      <c r="O581" s="16"/>
      <c r="P581" s="16"/>
    </row>
    <row r="582" spans="1:16" x14ac:dyDescent="0.25">
      <c r="A582" s="16" t="s">
        <v>2052</v>
      </c>
      <c r="B582" s="16" t="str">
        <f t="shared" si="59"/>
        <v>E</v>
      </c>
      <c r="C582" s="16" t="str">
        <f t="shared" si="60"/>
        <v>E20</v>
      </c>
      <c r="D582" s="16" t="str">
        <f t="shared" si="61"/>
        <v>E20.N</v>
      </c>
      <c r="E582" s="16" t="str">
        <f t="shared" si="56"/>
        <v>E20.N1</v>
      </c>
      <c r="F582" s="16" t="str">
        <f t="shared" si="57"/>
        <v>E20.N1.C</v>
      </c>
      <c r="G582" s="16" t="str">
        <f t="shared" si="58"/>
        <v>E20.N1.C1</v>
      </c>
      <c r="H582" s="16"/>
      <c r="I582" s="16" t="s">
        <v>1701</v>
      </c>
      <c r="J582" s="16" t="s">
        <v>1594</v>
      </c>
      <c r="K582" s="16" t="s">
        <v>1594</v>
      </c>
      <c r="L582" s="16">
        <v>1</v>
      </c>
      <c r="M582" s="16" t="s">
        <v>11</v>
      </c>
      <c r="N582" s="16" t="s">
        <v>1665</v>
      </c>
      <c r="O582" s="16"/>
      <c r="P582" s="16"/>
    </row>
    <row r="583" spans="1:16" x14ac:dyDescent="0.25">
      <c r="A583" s="16" t="s">
        <v>2054</v>
      </c>
      <c r="B583" s="16" t="str">
        <f t="shared" si="59"/>
        <v>E</v>
      </c>
      <c r="C583" s="16" t="str">
        <f t="shared" si="60"/>
        <v>E20</v>
      </c>
      <c r="D583" s="16" t="str">
        <f t="shared" si="61"/>
        <v>E20.N</v>
      </c>
      <c r="E583" s="16" t="str">
        <f t="shared" si="56"/>
        <v>E20.N1</v>
      </c>
      <c r="F583" s="16" t="str">
        <f t="shared" si="57"/>
        <v>E20.N1.C</v>
      </c>
      <c r="G583" s="16" t="str">
        <f t="shared" si="58"/>
        <v>E20.N1.C2</v>
      </c>
      <c r="H583" s="16"/>
      <c r="I583" s="16" t="s">
        <v>1707</v>
      </c>
      <c r="J583" s="16" t="s">
        <v>1594</v>
      </c>
      <c r="K583" s="16" t="s">
        <v>1594</v>
      </c>
      <c r="L583" s="16">
        <v>1</v>
      </c>
      <c r="M583" s="16" t="s">
        <v>11</v>
      </c>
      <c r="N583" s="16" t="s">
        <v>1665</v>
      </c>
      <c r="O583" s="16"/>
      <c r="P583" s="16"/>
    </row>
    <row r="584" spans="1:16" x14ac:dyDescent="0.25">
      <c r="A584" s="16" t="s">
        <v>2056</v>
      </c>
      <c r="B584" s="16" t="str">
        <f t="shared" si="59"/>
        <v>E</v>
      </c>
      <c r="C584" s="16" t="str">
        <f t="shared" si="60"/>
        <v>E20</v>
      </c>
      <c r="D584" s="16" t="str">
        <f t="shared" si="61"/>
        <v>E20.N</v>
      </c>
      <c r="E584" s="16" t="str">
        <f t="shared" si="56"/>
        <v>E20.N1</v>
      </c>
      <c r="F584" s="16" t="str">
        <f t="shared" si="57"/>
        <v>E20.N1.C</v>
      </c>
      <c r="G584" s="16" t="str">
        <f t="shared" si="58"/>
        <v>E20.N1.C3</v>
      </c>
      <c r="H584" s="16"/>
      <c r="I584" s="16" t="s">
        <v>1713</v>
      </c>
      <c r="J584" s="16" t="s">
        <v>1594</v>
      </c>
      <c r="K584" s="16" t="s">
        <v>1594</v>
      </c>
      <c r="L584" s="16">
        <v>1</v>
      </c>
      <c r="M584" s="16" t="s">
        <v>11</v>
      </c>
      <c r="N584" s="16" t="s">
        <v>1665</v>
      </c>
      <c r="O584" s="16"/>
      <c r="P584" s="16"/>
    </row>
    <row r="585" spans="1:16" x14ac:dyDescent="0.25">
      <c r="A585" s="16" t="s">
        <v>2058</v>
      </c>
      <c r="B585" s="16" t="str">
        <f t="shared" si="59"/>
        <v>E</v>
      </c>
      <c r="C585" s="16" t="str">
        <f t="shared" si="60"/>
        <v>E20</v>
      </c>
      <c r="D585" s="16" t="str">
        <f t="shared" si="61"/>
        <v>E20.N</v>
      </c>
      <c r="E585" s="16" t="str">
        <f t="shared" si="56"/>
        <v>E20.N1</v>
      </c>
      <c r="F585" s="16" t="str">
        <f t="shared" si="57"/>
        <v>E20.N1.C</v>
      </c>
      <c r="G585" s="16" t="str">
        <f t="shared" si="58"/>
        <v>E20.N1.C4</v>
      </c>
      <c r="H585" s="16"/>
      <c r="I585" s="16" t="s">
        <v>1719</v>
      </c>
      <c r="J585" s="16" t="s">
        <v>1594</v>
      </c>
      <c r="K585" s="16" t="s">
        <v>1594</v>
      </c>
      <c r="L585" s="16">
        <v>1</v>
      </c>
      <c r="M585" s="16" t="s">
        <v>11</v>
      </c>
      <c r="N585" s="16" t="s">
        <v>1665</v>
      </c>
      <c r="O585" s="16"/>
      <c r="P585" s="16"/>
    </row>
    <row r="586" spans="1:16" x14ac:dyDescent="0.25">
      <c r="A586" s="16" t="s">
        <v>2060</v>
      </c>
      <c r="B586" s="16" t="str">
        <f t="shared" si="59"/>
        <v>E</v>
      </c>
      <c r="C586" s="16" t="str">
        <f t="shared" si="60"/>
        <v>E20</v>
      </c>
      <c r="D586" s="16" t="str">
        <f t="shared" si="61"/>
        <v>E20.N</v>
      </c>
      <c r="E586" s="16" t="str">
        <f t="shared" si="56"/>
        <v>E20.N1</v>
      </c>
      <c r="F586" s="16" t="str">
        <f t="shared" si="57"/>
        <v>E20.N1.C</v>
      </c>
      <c r="G586" s="16" t="str">
        <f t="shared" si="58"/>
        <v>E20.N1.C5</v>
      </c>
      <c r="H586" s="16"/>
      <c r="I586" s="16" t="s">
        <v>1725</v>
      </c>
      <c r="J586" s="16" t="s">
        <v>1594</v>
      </c>
      <c r="K586" s="16" t="s">
        <v>1594</v>
      </c>
      <c r="L586" s="16">
        <v>1</v>
      </c>
      <c r="M586" s="16" t="s">
        <v>11</v>
      </c>
      <c r="N586" s="16" t="s">
        <v>1665</v>
      </c>
      <c r="O586" s="16"/>
      <c r="P586" s="16"/>
    </row>
    <row r="587" spans="1:16" x14ac:dyDescent="0.25">
      <c r="A587" s="16" t="s">
        <v>2062</v>
      </c>
      <c r="B587" s="16" t="str">
        <f t="shared" si="59"/>
        <v>E</v>
      </c>
      <c r="C587" s="16" t="str">
        <f t="shared" si="60"/>
        <v>E20</v>
      </c>
      <c r="D587" s="16" t="str">
        <f t="shared" si="61"/>
        <v>E20.N</v>
      </c>
      <c r="E587" s="16" t="str">
        <f t="shared" si="56"/>
        <v>E20.N1</v>
      </c>
      <c r="F587" s="16" t="str">
        <f t="shared" si="57"/>
        <v>E20.N1.C</v>
      </c>
      <c r="G587" s="16" t="str">
        <f t="shared" si="58"/>
        <v>E20.N1.C6</v>
      </c>
      <c r="H587" s="16"/>
      <c r="I587" s="16" t="s">
        <v>1731</v>
      </c>
      <c r="J587" s="16" t="s">
        <v>1594</v>
      </c>
      <c r="K587" s="16" t="s">
        <v>1594</v>
      </c>
      <c r="L587" s="16">
        <v>1</v>
      </c>
      <c r="M587" s="16" t="s">
        <v>11</v>
      </c>
      <c r="N587" s="16" t="s">
        <v>1665</v>
      </c>
      <c r="O587" s="16"/>
      <c r="P587" s="16"/>
    </row>
    <row r="588" spans="1:16" x14ac:dyDescent="0.25">
      <c r="A588" s="16" t="s">
        <v>2262</v>
      </c>
      <c r="B588" s="16" t="str">
        <f t="shared" si="59"/>
        <v>E</v>
      </c>
      <c r="C588" s="16" t="str">
        <f t="shared" si="60"/>
        <v>E01</v>
      </c>
      <c r="D588" s="16" t="str">
        <f t="shared" si="61"/>
        <v>E01.L</v>
      </c>
      <c r="E588" s="16" t="str">
        <f t="shared" si="56"/>
        <v>E01.L0</v>
      </c>
      <c r="F588" s="16" t="str">
        <f t="shared" si="57"/>
        <v>E01.L0</v>
      </c>
      <c r="G588" s="16" t="str">
        <f t="shared" si="58"/>
        <v>E01.L0</v>
      </c>
      <c r="H588" s="16"/>
      <c r="I588" s="16" t="s">
        <v>2244</v>
      </c>
      <c r="J588" s="16" t="s">
        <v>2246</v>
      </c>
      <c r="K588" s="16" t="s">
        <v>2246</v>
      </c>
      <c r="L588" s="16">
        <v>0.5</v>
      </c>
      <c r="M588" s="16" t="s">
        <v>1599</v>
      </c>
      <c r="N588" s="16"/>
      <c r="O588" s="16" t="s">
        <v>1618</v>
      </c>
      <c r="P588" s="16"/>
    </row>
    <row r="589" spans="1:16" x14ac:dyDescent="0.25">
      <c r="A589" s="16" t="s">
        <v>2263</v>
      </c>
      <c r="B589" s="16" t="str">
        <f t="shared" si="59"/>
        <v>E</v>
      </c>
      <c r="C589" s="16" t="str">
        <f t="shared" si="60"/>
        <v>E01</v>
      </c>
      <c r="D589" s="16" t="str">
        <f t="shared" si="61"/>
        <v>E01.L</v>
      </c>
      <c r="E589" s="16" t="str">
        <f t="shared" si="56"/>
        <v>E01.L1</v>
      </c>
      <c r="F589" s="16" t="str">
        <f t="shared" si="57"/>
        <v>E01.L1</v>
      </c>
      <c r="G589" s="16" t="str">
        <f t="shared" si="58"/>
        <v>E01.L1</v>
      </c>
      <c r="H589" s="16"/>
      <c r="I589" s="16" t="s">
        <v>2245</v>
      </c>
      <c r="J589" s="16" t="s">
        <v>2246</v>
      </c>
      <c r="K589" s="16" t="s">
        <v>2246</v>
      </c>
      <c r="L589" s="16">
        <v>0.5</v>
      </c>
      <c r="M589" s="16" t="s">
        <v>1599</v>
      </c>
      <c r="N589" s="16"/>
      <c r="O589" s="16" t="s">
        <v>1626</v>
      </c>
      <c r="P589" s="16"/>
    </row>
    <row r="590" spans="1:16" x14ac:dyDescent="0.25">
      <c r="A590" s="16" t="s">
        <v>2264</v>
      </c>
      <c r="B590" s="16" t="str">
        <f t="shared" si="59"/>
        <v>E</v>
      </c>
      <c r="C590" s="16" t="str">
        <f t="shared" si="60"/>
        <v>E02</v>
      </c>
      <c r="D590" s="16" t="str">
        <f t="shared" si="61"/>
        <v>E02.L</v>
      </c>
      <c r="E590" s="16" t="str">
        <f t="shared" si="56"/>
        <v>E02.L1</v>
      </c>
      <c r="F590" s="16" t="str">
        <f t="shared" si="57"/>
        <v>E02.L1</v>
      </c>
      <c r="G590" s="16" t="str">
        <f t="shared" si="58"/>
        <v>E02.L1</v>
      </c>
      <c r="H590" s="16"/>
      <c r="I590" s="16" t="s">
        <v>2243</v>
      </c>
      <c r="J590" s="16" t="s">
        <v>2246</v>
      </c>
      <c r="K590" s="16" t="s">
        <v>2246</v>
      </c>
      <c r="L590" s="16">
        <v>1</v>
      </c>
      <c r="M590" s="16" t="s">
        <v>1600</v>
      </c>
      <c r="N590" s="16"/>
      <c r="O590" s="16" t="s">
        <v>1626</v>
      </c>
      <c r="P590" s="16"/>
    </row>
    <row r="591" spans="1:16" x14ac:dyDescent="0.25">
      <c r="A591" s="16" t="s">
        <v>2265</v>
      </c>
      <c r="B591" s="16" t="str">
        <f t="shared" si="59"/>
        <v>E</v>
      </c>
      <c r="C591" s="16" t="str">
        <f t="shared" si="60"/>
        <v>E03</v>
      </c>
      <c r="D591" s="16" t="str">
        <f t="shared" si="61"/>
        <v>E03.L</v>
      </c>
      <c r="E591" s="16" t="str">
        <f t="shared" si="56"/>
        <v>E03.L1</v>
      </c>
      <c r="F591" s="16" t="str">
        <f t="shared" si="57"/>
        <v>E03.L1</v>
      </c>
      <c r="G591" s="16" t="str">
        <f t="shared" si="58"/>
        <v>E03.L1</v>
      </c>
      <c r="H591" s="16"/>
      <c r="I591" s="16" t="s">
        <v>2243</v>
      </c>
      <c r="J591" s="16" t="s">
        <v>2246</v>
      </c>
      <c r="K591" s="16" t="s">
        <v>2246</v>
      </c>
      <c r="L591" s="16">
        <v>1</v>
      </c>
      <c r="M591" s="16" t="s">
        <v>1601</v>
      </c>
      <c r="N591" s="16"/>
      <c r="O591" s="16" t="s">
        <v>1626</v>
      </c>
      <c r="P591" s="16"/>
    </row>
    <row r="592" spans="1:16" x14ac:dyDescent="0.25">
      <c r="A592" s="16" t="s">
        <v>2266</v>
      </c>
      <c r="B592" s="16" t="str">
        <f t="shared" si="59"/>
        <v>E</v>
      </c>
      <c r="C592" s="16" t="str">
        <f t="shared" si="60"/>
        <v>E04</v>
      </c>
      <c r="D592" s="16" t="str">
        <f t="shared" si="61"/>
        <v>E04.L</v>
      </c>
      <c r="E592" s="16" t="str">
        <f t="shared" si="56"/>
        <v>E04.L1</v>
      </c>
      <c r="F592" s="16" t="str">
        <f t="shared" si="57"/>
        <v>E04.L1</v>
      </c>
      <c r="G592" s="16" t="str">
        <f t="shared" si="58"/>
        <v>E04.L1</v>
      </c>
      <c r="H592" s="16"/>
      <c r="I592" s="16" t="s">
        <v>2243</v>
      </c>
      <c r="J592" s="16" t="s">
        <v>2246</v>
      </c>
      <c r="K592" s="16" t="s">
        <v>2246</v>
      </c>
      <c r="L592" s="16">
        <v>1</v>
      </c>
      <c r="M592" s="16" t="s">
        <v>1602</v>
      </c>
      <c r="N592" s="16"/>
      <c r="O592" s="16" t="s">
        <v>1626</v>
      </c>
      <c r="P592" s="16"/>
    </row>
    <row r="593" spans="1:16" x14ac:dyDescent="0.25">
      <c r="A593" s="16" t="s">
        <v>2267</v>
      </c>
      <c r="B593" s="16" t="str">
        <f t="shared" si="59"/>
        <v>E</v>
      </c>
      <c r="C593" s="16" t="str">
        <f t="shared" si="60"/>
        <v>E05</v>
      </c>
      <c r="D593" s="16" t="str">
        <f t="shared" si="61"/>
        <v>E05.L</v>
      </c>
      <c r="E593" s="16" t="str">
        <f t="shared" si="56"/>
        <v>E05.L1</v>
      </c>
      <c r="F593" s="16" t="str">
        <f t="shared" si="57"/>
        <v>E05.L1</v>
      </c>
      <c r="G593" s="16" t="str">
        <f t="shared" si="58"/>
        <v>E05.L1</v>
      </c>
      <c r="H593" s="16"/>
      <c r="I593" s="16" t="s">
        <v>2243</v>
      </c>
      <c r="J593" s="16" t="s">
        <v>2246</v>
      </c>
      <c r="K593" s="16" t="s">
        <v>2246</v>
      </c>
      <c r="L593" s="16">
        <v>1</v>
      </c>
      <c r="M593" s="16" t="s">
        <v>1603</v>
      </c>
      <c r="N593" s="16"/>
      <c r="O593" s="16" t="s">
        <v>1626</v>
      </c>
      <c r="P593" s="16"/>
    </row>
    <row r="594" spans="1:16" x14ac:dyDescent="0.25">
      <c r="A594" s="16" t="s">
        <v>2268</v>
      </c>
      <c r="B594" s="16" t="str">
        <f t="shared" si="59"/>
        <v>E</v>
      </c>
      <c r="C594" s="16" t="str">
        <f t="shared" si="60"/>
        <v>E06</v>
      </c>
      <c r="D594" s="16" t="str">
        <f t="shared" si="61"/>
        <v>E06.L</v>
      </c>
      <c r="E594" s="16" t="str">
        <f t="shared" si="56"/>
        <v>E06.L1</v>
      </c>
      <c r="F594" s="16" t="str">
        <f t="shared" si="57"/>
        <v>E06.L1</v>
      </c>
      <c r="G594" s="16" t="str">
        <f t="shared" si="58"/>
        <v>E06.L1</v>
      </c>
      <c r="H594" s="16"/>
      <c r="I594" s="16" t="s">
        <v>2243</v>
      </c>
      <c r="J594" s="16" t="s">
        <v>2246</v>
      </c>
      <c r="K594" s="16" t="s">
        <v>2246</v>
      </c>
      <c r="L594" s="16">
        <v>1</v>
      </c>
      <c r="M594" s="16" t="s">
        <v>1604</v>
      </c>
      <c r="N594" s="16"/>
      <c r="O594" s="16" t="s">
        <v>1626</v>
      </c>
      <c r="P594" s="16"/>
    </row>
    <row r="595" spans="1:16" x14ac:dyDescent="0.25">
      <c r="A595" s="16" t="s">
        <v>2269</v>
      </c>
      <c r="B595" s="16" t="str">
        <f t="shared" si="59"/>
        <v>E</v>
      </c>
      <c r="C595" s="16" t="str">
        <f t="shared" si="60"/>
        <v>E07</v>
      </c>
      <c r="D595" s="16" t="str">
        <f t="shared" si="61"/>
        <v>E07.L</v>
      </c>
      <c r="E595" s="16" t="str">
        <f t="shared" si="56"/>
        <v>E07.L1</v>
      </c>
      <c r="F595" s="16" t="str">
        <f t="shared" si="57"/>
        <v>E07.L1</v>
      </c>
      <c r="G595" s="16" t="str">
        <f t="shared" si="58"/>
        <v>E07.L1</v>
      </c>
      <c r="H595" s="16"/>
      <c r="I595" s="16" t="s">
        <v>2243</v>
      </c>
      <c r="J595" s="16" t="s">
        <v>2246</v>
      </c>
      <c r="K595" s="16" t="s">
        <v>2246</v>
      </c>
      <c r="L595" s="16">
        <v>1</v>
      </c>
      <c r="M595" s="16" t="s">
        <v>1605</v>
      </c>
      <c r="N595" s="16"/>
      <c r="O595" s="16" t="s">
        <v>1626</v>
      </c>
      <c r="P595" s="16"/>
    </row>
    <row r="596" spans="1:16" x14ac:dyDescent="0.25">
      <c r="A596" s="16" t="s">
        <v>2270</v>
      </c>
      <c r="B596" s="16" t="str">
        <f t="shared" si="59"/>
        <v>E</v>
      </c>
      <c r="C596" s="16" t="str">
        <f t="shared" si="60"/>
        <v>E08</v>
      </c>
      <c r="D596" s="16" t="str">
        <f t="shared" si="61"/>
        <v>E08.L</v>
      </c>
      <c r="E596" s="16" t="str">
        <f t="shared" si="56"/>
        <v>E08.L1</v>
      </c>
      <c r="F596" s="16" t="str">
        <f t="shared" si="57"/>
        <v>E08.L1</v>
      </c>
      <c r="G596" s="16" t="str">
        <f t="shared" si="58"/>
        <v>E08.L1</v>
      </c>
      <c r="H596" s="16"/>
      <c r="I596" s="16" t="s">
        <v>2243</v>
      </c>
      <c r="J596" s="16" t="s">
        <v>2246</v>
      </c>
      <c r="K596" s="16" t="s">
        <v>2246</v>
      </c>
      <c r="L596" s="16">
        <v>1</v>
      </c>
      <c r="M596" s="16" t="s">
        <v>1606</v>
      </c>
      <c r="N596" s="16"/>
      <c r="O596" s="16" t="s">
        <v>1626</v>
      </c>
      <c r="P596" s="16"/>
    </row>
    <row r="597" spans="1:16" x14ac:dyDescent="0.25">
      <c r="A597" s="16" t="s">
        <v>2271</v>
      </c>
      <c r="B597" s="16" t="str">
        <f t="shared" si="59"/>
        <v>E</v>
      </c>
      <c r="C597" s="16" t="str">
        <f t="shared" si="60"/>
        <v>E09</v>
      </c>
      <c r="D597" s="16" t="str">
        <f t="shared" si="61"/>
        <v>E09.L</v>
      </c>
      <c r="E597" s="16" t="str">
        <f t="shared" si="56"/>
        <v>E09.L1</v>
      </c>
      <c r="F597" s="16" t="str">
        <f t="shared" si="57"/>
        <v>E09.L1</v>
      </c>
      <c r="G597" s="16" t="str">
        <f t="shared" si="58"/>
        <v>E09.L1</v>
      </c>
      <c r="H597" s="16"/>
      <c r="I597" s="16" t="s">
        <v>2243</v>
      </c>
      <c r="J597" s="16" t="s">
        <v>2246</v>
      </c>
      <c r="K597" s="16" t="s">
        <v>2246</v>
      </c>
      <c r="L597" s="16">
        <v>1</v>
      </c>
      <c r="M597" s="16" t="s">
        <v>1607</v>
      </c>
      <c r="N597" s="16"/>
      <c r="O597" s="16" t="s">
        <v>1626</v>
      </c>
      <c r="P597" s="16"/>
    </row>
    <row r="598" spans="1:16" x14ac:dyDescent="0.25">
      <c r="A598" s="16" t="s">
        <v>2247</v>
      </c>
      <c r="B598" s="16" t="str">
        <f t="shared" si="59"/>
        <v>E</v>
      </c>
      <c r="C598" s="16" t="str">
        <f t="shared" si="60"/>
        <v>E10</v>
      </c>
      <c r="D598" s="16" t="str">
        <f t="shared" si="61"/>
        <v>E10.L</v>
      </c>
      <c r="E598" s="16" t="str">
        <f t="shared" si="56"/>
        <v>E10.L1</v>
      </c>
      <c r="F598" s="16" t="str">
        <f t="shared" si="57"/>
        <v>E10.L1</v>
      </c>
      <c r="G598" s="16" t="str">
        <f t="shared" si="58"/>
        <v>E10.L1</v>
      </c>
      <c r="H598" s="16"/>
      <c r="I598" s="16" t="s">
        <v>2243</v>
      </c>
      <c r="J598" s="16" t="s">
        <v>2246</v>
      </c>
      <c r="K598" s="16" t="s">
        <v>2246</v>
      </c>
      <c r="L598" s="16">
        <v>1</v>
      </c>
      <c r="M598" s="16" t="s">
        <v>1</v>
      </c>
      <c r="N598" s="16"/>
      <c r="O598" s="16" t="s">
        <v>1626</v>
      </c>
      <c r="P598" s="16"/>
    </row>
    <row r="599" spans="1:16" x14ac:dyDescent="0.25">
      <c r="A599" s="16" t="s">
        <v>2248</v>
      </c>
      <c r="B599" s="16" t="str">
        <f t="shared" si="59"/>
        <v>E</v>
      </c>
      <c r="C599" s="16" t="str">
        <f t="shared" si="60"/>
        <v>E11</v>
      </c>
      <c r="D599" s="16" t="str">
        <f t="shared" si="61"/>
        <v>E11.L</v>
      </c>
      <c r="E599" s="16" t="str">
        <f t="shared" si="56"/>
        <v>E11.L1</v>
      </c>
      <c r="F599" s="16" t="str">
        <f t="shared" si="57"/>
        <v>E11.L1</v>
      </c>
      <c r="G599" s="16" t="str">
        <f t="shared" si="58"/>
        <v>E11.L1</v>
      </c>
      <c r="H599" s="16"/>
      <c r="I599" s="16" t="s">
        <v>2243</v>
      </c>
      <c r="J599" s="16" t="s">
        <v>2246</v>
      </c>
      <c r="K599" s="16" t="s">
        <v>2246</v>
      </c>
      <c r="L599" s="16">
        <v>1</v>
      </c>
      <c r="M599" s="16" t="s">
        <v>2</v>
      </c>
      <c r="N599" s="16"/>
      <c r="O599" s="16" t="s">
        <v>1626</v>
      </c>
      <c r="P599" s="16"/>
    </row>
    <row r="600" spans="1:16" x14ac:dyDescent="0.25">
      <c r="A600" s="16" t="s">
        <v>2249</v>
      </c>
      <c r="B600" s="16" t="str">
        <f t="shared" si="59"/>
        <v>E</v>
      </c>
      <c r="C600" s="16" t="str">
        <f t="shared" si="60"/>
        <v>E12</v>
      </c>
      <c r="D600" s="16" t="str">
        <f t="shared" si="61"/>
        <v>E12.L</v>
      </c>
      <c r="E600" s="16" t="str">
        <f t="shared" si="56"/>
        <v>E12.L1</v>
      </c>
      <c r="F600" s="16" t="str">
        <f t="shared" si="57"/>
        <v>E12.L1</v>
      </c>
      <c r="G600" s="16" t="str">
        <f t="shared" si="58"/>
        <v>E12.L1</v>
      </c>
      <c r="H600" s="16"/>
      <c r="I600" s="16" t="s">
        <v>2243</v>
      </c>
      <c r="J600" s="16" t="s">
        <v>2246</v>
      </c>
      <c r="K600" s="16" t="s">
        <v>2246</v>
      </c>
      <c r="L600" s="16">
        <v>1</v>
      </c>
      <c r="M600" s="16" t="s">
        <v>3</v>
      </c>
      <c r="N600" s="16"/>
      <c r="O600" s="16" t="s">
        <v>1626</v>
      </c>
      <c r="P600" s="16"/>
    </row>
    <row r="601" spans="1:16" x14ac:dyDescent="0.25">
      <c r="A601" s="16" t="s">
        <v>2250</v>
      </c>
      <c r="B601" s="16" t="str">
        <f t="shared" si="59"/>
        <v>E</v>
      </c>
      <c r="C601" s="16" t="str">
        <f t="shared" si="60"/>
        <v>E13</v>
      </c>
      <c r="D601" s="16" t="str">
        <f t="shared" si="61"/>
        <v>E13.L</v>
      </c>
      <c r="E601" s="16" t="str">
        <f t="shared" si="56"/>
        <v>E13.L1</v>
      </c>
      <c r="F601" s="16" t="str">
        <f t="shared" si="57"/>
        <v>E13.L1</v>
      </c>
      <c r="G601" s="16" t="str">
        <f t="shared" si="58"/>
        <v>E13.L1</v>
      </c>
      <c r="H601" s="16"/>
      <c r="I601" s="16" t="s">
        <v>2243</v>
      </c>
      <c r="J601" s="16" t="s">
        <v>2246</v>
      </c>
      <c r="K601" s="16" t="s">
        <v>2246</v>
      </c>
      <c r="L601" s="16">
        <v>1</v>
      </c>
      <c r="M601" s="16" t="s">
        <v>4</v>
      </c>
      <c r="N601" s="16"/>
      <c r="O601" s="16" t="s">
        <v>1626</v>
      </c>
      <c r="P601" s="16"/>
    </row>
    <row r="602" spans="1:16" x14ac:dyDescent="0.25">
      <c r="A602" s="16" t="s">
        <v>2251</v>
      </c>
      <c r="B602" s="16" t="str">
        <f t="shared" si="59"/>
        <v>E</v>
      </c>
      <c r="C602" s="16" t="str">
        <f t="shared" si="60"/>
        <v>E14</v>
      </c>
      <c r="D602" s="16" t="str">
        <f t="shared" si="61"/>
        <v>E14.L</v>
      </c>
      <c r="E602" s="16" t="str">
        <f t="shared" si="56"/>
        <v>E14.L0</v>
      </c>
      <c r="F602" s="16" t="str">
        <f t="shared" si="57"/>
        <v>E14.L0</v>
      </c>
      <c r="G602" s="16" t="str">
        <f t="shared" si="58"/>
        <v>E14.L0</v>
      </c>
      <c r="H602" s="16"/>
      <c r="I602" s="16" t="s">
        <v>2244</v>
      </c>
      <c r="J602" s="16" t="s">
        <v>2246</v>
      </c>
      <c r="K602" s="16" t="s">
        <v>2246</v>
      </c>
      <c r="L602" s="16">
        <v>0.5</v>
      </c>
      <c r="M602" s="16" t="s">
        <v>5</v>
      </c>
      <c r="N602" s="16"/>
      <c r="O602" s="16" t="s">
        <v>1618</v>
      </c>
      <c r="P602" s="16"/>
    </row>
    <row r="603" spans="1:16" x14ac:dyDescent="0.25">
      <c r="A603" s="16" t="s">
        <v>2252</v>
      </c>
      <c r="B603" s="16" t="str">
        <f t="shared" si="59"/>
        <v>E</v>
      </c>
      <c r="C603" s="16" t="str">
        <f t="shared" si="60"/>
        <v>E14</v>
      </c>
      <c r="D603" s="16" t="str">
        <f t="shared" si="61"/>
        <v>E14.L</v>
      </c>
      <c r="E603" s="16" t="str">
        <f t="shared" si="56"/>
        <v>E14.L1</v>
      </c>
      <c r="F603" s="16" t="str">
        <f t="shared" si="57"/>
        <v>E14.L1</v>
      </c>
      <c r="G603" s="16" t="str">
        <f t="shared" si="58"/>
        <v>E14.L1</v>
      </c>
      <c r="H603" s="16"/>
      <c r="I603" s="16" t="s">
        <v>2245</v>
      </c>
      <c r="J603" s="16" t="s">
        <v>2246</v>
      </c>
      <c r="K603" s="16" t="s">
        <v>2246</v>
      </c>
      <c r="L603" s="16">
        <v>0.5</v>
      </c>
      <c r="M603" s="16" t="s">
        <v>5</v>
      </c>
      <c r="N603" s="16"/>
      <c r="O603" s="16" t="s">
        <v>1626</v>
      </c>
      <c r="P603" s="16"/>
    </row>
    <row r="604" spans="1:16" x14ac:dyDescent="0.25">
      <c r="A604" s="16" t="s">
        <v>2253</v>
      </c>
      <c r="B604" s="16" t="str">
        <f t="shared" si="59"/>
        <v>E</v>
      </c>
      <c r="C604" s="16" t="str">
        <f t="shared" si="60"/>
        <v>E15</v>
      </c>
      <c r="D604" s="16" t="str">
        <f t="shared" si="61"/>
        <v>E15.L</v>
      </c>
      <c r="E604" s="16" t="str">
        <f t="shared" si="56"/>
        <v>E15.L0</v>
      </c>
      <c r="F604" s="16" t="str">
        <f t="shared" si="57"/>
        <v>E15.L0</v>
      </c>
      <c r="G604" s="16" t="str">
        <f t="shared" si="58"/>
        <v>E15.L0</v>
      </c>
      <c r="H604" s="16"/>
      <c r="I604" s="16" t="s">
        <v>2244</v>
      </c>
      <c r="J604" s="16" t="s">
        <v>2246</v>
      </c>
      <c r="K604" s="16" t="s">
        <v>2246</v>
      </c>
      <c r="L604" s="16">
        <v>0.5</v>
      </c>
      <c r="M604" s="16" t="s">
        <v>6</v>
      </c>
      <c r="N604" s="16"/>
      <c r="O604" s="16" t="s">
        <v>1618</v>
      </c>
      <c r="P604" s="16"/>
    </row>
    <row r="605" spans="1:16" x14ac:dyDescent="0.25">
      <c r="A605" s="16" t="s">
        <v>2254</v>
      </c>
      <c r="B605" s="16" t="str">
        <f t="shared" si="59"/>
        <v>E</v>
      </c>
      <c r="C605" s="16" t="str">
        <f t="shared" si="60"/>
        <v>E15</v>
      </c>
      <c r="D605" s="16" t="str">
        <f t="shared" si="61"/>
        <v>E15.L</v>
      </c>
      <c r="E605" s="16" t="str">
        <f t="shared" si="56"/>
        <v>E15.L1</v>
      </c>
      <c r="F605" s="16" t="str">
        <f t="shared" si="57"/>
        <v>E15.L1</v>
      </c>
      <c r="G605" s="16" t="str">
        <f t="shared" si="58"/>
        <v>E15.L1</v>
      </c>
      <c r="H605" s="16"/>
      <c r="I605" s="16" t="s">
        <v>2245</v>
      </c>
      <c r="J605" s="16" t="s">
        <v>2246</v>
      </c>
      <c r="K605" s="16" t="s">
        <v>2246</v>
      </c>
      <c r="L605" s="16">
        <v>0.5</v>
      </c>
      <c r="M605" s="16" t="s">
        <v>6</v>
      </c>
      <c r="N605" s="16"/>
      <c r="O605" s="16" t="s">
        <v>1626</v>
      </c>
      <c r="P605" s="16"/>
    </row>
    <row r="606" spans="1:16" x14ac:dyDescent="0.25">
      <c r="A606" s="16" t="s">
        <v>2255</v>
      </c>
      <c r="B606" s="16" t="str">
        <f t="shared" si="59"/>
        <v>E</v>
      </c>
      <c r="C606" s="16" t="str">
        <f t="shared" si="60"/>
        <v>E16</v>
      </c>
      <c r="D606" s="16" t="str">
        <f t="shared" si="61"/>
        <v>E16.L</v>
      </c>
      <c r="E606" s="16" t="str">
        <f t="shared" si="56"/>
        <v>E16.L0</v>
      </c>
      <c r="F606" s="16" t="str">
        <f t="shared" si="57"/>
        <v>E16.L0</v>
      </c>
      <c r="G606" s="16" t="str">
        <f t="shared" si="58"/>
        <v>E16.L0</v>
      </c>
      <c r="H606" s="16"/>
      <c r="I606" s="16" t="s">
        <v>2244</v>
      </c>
      <c r="J606" s="16" t="s">
        <v>2246</v>
      </c>
      <c r="K606" s="16" t="s">
        <v>2246</v>
      </c>
      <c r="L606" s="16">
        <v>0.5</v>
      </c>
      <c r="M606" s="16" t="s">
        <v>7</v>
      </c>
      <c r="N606" s="16"/>
      <c r="O606" s="16" t="s">
        <v>1618</v>
      </c>
      <c r="P606" s="16"/>
    </row>
    <row r="607" spans="1:16" x14ac:dyDescent="0.25">
      <c r="A607" s="16" t="s">
        <v>2256</v>
      </c>
      <c r="B607" s="16" t="str">
        <f t="shared" si="59"/>
        <v>E</v>
      </c>
      <c r="C607" s="16" t="str">
        <f t="shared" si="60"/>
        <v>E16</v>
      </c>
      <c r="D607" s="16" t="str">
        <f t="shared" si="61"/>
        <v>E16.L</v>
      </c>
      <c r="E607" s="16" t="str">
        <f t="shared" si="56"/>
        <v>E16.L1</v>
      </c>
      <c r="F607" s="16" t="str">
        <f t="shared" si="57"/>
        <v>E16.L1</v>
      </c>
      <c r="G607" s="16" t="str">
        <f t="shared" si="58"/>
        <v>E16.L1</v>
      </c>
      <c r="H607" s="16"/>
      <c r="I607" s="16" t="s">
        <v>2245</v>
      </c>
      <c r="J607" s="16" t="s">
        <v>2246</v>
      </c>
      <c r="K607" s="16" t="s">
        <v>2246</v>
      </c>
      <c r="L607" s="16">
        <v>0.5</v>
      </c>
      <c r="M607" s="16" t="s">
        <v>7</v>
      </c>
      <c r="N607" s="16"/>
      <c r="O607" s="16" t="s">
        <v>1626</v>
      </c>
      <c r="P607" s="16"/>
    </row>
    <row r="608" spans="1:16" x14ac:dyDescent="0.25">
      <c r="A608" s="16" t="s">
        <v>2257</v>
      </c>
      <c r="B608" s="16" t="str">
        <f t="shared" si="59"/>
        <v>E</v>
      </c>
      <c r="C608" s="16" t="str">
        <f t="shared" si="60"/>
        <v>E17</v>
      </c>
      <c r="D608" s="16" t="str">
        <f t="shared" si="61"/>
        <v>E17.L</v>
      </c>
      <c r="E608" s="16" t="str">
        <f t="shared" si="56"/>
        <v>E17.L0</v>
      </c>
      <c r="F608" s="16" t="str">
        <f t="shared" si="57"/>
        <v>E17.L0</v>
      </c>
      <c r="G608" s="16" t="str">
        <f t="shared" si="58"/>
        <v>E17.L0</v>
      </c>
      <c r="H608" s="16"/>
      <c r="I608" s="16" t="s">
        <v>2244</v>
      </c>
      <c r="J608" s="16" t="s">
        <v>2246</v>
      </c>
      <c r="K608" s="16" t="s">
        <v>2246</v>
      </c>
      <c r="L608" s="16">
        <v>0.5</v>
      </c>
      <c r="M608" s="16" t="s">
        <v>8</v>
      </c>
      <c r="N608" s="16"/>
      <c r="O608" s="16" t="s">
        <v>1618</v>
      </c>
      <c r="P608" s="16"/>
    </row>
    <row r="609" spans="1:16" x14ac:dyDescent="0.25">
      <c r="A609" s="16" t="s">
        <v>2258</v>
      </c>
      <c r="B609" s="16" t="str">
        <f t="shared" si="59"/>
        <v>E</v>
      </c>
      <c r="C609" s="16" t="str">
        <f t="shared" si="60"/>
        <v>E17</v>
      </c>
      <c r="D609" s="16" t="str">
        <f t="shared" si="61"/>
        <v>E17.L</v>
      </c>
      <c r="E609" s="16" t="str">
        <f t="shared" si="56"/>
        <v>E17.L1</v>
      </c>
      <c r="F609" s="16" t="str">
        <f t="shared" si="57"/>
        <v>E17.L1</v>
      </c>
      <c r="G609" s="16" t="str">
        <f t="shared" si="58"/>
        <v>E17.L1</v>
      </c>
      <c r="H609" s="16"/>
      <c r="I609" s="16" t="s">
        <v>2245</v>
      </c>
      <c r="J609" s="16" t="s">
        <v>2246</v>
      </c>
      <c r="K609" s="16" t="s">
        <v>2246</v>
      </c>
      <c r="L609" s="16">
        <v>0.5</v>
      </c>
      <c r="M609" s="16" t="s">
        <v>8</v>
      </c>
      <c r="N609" s="16"/>
      <c r="O609" s="16" t="s">
        <v>1626</v>
      </c>
      <c r="P609" s="16"/>
    </row>
    <row r="610" spans="1:16" x14ac:dyDescent="0.25">
      <c r="A610" s="16" t="s">
        <v>2259</v>
      </c>
      <c r="B610" s="16" t="str">
        <f t="shared" si="59"/>
        <v>E</v>
      </c>
      <c r="C610" s="16" t="str">
        <f t="shared" si="60"/>
        <v>E18</v>
      </c>
      <c r="D610" s="16" t="str">
        <f t="shared" si="61"/>
        <v>E18.L</v>
      </c>
      <c r="E610" s="16" t="str">
        <f t="shared" si="56"/>
        <v>E18.L1</v>
      </c>
      <c r="F610" s="16" t="str">
        <f t="shared" si="57"/>
        <v>E18.L1</v>
      </c>
      <c r="G610" s="16" t="str">
        <f t="shared" si="58"/>
        <v>E18.L1</v>
      </c>
      <c r="H610" s="16"/>
      <c r="I610" s="16" t="s">
        <v>2243</v>
      </c>
      <c r="J610" s="16" t="s">
        <v>2246</v>
      </c>
      <c r="K610" s="16" t="s">
        <v>2246</v>
      </c>
      <c r="L610" s="16">
        <v>1</v>
      </c>
      <c r="M610" s="16" t="s">
        <v>9</v>
      </c>
      <c r="N610" s="16"/>
      <c r="O610" s="16" t="s">
        <v>1626</v>
      </c>
      <c r="P610" s="16"/>
    </row>
    <row r="611" spans="1:16" x14ac:dyDescent="0.25">
      <c r="A611" s="16" t="s">
        <v>2260</v>
      </c>
      <c r="B611" s="16" t="str">
        <f t="shared" si="59"/>
        <v>E</v>
      </c>
      <c r="C611" s="16" t="str">
        <f t="shared" si="60"/>
        <v>E19</v>
      </c>
      <c r="D611" s="16" t="str">
        <f t="shared" si="61"/>
        <v>E19.L</v>
      </c>
      <c r="E611" s="16" t="str">
        <f t="shared" si="56"/>
        <v>E19.L1</v>
      </c>
      <c r="F611" s="16" t="str">
        <f t="shared" si="57"/>
        <v>E19.L1</v>
      </c>
      <c r="G611" s="16" t="str">
        <f t="shared" si="58"/>
        <v>E19.L1</v>
      </c>
      <c r="H611" s="16"/>
      <c r="I611" s="16" t="s">
        <v>2243</v>
      </c>
      <c r="J611" s="16" t="s">
        <v>2246</v>
      </c>
      <c r="K611" s="16" t="s">
        <v>2246</v>
      </c>
      <c r="L611" s="16">
        <v>1</v>
      </c>
      <c r="M611" s="16" t="s">
        <v>10</v>
      </c>
      <c r="N611" s="16"/>
      <c r="O611" s="16" t="s">
        <v>1626</v>
      </c>
      <c r="P611" s="16"/>
    </row>
    <row r="612" spans="1:16" x14ac:dyDescent="0.25">
      <c r="A612" s="16" t="s">
        <v>2261</v>
      </c>
      <c r="B612" s="16" t="str">
        <f t="shared" si="59"/>
        <v>E</v>
      </c>
      <c r="C612" s="16" t="str">
        <f t="shared" si="60"/>
        <v>E20</v>
      </c>
      <c r="D612" s="16" t="str">
        <f t="shared" si="61"/>
        <v>E20.L</v>
      </c>
      <c r="E612" s="16" t="str">
        <f t="shared" si="56"/>
        <v>E20.L1</v>
      </c>
      <c r="F612" s="16" t="str">
        <f t="shared" si="57"/>
        <v>E20.L1</v>
      </c>
      <c r="G612" s="16" t="str">
        <f t="shared" si="58"/>
        <v>E20.L1</v>
      </c>
      <c r="H612" s="16"/>
      <c r="I612" s="16" t="s">
        <v>2243</v>
      </c>
      <c r="J612" s="16" t="s">
        <v>2246</v>
      </c>
      <c r="K612" s="16" t="s">
        <v>2246</v>
      </c>
      <c r="L612" s="16">
        <v>1</v>
      </c>
      <c r="M612" s="16" t="s">
        <v>11</v>
      </c>
      <c r="N612" s="16"/>
      <c r="O612" s="16" t="s">
        <v>1626</v>
      </c>
      <c r="P612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O25" sqref="O25"/>
    </sheetView>
  </sheetViews>
  <sheetFormatPr baseColWidth="10" defaultRowHeight="15" x14ac:dyDescent="0.25"/>
  <sheetData>
    <row r="1" spans="1:8" x14ac:dyDescent="0.25">
      <c r="A1" t="s">
        <v>1484</v>
      </c>
      <c r="B1" t="s">
        <v>1116</v>
      </c>
      <c r="C1" t="s">
        <v>2278</v>
      </c>
      <c r="D1" t="s">
        <v>2280</v>
      </c>
      <c r="E1" t="s">
        <v>2275</v>
      </c>
      <c r="F1" t="s">
        <v>2276</v>
      </c>
      <c r="G1" t="s">
        <v>2277</v>
      </c>
      <c r="H1" t="s">
        <v>2279</v>
      </c>
    </row>
    <row r="2" spans="1:8" x14ac:dyDescent="0.25">
      <c r="A2" t="s">
        <v>2281</v>
      </c>
      <c r="B2" t="s">
        <v>2282</v>
      </c>
      <c r="E2">
        <v>345814.56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topLeftCell="A433" workbookViewId="0">
      <selection activeCell="G588" sqref="G588"/>
    </sheetView>
  </sheetViews>
  <sheetFormatPr baseColWidth="10" defaultRowHeight="15" x14ac:dyDescent="0.25"/>
  <cols>
    <col min="1" max="1" width="13.42578125" bestFit="1" customWidth="1"/>
    <col min="2" max="2" width="18.7109375" bestFit="1" customWidth="1"/>
    <col min="10" max="10" width="11.42578125" style="22"/>
  </cols>
  <sheetData>
    <row r="1" spans="1:13" s="1" customFormat="1" x14ac:dyDescent="0.25">
      <c r="A1" s="17" t="s">
        <v>107</v>
      </c>
      <c r="B1" s="17" t="s">
        <v>1116</v>
      </c>
      <c r="C1" s="17" t="s">
        <v>47</v>
      </c>
      <c r="D1" s="17" t="s">
        <v>1596</v>
      </c>
      <c r="E1" s="17" t="s">
        <v>1593</v>
      </c>
      <c r="F1" s="17" t="s">
        <v>48</v>
      </c>
      <c r="G1" s="17" t="s">
        <v>1594</v>
      </c>
      <c r="H1" s="17" t="s">
        <v>58</v>
      </c>
      <c r="I1" s="17" t="s">
        <v>890</v>
      </c>
      <c r="J1" s="20" t="s">
        <v>1533</v>
      </c>
      <c r="K1" s="1" t="s">
        <v>2292</v>
      </c>
      <c r="L1" s="1" t="s">
        <v>2290</v>
      </c>
      <c r="M1" s="1" t="s">
        <v>2291</v>
      </c>
    </row>
    <row r="2" spans="1:13" s="19" customFormat="1" x14ac:dyDescent="0.25">
      <c r="A2" s="18" t="s">
        <v>2272</v>
      </c>
      <c r="B2" s="18" t="s">
        <v>2273</v>
      </c>
      <c r="C2" s="18" t="s">
        <v>889</v>
      </c>
      <c r="D2" s="18" t="s">
        <v>889</v>
      </c>
      <c r="E2" s="18">
        <v>1</v>
      </c>
      <c r="F2" s="18"/>
      <c r="G2" s="18"/>
      <c r="H2" s="18"/>
      <c r="I2" s="18"/>
      <c r="J2" s="21" t="s">
        <v>889</v>
      </c>
    </row>
    <row r="3" spans="1:13" x14ac:dyDescent="0.25">
      <c r="A3" s="16" t="s">
        <v>1599</v>
      </c>
      <c r="B3" s="16" t="s">
        <v>18</v>
      </c>
      <c r="C3" s="16" t="s">
        <v>48</v>
      </c>
      <c r="D3" s="16" t="s">
        <v>1597</v>
      </c>
      <c r="E3" s="16">
        <v>1</v>
      </c>
      <c r="F3" s="16" t="s">
        <v>1599</v>
      </c>
      <c r="G3" s="16"/>
      <c r="H3" s="16"/>
      <c r="I3" s="16"/>
      <c r="J3" s="22" t="s">
        <v>48</v>
      </c>
    </row>
    <row r="4" spans="1:13" x14ac:dyDescent="0.25">
      <c r="A4" s="16" t="s">
        <v>1600</v>
      </c>
      <c r="B4" s="16" t="s">
        <v>19</v>
      </c>
      <c r="C4" s="16" t="s">
        <v>48</v>
      </c>
      <c r="D4" s="16" t="s">
        <v>1598</v>
      </c>
      <c r="E4" s="16">
        <v>1</v>
      </c>
      <c r="F4" s="16" t="s">
        <v>1600</v>
      </c>
      <c r="G4" s="16"/>
      <c r="H4" s="16"/>
      <c r="I4" s="16"/>
      <c r="J4" s="22" t="s">
        <v>48</v>
      </c>
    </row>
    <row r="5" spans="1:13" x14ac:dyDescent="0.25">
      <c r="A5" s="16" t="s">
        <v>1601</v>
      </c>
      <c r="B5" s="16" t="s">
        <v>20</v>
      </c>
      <c r="C5" s="16" t="s">
        <v>48</v>
      </c>
      <c r="D5" s="16" t="s">
        <v>1598</v>
      </c>
      <c r="E5" s="16">
        <v>1</v>
      </c>
      <c r="F5" s="16" t="s">
        <v>1601</v>
      </c>
      <c r="G5" s="16"/>
      <c r="H5" s="16"/>
      <c r="I5" s="16"/>
      <c r="J5" s="22" t="s">
        <v>48</v>
      </c>
    </row>
    <row r="6" spans="1:13" x14ac:dyDescent="0.25">
      <c r="A6" s="16" t="s">
        <v>1602</v>
      </c>
      <c r="B6" s="16" t="s">
        <v>21</v>
      </c>
      <c r="C6" s="16" t="s">
        <v>48</v>
      </c>
      <c r="D6" s="16" t="s">
        <v>1598</v>
      </c>
      <c r="E6" s="16">
        <v>1</v>
      </c>
      <c r="F6" s="16" t="s">
        <v>1602</v>
      </c>
      <c r="G6" s="16"/>
      <c r="H6" s="16"/>
      <c r="I6" s="16"/>
      <c r="J6" s="22" t="s">
        <v>48</v>
      </c>
    </row>
    <row r="7" spans="1:13" x14ac:dyDescent="0.25">
      <c r="A7" s="16" t="s">
        <v>1603</v>
      </c>
      <c r="B7" s="16" t="s">
        <v>22</v>
      </c>
      <c r="C7" s="16" t="s">
        <v>48</v>
      </c>
      <c r="D7" s="16" t="s">
        <v>1598</v>
      </c>
      <c r="E7" s="16">
        <v>1</v>
      </c>
      <c r="F7" s="16" t="s">
        <v>1603</v>
      </c>
      <c r="G7" s="16"/>
      <c r="H7" s="16"/>
      <c r="I7" s="16"/>
      <c r="J7" s="22" t="s">
        <v>48</v>
      </c>
    </row>
    <row r="8" spans="1:13" x14ac:dyDescent="0.25">
      <c r="A8" s="16" t="s">
        <v>1604</v>
      </c>
      <c r="B8" s="16" t="s">
        <v>23</v>
      </c>
      <c r="C8" s="16" t="s">
        <v>48</v>
      </c>
      <c r="D8" s="16" t="s">
        <v>1598</v>
      </c>
      <c r="E8" s="16">
        <v>1</v>
      </c>
      <c r="F8" s="16" t="s">
        <v>1604</v>
      </c>
      <c r="G8" s="16"/>
      <c r="H8" s="16"/>
      <c r="I8" s="16"/>
      <c r="J8" s="22" t="s">
        <v>48</v>
      </c>
    </row>
    <row r="9" spans="1:13" x14ac:dyDescent="0.25">
      <c r="A9" s="16" t="s">
        <v>1605</v>
      </c>
      <c r="B9" s="16" t="s">
        <v>24</v>
      </c>
      <c r="C9" s="16" t="s">
        <v>48</v>
      </c>
      <c r="D9" s="16" t="s">
        <v>1598</v>
      </c>
      <c r="E9" s="16">
        <v>1</v>
      </c>
      <c r="F9" s="16" t="s">
        <v>1605</v>
      </c>
      <c r="G9" s="16"/>
      <c r="H9" s="16"/>
      <c r="I9" s="16"/>
      <c r="J9" s="22" t="s">
        <v>48</v>
      </c>
    </row>
    <row r="10" spans="1:13" x14ac:dyDescent="0.25">
      <c r="A10" s="16" t="s">
        <v>1606</v>
      </c>
      <c r="B10" s="16" t="s">
        <v>25</v>
      </c>
      <c r="C10" s="16" t="s">
        <v>48</v>
      </c>
      <c r="D10" s="16" t="s">
        <v>1598</v>
      </c>
      <c r="E10" s="16">
        <v>1</v>
      </c>
      <c r="F10" s="16" t="s">
        <v>1606</v>
      </c>
      <c r="G10" s="16"/>
      <c r="H10" s="16"/>
      <c r="I10" s="16"/>
      <c r="J10" s="22" t="s">
        <v>48</v>
      </c>
    </row>
    <row r="11" spans="1:13" x14ac:dyDescent="0.25">
      <c r="A11" s="16" t="s">
        <v>1607</v>
      </c>
      <c r="B11" s="16" t="s">
        <v>26</v>
      </c>
      <c r="C11" s="16" t="s">
        <v>48</v>
      </c>
      <c r="D11" s="16" t="s">
        <v>1598</v>
      </c>
      <c r="E11" s="16">
        <v>1</v>
      </c>
      <c r="F11" s="16" t="s">
        <v>1607</v>
      </c>
      <c r="G11" s="16"/>
      <c r="H11" s="16"/>
      <c r="I11" s="16"/>
      <c r="J11" s="22" t="s">
        <v>48</v>
      </c>
    </row>
    <row r="12" spans="1:13" x14ac:dyDescent="0.25">
      <c r="A12" s="16" t="s">
        <v>1</v>
      </c>
      <c r="B12" s="16" t="s">
        <v>27</v>
      </c>
      <c r="C12" s="16" t="s">
        <v>48</v>
      </c>
      <c r="D12" s="16" t="s">
        <v>1598</v>
      </c>
      <c r="E12" s="16">
        <v>1</v>
      </c>
      <c r="F12" s="16" t="s">
        <v>1</v>
      </c>
      <c r="G12" s="16"/>
      <c r="H12" s="16"/>
      <c r="I12" s="16"/>
      <c r="J12" s="22" t="s">
        <v>48</v>
      </c>
    </row>
    <row r="13" spans="1:13" x14ac:dyDescent="0.25">
      <c r="A13" s="16" t="s">
        <v>2</v>
      </c>
      <c r="B13" s="16" t="s">
        <v>28</v>
      </c>
      <c r="C13" s="16" t="s">
        <v>48</v>
      </c>
      <c r="D13" s="16" t="s">
        <v>1598</v>
      </c>
      <c r="E13" s="16">
        <v>1</v>
      </c>
      <c r="F13" s="16" t="s">
        <v>2</v>
      </c>
      <c r="G13" s="16"/>
      <c r="H13" s="16"/>
      <c r="I13" s="16"/>
      <c r="J13" s="22" t="s">
        <v>48</v>
      </c>
    </row>
    <row r="14" spans="1:13" x14ac:dyDescent="0.25">
      <c r="A14" s="16" t="s">
        <v>3</v>
      </c>
      <c r="B14" s="16" t="s">
        <v>29</v>
      </c>
      <c r="C14" s="16" t="s">
        <v>48</v>
      </c>
      <c r="D14" s="16" t="s">
        <v>1598</v>
      </c>
      <c r="E14" s="16">
        <v>1</v>
      </c>
      <c r="F14" s="16" t="s">
        <v>3</v>
      </c>
      <c r="G14" s="16"/>
      <c r="H14" s="16"/>
      <c r="I14" s="16"/>
      <c r="J14" s="22" t="s">
        <v>48</v>
      </c>
    </row>
    <row r="15" spans="1:13" x14ac:dyDescent="0.25">
      <c r="A15" s="16" t="s">
        <v>4</v>
      </c>
      <c r="B15" s="16" t="s">
        <v>30</v>
      </c>
      <c r="C15" s="16" t="s">
        <v>48</v>
      </c>
      <c r="D15" s="16" t="s">
        <v>1598</v>
      </c>
      <c r="E15" s="16">
        <v>1</v>
      </c>
      <c r="F15" s="16" t="s">
        <v>4</v>
      </c>
      <c r="G15" s="16"/>
      <c r="H15" s="16"/>
      <c r="I15" s="16"/>
      <c r="J15" s="22" t="s">
        <v>48</v>
      </c>
    </row>
    <row r="16" spans="1:13" x14ac:dyDescent="0.25">
      <c r="A16" s="16" t="s">
        <v>5</v>
      </c>
      <c r="B16" s="16" t="s">
        <v>31</v>
      </c>
      <c r="C16" s="16" t="s">
        <v>48</v>
      </c>
      <c r="D16" s="16" t="s">
        <v>1545</v>
      </c>
      <c r="E16" s="16">
        <v>1</v>
      </c>
      <c r="F16" s="16" t="s">
        <v>5</v>
      </c>
      <c r="G16" s="16"/>
      <c r="H16" s="16"/>
      <c r="I16" s="16"/>
      <c r="J16" s="22" t="s">
        <v>48</v>
      </c>
    </row>
    <row r="17" spans="1:10" x14ac:dyDescent="0.25">
      <c r="A17" s="16" t="s">
        <v>6</v>
      </c>
      <c r="B17" s="16" t="s">
        <v>32</v>
      </c>
      <c r="C17" s="16" t="s">
        <v>48</v>
      </c>
      <c r="D17" s="16" t="s">
        <v>1545</v>
      </c>
      <c r="E17" s="16">
        <v>1</v>
      </c>
      <c r="F17" s="16" t="s">
        <v>6</v>
      </c>
      <c r="G17" s="16"/>
      <c r="H17" s="16"/>
      <c r="I17" s="16"/>
      <c r="J17" s="22" t="s">
        <v>48</v>
      </c>
    </row>
    <row r="18" spans="1:10" x14ac:dyDescent="0.25">
      <c r="A18" s="16" t="s">
        <v>7</v>
      </c>
      <c r="B18" s="16" t="s">
        <v>33</v>
      </c>
      <c r="C18" s="16" t="s">
        <v>48</v>
      </c>
      <c r="D18" s="16" t="s">
        <v>1545</v>
      </c>
      <c r="E18" s="16">
        <v>1</v>
      </c>
      <c r="F18" s="16" t="s">
        <v>7</v>
      </c>
      <c r="G18" s="16"/>
      <c r="H18" s="16"/>
      <c r="I18" s="16"/>
      <c r="J18" s="22" t="s">
        <v>48</v>
      </c>
    </row>
    <row r="19" spans="1:10" x14ac:dyDescent="0.25">
      <c r="A19" s="16" t="s">
        <v>8</v>
      </c>
      <c r="B19" s="16" t="s">
        <v>34</v>
      </c>
      <c r="C19" s="16" t="s">
        <v>48</v>
      </c>
      <c r="D19" s="16" t="s">
        <v>1545</v>
      </c>
      <c r="E19" s="16">
        <v>1</v>
      </c>
      <c r="F19" s="16" t="s">
        <v>8</v>
      </c>
      <c r="G19" s="16"/>
      <c r="H19" s="16"/>
      <c r="I19" s="16"/>
      <c r="J19" s="22" t="s">
        <v>48</v>
      </c>
    </row>
    <row r="20" spans="1:10" x14ac:dyDescent="0.25">
      <c r="A20" s="16" t="s">
        <v>9</v>
      </c>
      <c r="B20" s="16" t="s">
        <v>35</v>
      </c>
      <c r="C20" s="16" t="s">
        <v>48</v>
      </c>
      <c r="D20" s="16" t="s">
        <v>1598</v>
      </c>
      <c r="E20" s="16">
        <v>1</v>
      </c>
      <c r="F20" s="16" t="s">
        <v>9</v>
      </c>
      <c r="G20" s="16"/>
      <c r="H20" s="16"/>
      <c r="I20" s="16"/>
      <c r="J20" s="22" t="s">
        <v>48</v>
      </c>
    </row>
    <row r="21" spans="1:10" x14ac:dyDescent="0.25">
      <c r="A21" s="16" t="s">
        <v>10</v>
      </c>
      <c r="B21" s="16" t="s">
        <v>36</v>
      </c>
      <c r="C21" s="16" t="s">
        <v>48</v>
      </c>
      <c r="D21" s="16" t="s">
        <v>1598</v>
      </c>
      <c r="E21" s="16">
        <v>1</v>
      </c>
      <c r="F21" s="16" t="s">
        <v>10</v>
      </c>
      <c r="G21" s="16"/>
      <c r="H21" s="16"/>
      <c r="I21" s="16"/>
      <c r="J21" s="22" t="s">
        <v>48</v>
      </c>
    </row>
    <row r="22" spans="1:10" x14ac:dyDescent="0.25">
      <c r="A22" s="16" t="s">
        <v>11</v>
      </c>
      <c r="B22" s="16" t="s">
        <v>37</v>
      </c>
      <c r="C22" s="16" t="s">
        <v>48</v>
      </c>
      <c r="D22" s="16" t="s">
        <v>1598</v>
      </c>
      <c r="E22" s="16">
        <v>1</v>
      </c>
      <c r="F22" s="16" t="s">
        <v>11</v>
      </c>
      <c r="G22" s="16"/>
      <c r="H22" s="16"/>
      <c r="I22" s="16"/>
      <c r="J22" s="22" t="s">
        <v>48</v>
      </c>
    </row>
    <row r="23" spans="1:10" x14ac:dyDescent="0.25">
      <c r="A23" s="16" t="s">
        <v>1617</v>
      </c>
      <c r="B23" s="16" t="s">
        <v>1610</v>
      </c>
      <c r="C23" s="16" t="s">
        <v>58</v>
      </c>
      <c r="D23" s="16" t="s">
        <v>2285</v>
      </c>
      <c r="E23" s="16">
        <v>0.5</v>
      </c>
      <c r="F23" s="16" t="s">
        <v>1599</v>
      </c>
      <c r="G23" s="16"/>
      <c r="H23" s="16" t="s">
        <v>1618</v>
      </c>
      <c r="I23" s="16"/>
    </row>
    <row r="24" spans="1:10" x14ac:dyDescent="0.25">
      <c r="A24" s="16" t="s">
        <v>1625</v>
      </c>
      <c r="B24" s="16" t="s">
        <v>1611</v>
      </c>
      <c r="C24" s="16" t="s">
        <v>58</v>
      </c>
      <c r="D24" s="16" t="s">
        <v>2286</v>
      </c>
      <c r="E24" s="16">
        <v>1</v>
      </c>
      <c r="F24" s="16" t="s">
        <v>1599</v>
      </c>
      <c r="G24" s="16"/>
      <c r="H24" s="16" t="s">
        <v>1626</v>
      </c>
      <c r="I24" s="16"/>
    </row>
    <row r="25" spans="1:10" x14ac:dyDescent="0.25">
      <c r="A25" s="16" t="s">
        <v>1632</v>
      </c>
      <c r="B25" s="16" t="s">
        <v>1612</v>
      </c>
      <c r="C25" s="16" t="s">
        <v>58</v>
      </c>
      <c r="D25" s="16" t="s">
        <v>2287</v>
      </c>
      <c r="E25" s="16">
        <v>1</v>
      </c>
      <c r="F25" s="16" t="s">
        <v>1599</v>
      </c>
      <c r="G25" s="16"/>
      <c r="H25" s="16" t="s">
        <v>1633</v>
      </c>
      <c r="I25" s="16"/>
    </row>
    <row r="26" spans="1:10" x14ac:dyDescent="0.25">
      <c r="A26" s="16" t="s">
        <v>1639</v>
      </c>
      <c r="B26" s="16" t="s">
        <v>1613</v>
      </c>
      <c r="C26" s="16" t="s">
        <v>58</v>
      </c>
      <c r="D26" s="16" t="s">
        <v>2288</v>
      </c>
      <c r="E26" s="16">
        <v>1</v>
      </c>
      <c r="F26" s="16" t="s">
        <v>1599</v>
      </c>
      <c r="G26" s="16"/>
      <c r="H26" s="16" t="s">
        <v>1640</v>
      </c>
      <c r="I26" s="16"/>
    </row>
    <row r="27" spans="1:10" x14ac:dyDescent="0.25">
      <c r="A27" s="16" t="s">
        <v>1646</v>
      </c>
      <c r="B27" s="16" t="s">
        <v>1614</v>
      </c>
      <c r="C27" s="16" t="s">
        <v>58</v>
      </c>
      <c r="D27" s="16" t="s">
        <v>2289</v>
      </c>
      <c r="E27" s="16">
        <v>1</v>
      </c>
      <c r="F27" s="16" t="s">
        <v>1599</v>
      </c>
      <c r="G27" s="16"/>
      <c r="H27" s="16" t="s">
        <v>1647</v>
      </c>
      <c r="I27" s="16"/>
    </row>
    <row r="28" spans="1:10" x14ac:dyDescent="0.25">
      <c r="A28" s="16" t="s">
        <v>1653</v>
      </c>
      <c r="B28" s="16" t="s">
        <v>1611</v>
      </c>
      <c r="C28" s="16" t="s">
        <v>58</v>
      </c>
      <c r="D28" s="16" t="s">
        <v>2286</v>
      </c>
      <c r="E28" s="16">
        <v>1</v>
      </c>
      <c r="F28" s="16" t="s">
        <v>1600</v>
      </c>
      <c r="G28" s="16"/>
      <c r="H28" s="16" t="s">
        <v>1626</v>
      </c>
      <c r="I28" s="16"/>
    </row>
    <row r="29" spans="1:10" x14ac:dyDescent="0.25">
      <c r="A29" s="16" t="s">
        <v>1659</v>
      </c>
      <c r="B29" s="16" t="s">
        <v>1612</v>
      </c>
      <c r="C29" s="16" t="s">
        <v>58</v>
      </c>
      <c r="D29" s="16" t="s">
        <v>2287</v>
      </c>
      <c r="E29" s="16">
        <v>1</v>
      </c>
      <c r="F29" s="16" t="s">
        <v>1600</v>
      </c>
      <c r="G29" s="16"/>
      <c r="H29" s="16" t="s">
        <v>1633</v>
      </c>
      <c r="I29" s="16"/>
    </row>
    <row r="30" spans="1:10" x14ac:dyDescent="0.25">
      <c r="A30" s="16" t="s">
        <v>1666</v>
      </c>
      <c r="B30" s="16" t="s">
        <v>1613</v>
      </c>
      <c r="C30" s="16" t="s">
        <v>58</v>
      </c>
      <c r="D30" s="16" t="s">
        <v>2288</v>
      </c>
      <c r="E30" s="16">
        <v>1</v>
      </c>
      <c r="F30" s="16" t="s">
        <v>1600</v>
      </c>
      <c r="G30" s="16"/>
      <c r="H30" s="16" t="s">
        <v>1640</v>
      </c>
      <c r="I30" s="16"/>
    </row>
    <row r="31" spans="1:10" x14ac:dyDescent="0.25">
      <c r="A31" s="16" t="s">
        <v>1672</v>
      </c>
      <c r="B31" s="16" t="s">
        <v>1614</v>
      </c>
      <c r="C31" s="16" t="s">
        <v>58</v>
      </c>
      <c r="D31" s="16" t="s">
        <v>2289</v>
      </c>
      <c r="E31" s="16">
        <v>1</v>
      </c>
      <c r="F31" s="16" t="s">
        <v>1600</v>
      </c>
      <c r="G31" s="16"/>
      <c r="H31" s="16" t="s">
        <v>1647</v>
      </c>
      <c r="I31" s="16"/>
    </row>
    <row r="32" spans="1:10" x14ac:dyDescent="0.25">
      <c r="A32" s="16" t="s">
        <v>1678</v>
      </c>
      <c r="B32" s="16" t="s">
        <v>1611</v>
      </c>
      <c r="C32" s="16" t="s">
        <v>58</v>
      </c>
      <c r="D32" s="16" t="s">
        <v>2286</v>
      </c>
      <c r="E32" s="16">
        <v>1</v>
      </c>
      <c r="F32" s="16" t="s">
        <v>1601</v>
      </c>
      <c r="G32" s="16"/>
      <c r="H32" s="16" t="s">
        <v>1626</v>
      </c>
      <c r="I32" s="16"/>
    </row>
    <row r="33" spans="1:9" x14ac:dyDescent="0.25">
      <c r="A33" s="16" t="s">
        <v>1684</v>
      </c>
      <c r="B33" s="16" t="s">
        <v>1612</v>
      </c>
      <c r="C33" s="16" t="s">
        <v>58</v>
      </c>
      <c r="D33" s="16" t="s">
        <v>2287</v>
      </c>
      <c r="E33" s="16">
        <v>1</v>
      </c>
      <c r="F33" s="16" t="s">
        <v>1601</v>
      </c>
      <c r="G33" s="16"/>
      <c r="H33" s="16" t="s">
        <v>1633</v>
      </c>
      <c r="I33" s="16"/>
    </row>
    <row r="34" spans="1:9" x14ac:dyDescent="0.25">
      <c r="A34" s="16" t="s">
        <v>1690</v>
      </c>
      <c r="B34" s="16" t="s">
        <v>1613</v>
      </c>
      <c r="C34" s="16" t="s">
        <v>58</v>
      </c>
      <c r="D34" s="16" t="s">
        <v>2288</v>
      </c>
      <c r="E34" s="16">
        <v>1</v>
      </c>
      <c r="F34" s="16" t="s">
        <v>1601</v>
      </c>
      <c r="G34" s="16"/>
      <c r="H34" s="16" t="s">
        <v>1640</v>
      </c>
      <c r="I34" s="16"/>
    </row>
    <row r="35" spans="1:9" x14ac:dyDescent="0.25">
      <c r="A35" s="16" t="s">
        <v>1696</v>
      </c>
      <c r="B35" s="16" t="s">
        <v>1614</v>
      </c>
      <c r="C35" s="16" t="s">
        <v>58</v>
      </c>
      <c r="D35" s="16" t="s">
        <v>2289</v>
      </c>
      <c r="E35" s="16">
        <v>1</v>
      </c>
      <c r="F35" s="16" t="s">
        <v>1601</v>
      </c>
      <c r="G35" s="16"/>
      <c r="H35" s="16" t="s">
        <v>1647</v>
      </c>
      <c r="I35" s="16"/>
    </row>
    <row r="36" spans="1:9" x14ac:dyDescent="0.25">
      <c r="A36" s="16" t="s">
        <v>1702</v>
      </c>
      <c r="B36" s="16" t="s">
        <v>1611</v>
      </c>
      <c r="C36" s="16" t="s">
        <v>58</v>
      </c>
      <c r="D36" s="16" t="s">
        <v>2286</v>
      </c>
      <c r="E36" s="16">
        <v>1</v>
      </c>
      <c r="F36" s="16" t="s">
        <v>1602</v>
      </c>
      <c r="G36" s="16"/>
      <c r="H36" s="16" t="s">
        <v>1626</v>
      </c>
      <c r="I36" s="16"/>
    </row>
    <row r="37" spans="1:9" x14ac:dyDescent="0.25">
      <c r="A37" s="16" t="s">
        <v>1708</v>
      </c>
      <c r="B37" s="16" t="s">
        <v>1612</v>
      </c>
      <c r="C37" s="16" t="s">
        <v>58</v>
      </c>
      <c r="D37" s="16" t="s">
        <v>2287</v>
      </c>
      <c r="E37" s="16">
        <v>1</v>
      </c>
      <c r="F37" s="16" t="s">
        <v>1602</v>
      </c>
      <c r="G37" s="16"/>
      <c r="H37" s="16" t="s">
        <v>1633</v>
      </c>
      <c r="I37" s="16"/>
    </row>
    <row r="38" spans="1:9" x14ac:dyDescent="0.25">
      <c r="A38" s="16" t="s">
        <v>1714</v>
      </c>
      <c r="B38" s="16" t="s">
        <v>1613</v>
      </c>
      <c r="C38" s="16" t="s">
        <v>58</v>
      </c>
      <c r="D38" s="16" t="s">
        <v>2288</v>
      </c>
      <c r="E38" s="16">
        <v>1</v>
      </c>
      <c r="F38" s="16" t="s">
        <v>1602</v>
      </c>
      <c r="G38" s="16"/>
      <c r="H38" s="16" t="s">
        <v>1640</v>
      </c>
      <c r="I38" s="16"/>
    </row>
    <row r="39" spans="1:9" x14ac:dyDescent="0.25">
      <c r="A39" s="16" t="s">
        <v>1720</v>
      </c>
      <c r="B39" s="16" t="s">
        <v>1614</v>
      </c>
      <c r="C39" s="16" t="s">
        <v>58</v>
      </c>
      <c r="D39" s="16" t="s">
        <v>2289</v>
      </c>
      <c r="E39" s="16">
        <v>1</v>
      </c>
      <c r="F39" s="16" t="s">
        <v>1602</v>
      </c>
      <c r="G39" s="16"/>
      <c r="H39" s="16" t="s">
        <v>1647</v>
      </c>
      <c r="I39" s="16"/>
    </row>
    <row r="40" spans="1:9" x14ac:dyDescent="0.25">
      <c r="A40" s="16" t="s">
        <v>1726</v>
      </c>
      <c r="B40" s="16" t="s">
        <v>1611</v>
      </c>
      <c r="C40" s="16" t="s">
        <v>58</v>
      </c>
      <c r="D40" s="16" t="s">
        <v>2286</v>
      </c>
      <c r="E40" s="16">
        <v>1</v>
      </c>
      <c r="F40" s="16" t="s">
        <v>1603</v>
      </c>
      <c r="G40" s="16"/>
      <c r="H40" s="16" t="s">
        <v>1626</v>
      </c>
      <c r="I40" s="16"/>
    </row>
    <row r="41" spans="1:9" x14ac:dyDescent="0.25">
      <c r="A41" s="16" t="s">
        <v>1732</v>
      </c>
      <c r="B41" s="16" t="s">
        <v>1612</v>
      </c>
      <c r="C41" s="16" t="s">
        <v>58</v>
      </c>
      <c r="D41" s="16" t="s">
        <v>2287</v>
      </c>
      <c r="E41" s="16">
        <v>1</v>
      </c>
      <c r="F41" s="16" t="s">
        <v>1603</v>
      </c>
      <c r="G41" s="16"/>
      <c r="H41" s="16" t="s">
        <v>1633</v>
      </c>
      <c r="I41" s="16"/>
    </row>
    <row r="42" spans="1:9" x14ac:dyDescent="0.25">
      <c r="A42" s="16" t="s">
        <v>1735</v>
      </c>
      <c r="B42" s="16" t="s">
        <v>1613</v>
      </c>
      <c r="C42" s="16" t="s">
        <v>58</v>
      </c>
      <c r="D42" s="16" t="s">
        <v>2288</v>
      </c>
      <c r="E42" s="16">
        <v>1</v>
      </c>
      <c r="F42" s="16" t="s">
        <v>1603</v>
      </c>
      <c r="G42" s="16"/>
      <c r="H42" s="16" t="s">
        <v>1640</v>
      </c>
      <c r="I42" s="16"/>
    </row>
    <row r="43" spans="1:9" x14ac:dyDescent="0.25">
      <c r="A43" s="16" t="s">
        <v>1738</v>
      </c>
      <c r="B43" s="16" t="s">
        <v>1614</v>
      </c>
      <c r="C43" s="16" t="s">
        <v>58</v>
      </c>
      <c r="D43" s="16" t="s">
        <v>2289</v>
      </c>
      <c r="E43" s="16">
        <v>1</v>
      </c>
      <c r="F43" s="16" t="s">
        <v>1603</v>
      </c>
      <c r="G43" s="16"/>
      <c r="H43" s="16" t="s">
        <v>1647</v>
      </c>
      <c r="I43" s="16"/>
    </row>
    <row r="44" spans="1:9" x14ac:dyDescent="0.25">
      <c r="A44" s="16" t="s">
        <v>1741</v>
      </c>
      <c r="B44" s="16" t="s">
        <v>1611</v>
      </c>
      <c r="C44" s="16" t="s">
        <v>58</v>
      </c>
      <c r="D44" s="16" t="s">
        <v>2286</v>
      </c>
      <c r="E44" s="16">
        <v>1</v>
      </c>
      <c r="F44" s="16" t="s">
        <v>1604</v>
      </c>
      <c r="G44" s="16"/>
      <c r="H44" s="16" t="s">
        <v>1626</v>
      </c>
      <c r="I44" s="16"/>
    </row>
    <row r="45" spans="1:9" x14ac:dyDescent="0.25">
      <c r="A45" s="16" t="s">
        <v>1744</v>
      </c>
      <c r="B45" s="16" t="s">
        <v>1612</v>
      </c>
      <c r="C45" s="16" t="s">
        <v>58</v>
      </c>
      <c r="D45" s="16" t="s">
        <v>2287</v>
      </c>
      <c r="E45" s="16">
        <v>1</v>
      </c>
      <c r="F45" s="16" t="s">
        <v>1604</v>
      </c>
      <c r="G45" s="16"/>
      <c r="H45" s="16" t="s">
        <v>1633</v>
      </c>
      <c r="I45" s="16"/>
    </row>
    <row r="46" spans="1:9" x14ac:dyDescent="0.25">
      <c r="A46" s="16" t="s">
        <v>1747</v>
      </c>
      <c r="B46" s="16" t="s">
        <v>1613</v>
      </c>
      <c r="C46" s="16" t="s">
        <v>58</v>
      </c>
      <c r="D46" s="16" t="s">
        <v>2288</v>
      </c>
      <c r="E46" s="16">
        <v>1</v>
      </c>
      <c r="F46" s="16" t="s">
        <v>1604</v>
      </c>
      <c r="G46" s="16"/>
      <c r="H46" s="16" t="s">
        <v>1640</v>
      </c>
      <c r="I46" s="16"/>
    </row>
    <row r="47" spans="1:9" x14ac:dyDescent="0.25">
      <c r="A47" s="16" t="s">
        <v>1750</v>
      </c>
      <c r="B47" s="16" t="s">
        <v>1614</v>
      </c>
      <c r="C47" s="16" t="s">
        <v>58</v>
      </c>
      <c r="D47" s="16" t="s">
        <v>2289</v>
      </c>
      <c r="E47" s="16">
        <v>1</v>
      </c>
      <c r="F47" s="16" t="s">
        <v>1604</v>
      </c>
      <c r="G47" s="16"/>
      <c r="H47" s="16" t="s">
        <v>1647</v>
      </c>
      <c r="I47" s="16"/>
    </row>
    <row r="48" spans="1:9" x14ac:dyDescent="0.25">
      <c r="A48" s="16" t="s">
        <v>1753</v>
      </c>
      <c r="B48" s="16" t="s">
        <v>1611</v>
      </c>
      <c r="C48" s="16" t="s">
        <v>58</v>
      </c>
      <c r="D48" s="16" t="s">
        <v>2286</v>
      </c>
      <c r="E48" s="16">
        <v>1</v>
      </c>
      <c r="F48" s="16" t="s">
        <v>1605</v>
      </c>
      <c r="G48" s="16"/>
      <c r="H48" s="16" t="s">
        <v>1626</v>
      </c>
      <c r="I48" s="16"/>
    </row>
    <row r="49" spans="1:9" x14ac:dyDescent="0.25">
      <c r="A49" s="16" t="s">
        <v>1756</v>
      </c>
      <c r="B49" s="16" t="s">
        <v>1612</v>
      </c>
      <c r="C49" s="16" t="s">
        <v>58</v>
      </c>
      <c r="D49" s="16" t="s">
        <v>2287</v>
      </c>
      <c r="E49" s="16">
        <v>1</v>
      </c>
      <c r="F49" s="16" t="s">
        <v>1605</v>
      </c>
      <c r="G49" s="16"/>
      <c r="H49" s="16" t="s">
        <v>1633</v>
      </c>
      <c r="I49" s="16"/>
    </row>
    <row r="50" spans="1:9" x14ac:dyDescent="0.25">
      <c r="A50" s="16" t="s">
        <v>1759</v>
      </c>
      <c r="B50" s="16" t="s">
        <v>1613</v>
      </c>
      <c r="C50" s="16" t="s">
        <v>58</v>
      </c>
      <c r="D50" s="16" t="s">
        <v>2288</v>
      </c>
      <c r="E50" s="16">
        <v>1</v>
      </c>
      <c r="F50" s="16" t="s">
        <v>1605</v>
      </c>
      <c r="G50" s="16"/>
      <c r="H50" s="16" t="s">
        <v>1640</v>
      </c>
      <c r="I50" s="16"/>
    </row>
    <row r="51" spans="1:9" x14ac:dyDescent="0.25">
      <c r="A51" s="16" t="s">
        <v>1762</v>
      </c>
      <c r="B51" s="16" t="s">
        <v>1614</v>
      </c>
      <c r="C51" s="16" t="s">
        <v>58</v>
      </c>
      <c r="D51" s="16" t="s">
        <v>2289</v>
      </c>
      <c r="E51" s="16">
        <v>1</v>
      </c>
      <c r="F51" s="16" t="s">
        <v>1605</v>
      </c>
      <c r="G51" s="16"/>
      <c r="H51" s="16" t="s">
        <v>1647</v>
      </c>
      <c r="I51" s="16"/>
    </row>
    <row r="52" spans="1:9" x14ac:dyDescent="0.25">
      <c r="A52" s="16" t="s">
        <v>1765</v>
      </c>
      <c r="B52" s="16" t="s">
        <v>1611</v>
      </c>
      <c r="C52" s="16" t="s">
        <v>58</v>
      </c>
      <c r="D52" s="16" t="s">
        <v>2286</v>
      </c>
      <c r="E52" s="16">
        <v>1</v>
      </c>
      <c r="F52" s="16" t="s">
        <v>1606</v>
      </c>
      <c r="G52" s="16"/>
      <c r="H52" s="16" t="s">
        <v>1626</v>
      </c>
      <c r="I52" s="16"/>
    </row>
    <row r="53" spans="1:9" x14ac:dyDescent="0.25">
      <c r="A53" s="16" t="s">
        <v>1768</v>
      </c>
      <c r="B53" s="16" t="s">
        <v>1612</v>
      </c>
      <c r="C53" s="16" t="s">
        <v>58</v>
      </c>
      <c r="D53" s="16" t="s">
        <v>2287</v>
      </c>
      <c r="E53" s="16">
        <v>1</v>
      </c>
      <c r="F53" s="16" t="s">
        <v>1606</v>
      </c>
      <c r="G53" s="16"/>
      <c r="H53" s="16" t="s">
        <v>1633</v>
      </c>
      <c r="I53" s="16"/>
    </row>
    <row r="54" spans="1:9" x14ac:dyDescent="0.25">
      <c r="A54" s="16" t="s">
        <v>1771</v>
      </c>
      <c r="B54" s="16" t="s">
        <v>1613</v>
      </c>
      <c r="C54" s="16" t="s">
        <v>58</v>
      </c>
      <c r="D54" s="16" t="s">
        <v>2288</v>
      </c>
      <c r="E54" s="16">
        <v>1</v>
      </c>
      <c r="F54" s="16" t="s">
        <v>1606</v>
      </c>
      <c r="G54" s="16"/>
      <c r="H54" s="16" t="s">
        <v>1640</v>
      </c>
      <c r="I54" s="16"/>
    </row>
    <row r="55" spans="1:9" x14ac:dyDescent="0.25">
      <c r="A55" s="16" t="s">
        <v>1774</v>
      </c>
      <c r="B55" s="16" t="s">
        <v>1614</v>
      </c>
      <c r="C55" s="16" t="s">
        <v>58</v>
      </c>
      <c r="D55" s="16" t="s">
        <v>2289</v>
      </c>
      <c r="E55" s="16">
        <v>1</v>
      </c>
      <c r="F55" s="16" t="s">
        <v>1606</v>
      </c>
      <c r="G55" s="16"/>
      <c r="H55" s="16" t="s">
        <v>1647</v>
      </c>
      <c r="I55" s="16"/>
    </row>
    <row r="56" spans="1:9" x14ac:dyDescent="0.25">
      <c r="A56" s="16" t="s">
        <v>1777</v>
      </c>
      <c r="B56" s="16" t="s">
        <v>1611</v>
      </c>
      <c r="C56" s="16" t="s">
        <v>58</v>
      </c>
      <c r="D56" s="16" t="s">
        <v>2286</v>
      </c>
      <c r="E56" s="16">
        <v>1</v>
      </c>
      <c r="F56" s="16" t="s">
        <v>1607</v>
      </c>
      <c r="G56" s="16"/>
      <c r="H56" s="16" t="s">
        <v>1626</v>
      </c>
      <c r="I56" s="16"/>
    </row>
    <row r="57" spans="1:9" x14ac:dyDescent="0.25">
      <c r="A57" s="16" t="s">
        <v>1780</v>
      </c>
      <c r="B57" s="16" t="s">
        <v>1612</v>
      </c>
      <c r="C57" s="16" t="s">
        <v>58</v>
      </c>
      <c r="D57" s="16" t="s">
        <v>2287</v>
      </c>
      <c r="E57" s="16">
        <v>1</v>
      </c>
      <c r="F57" s="16" t="s">
        <v>1607</v>
      </c>
      <c r="G57" s="16"/>
      <c r="H57" s="16" t="s">
        <v>1633</v>
      </c>
      <c r="I57" s="16"/>
    </row>
    <row r="58" spans="1:9" x14ac:dyDescent="0.25">
      <c r="A58" s="16" t="s">
        <v>1783</v>
      </c>
      <c r="B58" s="16" t="s">
        <v>1613</v>
      </c>
      <c r="C58" s="16" t="s">
        <v>58</v>
      </c>
      <c r="D58" s="16" t="s">
        <v>2288</v>
      </c>
      <c r="E58" s="16">
        <v>1</v>
      </c>
      <c r="F58" s="16" t="s">
        <v>1607</v>
      </c>
      <c r="G58" s="16"/>
      <c r="H58" s="16" t="s">
        <v>1640</v>
      </c>
      <c r="I58" s="16"/>
    </row>
    <row r="59" spans="1:9" x14ac:dyDescent="0.25">
      <c r="A59" s="16" t="s">
        <v>1786</v>
      </c>
      <c r="B59" s="16" t="s">
        <v>1614</v>
      </c>
      <c r="C59" s="16" t="s">
        <v>58</v>
      </c>
      <c r="D59" s="16" t="s">
        <v>2289</v>
      </c>
      <c r="E59" s="16">
        <v>1</v>
      </c>
      <c r="F59" s="16" t="s">
        <v>1607</v>
      </c>
      <c r="G59" s="16"/>
      <c r="H59" s="16" t="s">
        <v>1647</v>
      </c>
      <c r="I59" s="16"/>
    </row>
    <row r="60" spans="1:9" x14ac:dyDescent="0.25">
      <c r="A60" s="16" t="s">
        <v>1789</v>
      </c>
      <c r="B60" s="16" t="s">
        <v>1611</v>
      </c>
      <c r="C60" s="16" t="s">
        <v>58</v>
      </c>
      <c r="D60" s="16" t="s">
        <v>2286</v>
      </c>
      <c r="E60" s="16">
        <v>1</v>
      </c>
      <c r="F60" s="16" t="s">
        <v>1</v>
      </c>
      <c r="G60" s="16"/>
      <c r="H60" s="16" t="s">
        <v>1626</v>
      </c>
      <c r="I60" s="16"/>
    </row>
    <row r="61" spans="1:9" x14ac:dyDescent="0.25">
      <c r="A61" s="16" t="s">
        <v>1792</v>
      </c>
      <c r="B61" s="16" t="s">
        <v>1612</v>
      </c>
      <c r="C61" s="16" t="s">
        <v>58</v>
      </c>
      <c r="D61" s="16" t="s">
        <v>2287</v>
      </c>
      <c r="E61" s="16">
        <v>1</v>
      </c>
      <c r="F61" s="16" t="s">
        <v>1</v>
      </c>
      <c r="G61" s="16"/>
      <c r="H61" s="16" t="s">
        <v>1633</v>
      </c>
      <c r="I61" s="16"/>
    </row>
    <row r="62" spans="1:9" x14ac:dyDescent="0.25">
      <c r="A62" s="16" t="s">
        <v>1795</v>
      </c>
      <c r="B62" s="16" t="s">
        <v>1613</v>
      </c>
      <c r="C62" s="16" t="s">
        <v>58</v>
      </c>
      <c r="D62" s="16" t="s">
        <v>2288</v>
      </c>
      <c r="E62" s="16">
        <v>1</v>
      </c>
      <c r="F62" s="16" t="s">
        <v>1</v>
      </c>
      <c r="G62" s="16"/>
      <c r="H62" s="16" t="s">
        <v>1640</v>
      </c>
      <c r="I62" s="16"/>
    </row>
    <row r="63" spans="1:9" x14ac:dyDescent="0.25">
      <c r="A63" s="16" t="s">
        <v>1798</v>
      </c>
      <c r="B63" s="16" t="s">
        <v>1614</v>
      </c>
      <c r="C63" s="16" t="s">
        <v>58</v>
      </c>
      <c r="D63" s="16" t="s">
        <v>2289</v>
      </c>
      <c r="E63" s="16">
        <v>1</v>
      </c>
      <c r="F63" s="16" t="s">
        <v>1</v>
      </c>
      <c r="G63" s="16"/>
      <c r="H63" s="16" t="s">
        <v>1647</v>
      </c>
      <c r="I63" s="16"/>
    </row>
    <row r="64" spans="1:9" x14ac:dyDescent="0.25">
      <c r="A64" s="16" t="s">
        <v>1801</v>
      </c>
      <c r="B64" s="16" t="s">
        <v>1611</v>
      </c>
      <c r="C64" s="16" t="s">
        <v>58</v>
      </c>
      <c r="D64" s="16" t="s">
        <v>2286</v>
      </c>
      <c r="E64" s="16">
        <v>1</v>
      </c>
      <c r="F64" s="16" t="s">
        <v>2</v>
      </c>
      <c r="G64" s="16"/>
      <c r="H64" s="16" t="s">
        <v>1626</v>
      </c>
      <c r="I64" s="16"/>
    </row>
    <row r="65" spans="1:9" x14ac:dyDescent="0.25">
      <c r="A65" s="16" t="s">
        <v>1804</v>
      </c>
      <c r="B65" s="16" t="s">
        <v>1612</v>
      </c>
      <c r="C65" s="16" t="s">
        <v>58</v>
      </c>
      <c r="D65" s="16" t="s">
        <v>2287</v>
      </c>
      <c r="E65" s="16">
        <v>1</v>
      </c>
      <c r="F65" s="16" t="s">
        <v>2</v>
      </c>
      <c r="G65" s="16"/>
      <c r="H65" s="16" t="s">
        <v>1633</v>
      </c>
      <c r="I65" s="16"/>
    </row>
    <row r="66" spans="1:9" x14ac:dyDescent="0.25">
      <c r="A66" s="16" t="s">
        <v>1807</v>
      </c>
      <c r="B66" s="16" t="s">
        <v>1613</v>
      </c>
      <c r="C66" s="16" t="s">
        <v>58</v>
      </c>
      <c r="D66" s="16" t="s">
        <v>2288</v>
      </c>
      <c r="E66" s="16">
        <v>1</v>
      </c>
      <c r="F66" s="16" t="s">
        <v>2</v>
      </c>
      <c r="G66" s="16"/>
      <c r="H66" s="16" t="s">
        <v>1640</v>
      </c>
      <c r="I66" s="16"/>
    </row>
    <row r="67" spans="1:9" x14ac:dyDescent="0.25">
      <c r="A67" s="16" t="s">
        <v>1810</v>
      </c>
      <c r="B67" s="16" t="s">
        <v>1614</v>
      </c>
      <c r="C67" s="16" t="s">
        <v>58</v>
      </c>
      <c r="D67" s="16" t="s">
        <v>2289</v>
      </c>
      <c r="E67" s="16">
        <v>1</v>
      </c>
      <c r="F67" s="16" t="s">
        <v>2</v>
      </c>
      <c r="G67" s="16"/>
      <c r="H67" s="16" t="s">
        <v>1647</v>
      </c>
      <c r="I67" s="16"/>
    </row>
    <row r="68" spans="1:9" x14ac:dyDescent="0.25">
      <c r="A68" s="16" t="s">
        <v>1813</v>
      </c>
      <c r="B68" s="16" t="s">
        <v>1611</v>
      </c>
      <c r="C68" s="16" t="s">
        <v>58</v>
      </c>
      <c r="D68" s="16" t="s">
        <v>2286</v>
      </c>
      <c r="E68" s="16">
        <v>1</v>
      </c>
      <c r="F68" s="16" t="s">
        <v>3</v>
      </c>
      <c r="G68" s="16"/>
      <c r="H68" s="16" t="s">
        <v>1626</v>
      </c>
      <c r="I68" s="16"/>
    </row>
    <row r="69" spans="1:9" x14ac:dyDescent="0.25">
      <c r="A69" s="16" t="s">
        <v>1816</v>
      </c>
      <c r="B69" s="16" t="s">
        <v>1612</v>
      </c>
      <c r="C69" s="16" t="s">
        <v>58</v>
      </c>
      <c r="D69" s="16" t="s">
        <v>2287</v>
      </c>
      <c r="E69" s="16">
        <v>1</v>
      </c>
      <c r="F69" s="16" t="s">
        <v>3</v>
      </c>
      <c r="G69" s="16"/>
      <c r="H69" s="16" t="s">
        <v>1633</v>
      </c>
      <c r="I69" s="16"/>
    </row>
    <row r="70" spans="1:9" x14ac:dyDescent="0.25">
      <c r="A70" s="16" t="s">
        <v>1819</v>
      </c>
      <c r="B70" s="16" t="s">
        <v>1613</v>
      </c>
      <c r="C70" s="16" t="s">
        <v>58</v>
      </c>
      <c r="D70" s="16" t="s">
        <v>2288</v>
      </c>
      <c r="E70" s="16">
        <v>1</v>
      </c>
      <c r="F70" s="16" t="s">
        <v>3</v>
      </c>
      <c r="G70" s="16"/>
      <c r="H70" s="16" t="s">
        <v>1640</v>
      </c>
      <c r="I70" s="16"/>
    </row>
    <row r="71" spans="1:9" x14ac:dyDescent="0.25">
      <c r="A71" s="16" t="s">
        <v>1822</v>
      </c>
      <c r="B71" s="16" t="s">
        <v>1614</v>
      </c>
      <c r="C71" s="16" t="s">
        <v>58</v>
      </c>
      <c r="D71" s="16" t="s">
        <v>2289</v>
      </c>
      <c r="E71" s="16">
        <v>1</v>
      </c>
      <c r="F71" s="16" t="s">
        <v>3</v>
      </c>
      <c r="G71" s="16"/>
      <c r="H71" s="16" t="s">
        <v>1647</v>
      </c>
      <c r="I71" s="16"/>
    </row>
    <row r="72" spans="1:9" x14ac:dyDescent="0.25">
      <c r="A72" s="16" t="s">
        <v>1825</v>
      </c>
      <c r="B72" s="16" t="s">
        <v>1611</v>
      </c>
      <c r="C72" s="16" t="s">
        <v>58</v>
      </c>
      <c r="D72" s="16" t="s">
        <v>2286</v>
      </c>
      <c r="E72" s="16">
        <v>1</v>
      </c>
      <c r="F72" s="16" t="s">
        <v>4</v>
      </c>
      <c r="G72" s="16"/>
      <c r="H72" s="16" t="s">
        <v>1626</v>
      </c>
      <c r="I72" s="16"/>
    </row>
    <row r="73" spans="1:9" x14ac:dyDescent="0.25">
      <c r="A73" s="16" t="s">
        <v>1828</v>
      </c>
      <c r="B73" s="16" t="s">
        <v>1612</v>
      </c>
      <c r="C73" s="16" t="s">
        <v>58</v>
      </c>
      <c r="D73" s="16" t="s">
        <v>2287</v>
      </c>
      <c r="E73" s="16">
        <v>1</v>
      </c>
      <c r="F73" s="16" t="s">
        <v>4</v>
      </c>
      <c r="G73" s="16"/>
      <c r="H73" s="16" t="s">
        <v>1633</v>
      </c>
      <c r="I73" s="16"/>
    </row>
    <row r="74" spans="1:9" x14ac:dyDescent="0.25">
      <c r="A74" s="16" t="s">
        <v>1831</v>
      </c>
      <c r="B74" s="16" t="s">
        <v>1613</v>
      </c>
      <c r="C74" s="16" t="s">
        <v>58</v>
      </c>
      <c r="D74" s="16" t="s">
        <v>2288</v>
      </c>
      <c r="E74" s="16">
        <v>1</v>
      </c>
      <c r="F74" s="16" t="s">
        <v>4</v>
      </c>
      <c r="G74" s="16"/>
      <c r="H74" s="16" t="s">
        <v>1640</v>
      </c>
      <c r="I74" s="16"/>
    </row>
    <row r="75" spans="1:9" x14ac:dyDescent="0.25">
      <c r="A75" s="16" t="s">
        <v>1834</v>
      </c>
      <c r="B75" s="16" t="s">
        <v>1614</v>
      </c>
      <c r="C75" s="16" t="s">
        <v>58</v>
      </c>
      <c r="D75" s="16" t="s">
        <v>2289</v>
      </c>
      <c r="E75" s="16">
        <v>1</v>
      </c>
      <c r="F75" s="16" t="s">
        <v>4</v>
      </c>
      <c r="G75" s="16"/>
      <c r="H75" s="16" t="s">
        <v>1647</v>
      </c>
      <c r="I75" s="16"/>
    </row>
    <row r="76" spans="1:9" x14ac:dyDescent="0.25">
      <c r="A76" s="16" t="s">
        <v>1837</v>
      </c>
      <c r="B76" s="16" t="s">
        <v>1610</v>
      </c>
      <c r="C76" s="16" t="s">
        <v>58</v>
      </c>
      <c r="D76" s="16" t="s">
        <v>2285</v>
      </c>
      <c r="E76" s="16">
        <v>0.5</v>
      </c>
      <c r="F76" s="16" t="s">
        <v>5</v>
      </c>
      <c r="G76" s="16"/>
      <c r="H76" s="16" t="s">
        <v>1618</v>
      </c>
      <c r="I76" s="16"/>
    </row>
    <row r="77" spans="1:9" x14ac:dyDescent="0.25">
      <c r="A77" s="16" t="s">
        <v>1840</v>
      </c>
      <c r="B77" s="16" t="s">
        <v>1611</v>
      </c>
      <c r="C77" s="16" t="s">
        <v>58</v>
      </c>
      <c r="D77" s="16" t="s">
        <v>2286</v>
      </c>
      <c r="E77" s="16">
        <v>1</v>
      </c>
      <c r="F77" s="16" t="s">
        <v>5</v>
      </c>
      <c r="G77" s="16"/>
      <c r="H77" s="16" t="s">
        <v>1626</v>
      </c>
      <c r="I77" s="16"/>
    </row>
    <row r="78" spans="1:9" x14ac:dyDescent="0.25">
      <c r="A78" s="16" t="s">
        <v>1843</v>
      </c>
      <c r="B78" s="16" t="s">
        <v>1612</v>
      </c>
      <c r="C78" s="16" t="s">
        <v>58</v>
      </c>
      <c r="D78" s="16" t="s">
        <v>2287</v>
      </c>
      <c r="E78" s="16">
        <v>1</v>
      </c>
      <c r="F78" s="16" t="s">
        <v>5</v>
      </c>
      <c r="G78" s="16"/>
      <c r="H78" s="16" t="s">
        <v>1633</v>
      </c>
      <c r="I78" s="16"/>
    </row>
    <row r="79" spans="1:9" x14ac:dyDescent="0.25">
      <c r="A79" s="16" t="s">
        <v>1846</v>
      </c>
      <c r="B79" s="16" t="s">
        <v>1613</v>
      </c>
      <c r="C79" s="16" t="s">
        <v>58</v>
      </c>
      <c r="D79" s="16" t="s">
        <v>2288</v>
      </c>
      <c r="E79" s="16">
        <v>1</v>
      </c>
      <c r="F79" s="16" t="s">
        <v>5</v>
      </c>
      <c r="G79" s="16"/>
      <c r="H79" s="16" t="s">
        <v>1640</v>
      </c>
      <c r="I79" s="16"/>
    </row>
    <row r="80" spans="1:9" x14ac:dyDescent="0.25">
      <c r="A80" s="16" t="s">
        <v>1849</v>
      </c>
      <c r="B80" s="16" t="s">
        <v>1614</v>
      </c>
      <c r="C80" s="16" t="s">
        <v>58</v>
      </c>
      <c r="D80" s="16" t="s">
        <v>2289</v>
      </c>
      <c r="E80" s="16">
        <v>1</v>
      </c>
      <c r="F80" s="16" t="s">
        <v>5</v>
      </c>
      <c r="G80" s="16"/>
      <c r="H80" s="16" t="s">
        <v>1647</v>
      </c>
      <c r="I80" s="16"/>
    </row>
    <row r="81" spans="1:9" x14ac:dyDescent="0.25">
      <c r="A81" s="16" t="s">
        <v>1852</v>
      </c>
      <c r="B81" s="16" t="s">
        <v>1610</v>
      </c>
      <c r="C81" s="16" t="s">
        <v>58</v>
      </c>
      <c r="D81" s="16" t="s">
        <v>2285</v>
      </c>
      <c r="E81" s="16">
        <v>0.5</v>
      </c>
      <c r="F81" s="16" t="s">
        <v>6</v>
      </c>
      <c r="G81" s="16"/>
      <c r="H81" s="16" t="s">
        <v>1618</v>
      </c>
      <c r="I81" s="16"/>
    </row>
    <row r="82" spans="1:9" x14ac:dyDescent="0.25">
      <c r="A82" s="16" t="s">
        <v>1855</v>
      </c>
      <c r="B82" s="16" t="s">
        <v>1611</v>
      </c>
      <c r="C82" s="16" t="s">
        <v>58</v>
      </c>
      <c r="D82" s="16" t="s">
        <v>2286</v>
      </c>
      <c r="E82" s="16">
        <v>1</v>
      </c>
      <c r="F82" s="16" t="s">
        <v>6</v>
      </c>
      <c r="G82" s="16"/>
      <c r="H82" s="16" t="s">
        <v>1626</v>
      </c>
      <c r="I82" s="16"/>
    </row>
    <row r="83" spans="1:9" x14ac:dyDescent="0.25">
      <c r="A83" s="16" t="s">
        <v>1858</v>
      </c>
      <c r="B83" s="16" t="s">
        <v>1612</v>
      </c>
      <c r="C83" s="16" t="s">
        <v>58</v>
      </c>
      <c r="D83" s="16" t="s">
        <v>2287</v>
      </c>
      <c r="E83" s="16">
        <v>1</v>
      </c>
      <c r="F83" s="16" t="s">
        <v>6</v>
      </c>
      <c r="G83" s="16"/>
      <c r="H83" s="16" t="s">
        <v>1633</v>
      </c>
      <c r="I83" s="16"/>
    </row>
    <row r="84" spans="1:9" x14ac:dyDescent="0.25">
      <c r="A84" s="16" t="s">
        <v>1861</v>
      </c>
      <c r="B84" s="16" t="s">
        <v>1613</v>
      </c>
      <c r="C84" s="16" t="s">
        <v>58</v>
      </c>
      <c r="D84" s="16" t="s">
        <v>2288</v>
      </c>
      <c r="E84" s="16">
        <v>1</v>
      </c>
      <c r="F84" s="16" t="s">
        <v>6</v>
      </c>
      <c r="G84" s="16"/>
      <c r="H84" s="16" t="s">
        <v>1640</v>
      </c>
      <c r="I84" s="16"/>
    </row>
    <row r="85" spans="1:9" x14ac:dyDescent="0.25">
      <c r="A85" s="16" t="s">
        <v>1864</v>
      </c>
      <c r="B85" s="16" t="s">
        <v>1614</v>
      </c>
      <c r="C85" s="16" t="s">
        <v>58</v>
      </c>
      <c r="D85" s="16" t="s">
        <v>2289</v>
      </c>
      <c r="E85" s="16">
        <v>1</v>
      </c>
      <c r="F85" s="16" t="s">
        <v>6</v>
      </c>
      <c r="G85" s="16"/>
      <c r="H85" s="16" t="s">
        <v>1647</v>
      </c>
      <c r="I85" s="16"/>
    </row>
    <row r="86" spans="1:9" x14ac:dyDescent="0.25">
      <c r="A86" s="16" t="s">
        <v>1867</v>
      </c>
      <c r="B86" s="16" t="s">
        <v>1610</v>
      </c>
      <c r="C86" s="16" t="s">
        <v>58</v>
      </c>
      <c r="D86" s="16" t="s">
        <v>2285</v>
      </c>
      <c r="E86" s="16">
        <v>0.5</v>
      </c>
      <c r="F86" s="16" t="s">
        <v>7</v>
      </c>
      <c r="G86" s="16"/>
      <c r="H86" s="16" t="s">
        <v>1618</v>
      </c>
      <c r="I86" s="16"/>
    </row>
    <row r="87" spans="1:9" x14ac:dyDescent="0.25">
      <c r="A87" s="16" t="s">
        <v>1870</v>
      </c>
      <c r="B87" s="16" t="s">
        <v>1611</v>
      </c>
      <c r="C87" s="16" t="s">
        <v>58</v>
      </c>
      <c r="D87" s="16" t="s">
        <v>2286</v>
      </c>
      <c r="E87" s="16">
        <v>1</v>
      </c>
      <c r="F87" s="16" t="s">
        <v>7</v>
      </c>
      <c r="G87" s="16"/>
      <c r="H87" s="16" t="s">
        <v>1626</v>
      </c>
      <c r="I87" s="16"/>
    </row>
    <row r="88" spans="1:9" x14ac:dyDescent="0.25">
      <c r="A88" s="16" t="s">
        <v>1873</v>
      </c>
      <c r="B88" s="16" t="s">
        <v>1612</v>
      </c>
      <c r="C88" s="16" t="s">
        <v>58</v>
      </c>
      <c r="D88" s="16" t="s">
        <v>2287</v>
      </c>
      <c r="E88" s="16">
        <v>1</v>
      </c>
      <c r="F88" s="16" t="s">
        <v>7</v>
      </c>
      <c r="G88" s="16"/>
      <c r="H88" s="16" t="s">
        <v>1633</v>
      </c>
      <c r="I88" s="16"/>
    </row>
    <row r="89" spans="1:9" x14ac:dyDescent="0.25">
      <c r="A89" s="16" t="s">
        <v>1876</v>
      </c>
      <c r="B89" s="16" t="s">
        <v>1613</v>
      </c>
      <c r="C89" s="16" t="s">
        <v>58</v>
      </c>
      <c r="D89" s="16" t="s">
        <v>2288</v>
      </c>
      <c r="E89" s="16">
        <v>1</v>
      </c>
      <c r="F89" s="16" t="s">
        <v>7</v>
      </c>
      <c r="G89" s="16"/>
      <c r="H89" s="16" t="s">
        <v>1640</v>
      </c>
      <c r="I89" s="16"/>
    </row>
    <row r="90" spans="1:9" x14ac:dyDescent="0.25">
      <c r="A90" s="16" t="s">
        <v>1879</v>
      </c>
      <c r="B90" s="16" t="s">
        <v>1614</v>
      </c>
      <c r="C90" s="16" t="s">
        <v>58</v>
      </c>
      <c r="D90" s="16" t="s">
        <v>2289</v>
      </c>
      <c r="E90" s="16">
        <v>1</v>
      </c>
      <c r="F90" s="16" t="s">
        <v>7</v>
      </c>
      <c r="G90" s="16"/>
      <c r="H90" s="16" t="s">
        <v>1647</v>
      </c>
      <c r="I90" s="16"/>
    </row>
    <row r="91" spans="1:9" x14ac:dyDescent="0.25">
      <c r="A91" s="16" t="s">
        <v>1882</v>
      </c>
      <c r="B91" s="16" t="s">
        <v>1610</v>
      </c>
      <c r="C91" s="16" t="s">
        <v>58</v>
      </c>
      <c r="D91" s="16" t="s">
        <v>2285</v>
      </c>
      <c r="E91" s="16">
        <v>0.5</v>
      </c>
      <c r="F91" s="16" t="s">
        <v>8</v>
      </c>
      <c r="G91" s="16"/>
      <c r="H91" s="16" t="s">
        <v>1618</v>
      </c>
      <c r="I91" s="16"/>
    </row>
    <row r="92" spans="1:9" x14ac:dyDescent="0.25">
      <c r="A92" s="16" t="s">
        <v>1885</v>
      </c>
      <c r="B92" s="16" t="s">
        <v>1611</v>
      </c>
      <c r="C92" s="16" t="s">
        <v>58</v>
      </c>
      <c r="D92" s="16" t="s">
        <v>2286</v>
      </c>
      <c r="E92" s="16">
        <v>1</v>
      </c>
      <c r="F92" s="16" t="s">
        <v>8</v>
      </c>
      <c r="G92" s="16"/>
      <c r="H92" s="16" t="s">
        <v>1626</v>
      </c>
      <c r="I92" s="16"/>
    </row>
    <row r="93" spans="1:9" x14ac:dyDescent="0.25">
      <c r="A93" s="16" t="s">
        <v>1888</v>
      </c>
      <c r="B93" s="16" t="s">
        <v>1612</v>
      </c>
      <c r="C93" s="16" t="s">
        <v>58</v>
      </c>
      <c r="D93" s="16" t="s">
        <v>2287</v>
      </c>
      <c r="E93" s="16">
        <v>1</v>
      </c>
      <c r="F93" s="16" t="s">
        <v>8</v>
      </c>
      <c r="G93" s="16"/>
      <c r="H93" s="16" t="s">
        <v>1633</v>
      </c>
      <c r="I93" s="16"/>
    </row>
    <row r="94" spans="1:9" x14ac:dyDescent="0.25">
      <c r="A94" s="16" t="s">
        <v>1891</v>
      </c>
      <c r="B94" s="16" t="s">
        <v>1613</v>
      </c>
      <c r="C94" s="16" t="s">
        <v>58</v>
      </c>
      <c r="D94" s="16" t="s">
        <v>2288</v>
      </c>
      <c r="E94" s="16">
        <v>1</v>
      </c>
      <c r="F94" s="16" t="s">
        <v>8</v>
      </c>
      <c r="G94" s="16"/>
      <c r="H94" s="16" t="s">
        <v>1640</v>
      </c>
      <c r="I94" s="16"/>
    </row>
    <row r="95" spans="1:9" x14ac:dyDescent="0.25">
      <c r="A95" s="16" t="s">
        <v>1894</v>
      </c>
      <c r="B95" s="16" t="s">
        <v>1614</v>
      </c>
      <c r="C95" s="16" t="s">
        <v>58</v>
      </c>
      <c r="D95" s="16" t="s">
        <v>2289</v>
      </c>
      <c r="E95" s="16">
        <v>1</v>
      </c>
      <c r="F95" s="16" t="s">
        <v>8</v>
      </c>
      <c r="G95" s="16"/>
      <c r="H95" s="16" t="s">
        <v>1647</v>
      </c>
      <c r="I95" s="16"/>
    </row>
    <row r="96" spans="1:9" x14ac:dyDescent="0.25">
      <c r="A96" s="16" t="s">
        <v>1897</v>
      </c>
      <c r="B96" s="16" t="s">
        <v>1611</v>
      </c>
      <c r="C96" s="16" t="s">
        <v>58</v>
      </c>
      <c r="D96" s="16" t="s">
        <v>2286</v>
      </c>
      <c r="E96" s="16">
        <v>1</v>
      </c>
      <c r="F96" s="16" t="s">
        <v>9</v>
      </c>
      <c r="G96" s="16"/>
      <c r="H96" s="16" t="s">
        <v>1626</v>
      </c>
      <c r="I96" s="16"/>
    </row>
    <row r="97" spans="1:9" x14ac:dyDescent="0.25">
      <c r="A97" s="16" t="s">
        <v>1900</v>
      </c>
      <c r="B97" s="16" t="s">
        <v>1612</v>
      </c>
      <c r="C97" s="16" t="s">
        <v>58</v>
      </c>
      <c r="D97" s="16" t="s">
        <v>2287</v>
      </c>
      <c r="E97" s="16">
        <v>1</v>
      </c>
      <c r="F97" s="16" t="s">
        <v>9</v>
      </c>
      <c r="G97" s="16"/>
      <c r="H97" s="16" t="s">
        <v>1633</v>
      </c>
      <c r="I97" s="16"/>
    </row>
    <row r="98" spans="1:9" x14ac:dyDescent="0.25">
      <c r="A98" s="16" t="s">
        <v>1903</v>
      </c>
      <c r="B98" s="16" t="s">
        <v>1613</v>
      </c>
      <c r="C98" s="16" t="s">
        <v>58</v>
      </c>
      <c r="D98" s="16" t="s">
        <v>2288</v>
      </c>
      <c r="E98" s="16">
        <v>1</v>
      </c>
      <c r="F98" s="16" t="s">
        <v>9</v>
      </c>
      <c r="G98" s="16"/>
      <c r="H98" s="16" t="s">
        <v>1640</v>
      </c>
      <c r="I98" s="16"/>
    </row>
    <row r="99" spans="1:9" x14ac:dyDescent="0.25">
      <c r="A99" s="16" t="s">
        <v>1906</v>
      </c>
      <c r="B99" s="16" t="s">
        <v>1614</v>
      </c>
      <c r="C99" s="16" t="s">
        <v>58</v>
      </c>
      <c r="D99" s="16" t="s">
        <v>2289</v>
      </c>
      <c r="E99" s="16">
        <v>1</v>
      </c>
      <c r="F99" s="16" t="s">
        <v>9</v>
      </c>
      <c r="G99" s="16"/>
      <c r="H99" s="16" t="s">
        <v>1647</v>
      </c>
      <c r="I99" s="16"/>
    </row>
    <row r="100" spans="1:9" x14ac:dyDescent="0.25">
      <c r="A100" s="16" t="s">
        <v>1909</v>
      </c>
      <c r="B100" s="16" t="s">
        <v>1611</v>
      </c>
      <c r="C100" s="16" t="s">
        <v>58</v>
      </c>
      <c r="D100" s="16" t="s">
        <v>2286</v>
      </c>
      <c r="E100" s="16">
        <v>1</v>
      </c>
      <c r="F100" s="16" t="s">
        <v>10</v>
      </c>
      <c r="G100" s="16"/>
      <c r="H100" s="16" t="s">
        <v>1626</v>
      </c>
      <c r="I100" s="16"/>
    </row>
    <row r="101" spans="1:9" x14ac:dyDescent="0.25">
      <c r="A101" s="16" t="s">
        <v>1912</v>
      </c>
      <c r="B101" s="16" t="s">
        <v>1612</v>
      </c>
      <c r="C101" s="16" t="s">
        <v>58</v>
      </c>
      <c r="D101" s="16" t="s">
        <v>2287</v>
      </c>
      <c r="E101" s="16">
        <v>1</v>
      </c>
      <c r="F101" s="16" t="s">
        <v>10</v>
      </c>
      <c r="G101" s="16"/>
      <c r="H101" s="16" t="s">
        <v>1633</v>
      </c>
      <c r="I101" s="16"/>
    </row>
    <row r="102" spans="1:9" x14ac:dyDescent="0.25">
      <c r="A102" s="16" t="s">
        <v>1915</v>
      </c>
      <c r="B102" s="16" t="s">
        <v>1613</v>
      </c>
      <c r="C102" s="16" t="s">
        <v>58</v>
      </c>
      <c r="D102" s="16" t="s">
        <v>2288</v>
      </c>
      <c r="E102" s="16">
        <v>1</v>
      </c>
      <c r="F102" s="16" t="s">
        <v>10</v>
      </c>
      <c r="G102" s="16"/>
      <c r="H102" s="16" t="s">
        <v>1640</v>
      </c>
      <c r="I102" s="16"/>
    </row>
    <row r="103" spans="1:9" x14ac:dyDescent="0.25">
      <c r="A103" s="16" t="s">
        <v>1918</v>
      </c>
      <c r="B103" s="16" t="s">
        <v>1614</v>
      </c>
      <c r="C103" s="16" t="s">
        <v>58</v>
      </c>
      <c r="D103" s="16" t="s">
        <v>2289</v>
      </c>
      <c r="E103" s="16">
        <v>1</v>
      </c>
      <c r="F103" s="16" t="s">
        <v>10</v>
      </c>
      <c r="G103" s="16"/>
      <c r="H103" s="16" t="s">
        <v>1647</v>
      </c>
      <c r="I103" s="16"/>
    </row>
    <row r="104" spans="1:9" x14ac:dyDescent="0.25">
      <c r="A104" s="16" t="s">
        <v>1921</v>
      </c>
      <c r="B104" s="16" t="s">
        <v>1611</v>
      </c>
      <c r="C104" s="16" t="s">
        <v>58</v>
      </c>
      <c r="D104" s="16" t="s">
        <v>2286</v>
      </c>
      <c r="E104" s="16">
        <v>1</v>
      </c>
      <c r="F104" s="16" t="s">
        <v>11</v>
      </c>
      <c r="G104" s="16"/>
      <c r="H104" s="16" t="s">
        <v>1626</v>
      </c>
      <c r="I104" s="16"/>
    </row>
    <row r="105" spans="1:9" x14ac:dyDescent="0.25">
      <c r="A105" s="16" t="s">
        <v>1924</v>
      </c>
      <c r="B105" s="16" t="s">
        <v>1612</v>
      </c>
      <c r="C105" s="16" t="s">
        <v>58</v>
      </c>
      <c r="D105" s="16" t="s">
        <v>2287</v>
      </c>
      <c r="E105" s="16">
        <v>1</v>
      </c>
      <c r="F105" s="16" t="s">
        <v>11</v>
      </c>
      <c r="G105" s="16"/>
      <c r="H105" s="16" t="s">
        <v>1633</v>
      </c>
      <c r="I105" s="16"/>
    </row>
    <row r="106" spans="1:9" x14ac:dyDescent="0.25">
      <c r="A106" s="16" t="s">
        <v>1927</v>
      </c>
      <c r="B106" s="16" t="s">
        <v>1613</v>
      </c>
      <c r="C106" s="16" t="s">
        <v>58</v>
      </c>
      <c r="D106" s="16" t="s">
        <v>2288</v>
      </c>
      <c r="E106" s="16">
        <v>1</v>
      </c>
      <c r="F106" s="16" t="s">
        <v>11</v>
      </c>
      <c r="G106" s="16"/>
      <c r="H106" s="16" t="s">
        <v>1640</v>
      </c>
      <c r="I106" s="16"/>
    </row>
    <row r="107" spans="1:9" x14ac:dyDescent="0.25">
      <c r="A107" s="16" t="s">
        <v>1930</v>
      </c>
      <c r="B107" s="16" t="s">
        <v>1614</v>
      </c>
      <c r="C107" s="16" t="s">
        <v>58</v>
      </c>
      <c r="D107" s="16" t="s">
        <v>2289</v>
      </c>
      <c r="E107" s="16">
        <v>1</v>
      </c>
      <c r="F107" s="16" t="s">
        <v>11</v>
      </c>
      <c r="G107" s="16"/>
      <c r="H107" s="16" t="s">
        <v>1647</v>
      </c>
      <c r="I107" s="16"/>
    </row>
    <row r="108" spans="1:9" x14ac:dyDescent="0.25">
      <c r="A108" s="16" t="s">
        <v>1619</v>
      </c>
      <c r="B108" s="16" t="s">
        <v>1620</v>
      </c>
      <c r="C108" s="16" t="s">
        <v>890</v>
      </c>
      <c r="D108" s="16" t="s">
        <v>85</v>
      </c>
      <c r="E108" s="16">
        <v>1</v>
      </c>
      <c r="F108" s="16" t="s">
        <v>1599</v>
      </c>
      <c r="G108" s="16"/>
      <c r="H108" s="16" t="s">
        <v>1618</v>
      </c>
      <c r="I108" s="16" t="s">
        <v>1621</v>
      </c>
    </row>
    <row r="109" spans="1:9" x14ac:dyDescent="0.25">
      <c r="A109" s="16" t="s">
        <v>1627</v>
      </c>
      <c r="B109" s="16" t="s">
        <v>1628</v>
      </c>
      <c r="C109" s="16" t="s">
        <v>890</v>
      </c>
      <c r="D109" s="16" t="s">
        <v>85</v>
      </c>
      <c r="E109" s="16">
        <v>1</v>
      </c>
      <c r="F109" s="16" t="s">
        <v>1599</v>
      </c>
      <c r="G109" s="16"/>
      <c r="H109" s="16" t="s">
        <v>1618</v>
      </c>
      <c r="I109" s="16" t="s">
        <v>1629</v>
      </c>
    </row>
    <row r="110" spans="1:9" x14ac:dyDescent="0.25">
      <c r="A110" s="16" t="s">
        <v>1634</v>
      </c>
      <c r="B110" s="16" t="s">
        <v>1635</v>
      </c>
      <c r="C110" s="16" t="s">
        <v>890</v>
      </c>
      <c r="D110" s="16" t="s">
        <v>85</v>
      </c>
      <c r="E110" s="16">
        <v>1</v>
      </c>
      <c r="F110" s="16" t="s">
        <v>1599</v>
      </c>
      <c r="G110" s="16"/>
      <c r="H110" s="16" t="s">
        <v>1626</v>
      </c>
      <c r="I110" s="16" t="s">
        <v>1636</v>
      </c>
    </row>
    <row r="111" spans="1:9" x14ac:dyDescent="0.25">
      <c r="A111" s="16" t="s">
        <v>1641</v>
      </c>
      <c r="B111" s="16" t="s">
        <v>1642</v>
      </c>
      <c r="C111" s="16" t="s">
        <v>890</v>
      </c>
      <c r="D111" s="16" t="s">
        <v>85</v>
      </c>
      <c r="E111" s="16">
        <v>1</v>
      </c>
      <c r="F111" s="16" t="s">
        <v>1599</v>
      </c>
      <c r="G111" s="16"/>
      <c r="H111" s="16" t="s">
        <v>1626</v>
      </c>
      <c r="I111" s="16" t="s">
        <v>1643</v>
      </c>
    </row>
    <row r="112" spans="1:9" x14ac:dyDescent="0.25">
      <c r="A112" s="16" t="s">
        <v>1648</v>
      </c>
      <c r="B112" s="16" t="s">
        <v>1649</v>
      </c>
      <c r="C112" s="16" t="s">
        <v>890</v>
      </c>
      <c r="D112" s="16" t="s">
        <v>86</v>
      </c>
      <c r="E112" s="16">
        <v>1</v>
      </c>
      <c r="F112" s="16" t="s">
        <v>1599</v>
      </c>
      <c r="G112" s="16"/>
      <c r="H112" s="16" t="s">
        <v>1626</v>
      </c>
      <c r="I112" s="16" t="s">
        <v>1650</v>
      </c>
    </row>
    <row r="113" spans="1:9" x14ac:dyDescent="0.25">
      <c r="A113" s="16" t="s">
        <v>1654</v>
      </c>
      <c r="B113" s="16" t="s">
        <v>1655</v>
      </c>
      <c r="C113" s="16" t="s">
        <v>890</v>
      </c>
      <c r="D113" s="16" t="s">
        <v>85</v>
      </c>
      <c r="E113" s="16">
        <v>1</v>
      </c>
      <c r="F113" s="16" t="s">
        <v>1599</v>
      </c>
      <c r="G113" s="16"/>
      <c r="H113" s="16" t="s">
        <v>1626</v>
      </c>
      <c r="I113" s="16" t="s">
        <v>1656</v>
      </c>
    </row>
    <row r="114" spans="1:9" x14ac:dyDescent="0.25">
      <c r="A114" s="16" t="s">
        <v>1660</v>
      </c>
      <c r="B114" s="16" t="s">
        <v>1661</v>
      </c>
      <c r="C114" s="16" t="s">
        <v>890</v>
      </c>
      <c r="D114" s="16" t="s">
        <v>85</v>
      </c>
      <c r="E114" s="16">
        <v>1</v>
      </c>
      <c r="F114" s="16" t="s">
        <v>1599</v>
      </c>
      <c r="G114" s="16"/>
      <c r="H114" s="16" t="s">
        <v>1633</v>
      </c>
      <c r="I114" s="16" t="s">
        <v>1662</v>
      </c>
    </row>
    <row r="115" spans="1:9" x14ac:dyDescent="0.25">
      <c r="A115" s="16" t="s">
        <v>1667</v>
      </c>
      <c r="B115" s="16" t="s">
        <v>1668</v>
      </c>
      <c r="C115" s="16" t="s">
        <v>890</v>
      </c>
      <c r="D115" s="16" t="s">
        <v>85</v>
      </c>
      <c r="E115" s="16">
        <v>1</v>
      </c>
      <c r="F115" s="16" t="s">
        <v>1599</v>
      </c>
      <c r="G115" s="16"/>
      <c r="H115" s="16" t="s">
        <v>1633</v>
      </c>
      <c r="I115" s="16" t="s">
        <v>1669</v>
      </c>
    </row>
    <row r="116" spans="1:9" x14ac:dyDescent="0.25">
      <c r="A116" s="16" t="s">
        <v>1673</v>
      </c>
      <c r="B116" s="16" t="s">
        <v>1674</v>
      </c>
      <c r="C116" s="16" t="s">
        <v>890</v>
      </c>
      <c r="D116" s="16" t="s">
        <v>85</v>
      </c>
      <c r="E116" s="16">
        <v>1</v>
      </c>
      <c r="F116" s="16" t="s">
        <v>1599</v>
      </c>
      <c r="G116" s="16"/>
      <c r="H116" s="16" t="s">
        <v>1633</v>
      </c>
      <c r="I116" s="16" t="s">
        <v>1675</v>
      </c>
    </row>
    <row r="117" spans="1:9" x14ac:dyDescent="0.25">
      <c r="A117" s="16" t="s">
        <v>1679</v>
      </c>
      <c r="B117" s="16" t="s">
        <v>1680</v>
      </c>
      <c r="C117" s="16" t="s">
        <v>890</v>
      </c>
      <c r="D117" s="16" t="s">
        <v>85</v>
      </c>
      <c r="E117" s="16">
        <v>1</v>
      </c>
      <c r="F117" s="16" t="s">
        <v>1599</v>
      </c>
      <c r="G117" s="16"/>
      <c r="H117" s="16" t="s">
        <v>1633</v>
      </c>
      <c r="I117" s="16" t="s">
        <v>1681</v>
      </c>
    </row>
    <row r="118" spans="1:9" x14ac:dyDescent="0.25">
      <c r="A118" s="16" t="s">
        <v>1685</v>
      </c>
      <c r="B118" s="16" t="s">
        <v>1686</v>
      </c>
      <c r="C118" s="16" t="s">
        <v>890</v>
      </c>
      <c r="D118" s="16" t="s">
        <v>85</v>
      </c>
      <c r="E118" s="16">
        <v>1</v>
      </c>
      <c r="F118" s="16" t="s">
        <v>1599</v>
      </c>
      <c r="G118" s="16"/>
      <c r="H118" s="16" t="s">
        <v>1640</v>
      </c>
      <c r="I118" s="16" t="s">
        <v>1687</v>
      </c>
    </row>
    <row r="119" spans="1:9" x14ac:dyDescent="0.25">
      <c r="A119" s="16" t="s">
        <v>1691</v>
      </c>
      <c r="B119" s="16" t="s">
        <v>1692</v>
      </c>
      <c r="C119" s="16" t="s">
        <v>890</v>
      </c>
      <c r="D119" s="16" t="s">
        <v>85</v>
      </c>
      <c r="E119" s="16">
        <v>1</v>
      </c>
      <c r="F119" s="16" t="s">
        <v>1599</v>
      </c>
      <c r="G119" s="16"/>
      <c r="H119" s="16" t="s">
        <v>1640</v>
      </c>
      <c r="I119" s="16" t="s">
        <v>1693</v>
      </c>
    </row>
    <row r="120" spans="1:9" x14ac:dyDescent="0.25">
      <c r="A120" s="16" t="s">
        <v>1697</v>
      </c>
      <c r="B120" s="16" t="s">
        <v>1698</v>
      </c>
      <c r="C120" s="16" t="s">
        <v>890</v>
      </c>
      <c r="D120" s="16" t="s">
        <v>85</v>
      </c>
      <c r="E120" s="16">
        <v>1</v>
      </c>
      <c r="F120" s="16" t="s">
        <v>1599</v>
      </c>
      <c r="G120" s="16"/>
      <c r="H120" s="16" t="s">
        <v>1640</v>
      </c>
      <c r="I120" s="16" t="s">
        <v>1699</v>
      </c>
    </row>
    <row r="121" spans="1:9" x14ac:dyDescent="0.25">
      <c r="A121" s="16" t="s">
        <v>1703</v>
      </c>
      <c r="B121" s="16" t="s">
        <v>1704</v>
      </c>
      <c r="C121" s="16" t="s">
        <v>890</v>
      </c>
      <c r="D121" s="16" t="s">
        <v>85</v>
      </c>
      <c r="E121" s="16">
        <v>1</v>
      </c>
      <c r="F121" s="16" t="s">
        <v>1599</v>
      </c>
      <c r="G121" s="16"/>
      <c r="H121" s="16" t="s">
        <v>1647</v>
      </c>
      <c r="I121" s="16" t="s">
        <v>1705</v>
      </c>
    </row>
    <row r="122" spans="1:9" x14ac:dyDescent="0.25">
      <c r="A122" s="16" t="s">
        <v>1709</v>
      </c>
      <c r="B122" s="16" t="s">
        <v>1710</v>
      </c>
      <c r="C122" s="16" t="s">
        <v>890</v>
      </c>
      <c r="D122" s="16" t="s">
        <v>85</v>
      </c>
      <c r="E122" s="16">
        <v>1</v>
      </c>
      <c r="F122" s="16" t="s">
        <v>1599</v>
      </c>
      <c r="G122" s="16"/>
      <c r="H122" s="16" t="s">
        <v>1647</v>
      </c>
      <c r="I122" s="16" t="s">
        <v>1711</v>
      </c>
    </row>
    <row r="123" spans="1:9" x14ac:dyDescent="0.25">
      <c r="A123" s="16" t="s">
        <v>1715</v>
      </c>
      <c r="B123" s="16" t="s">
        <v>1716</v>
      </c>
      <c r="C123" s="16" t="s">
        <v>890</v>
      </c>
      <c r="D123" s="16" t="s">
        <v>85</v>
      </c>
      <c r="E123" s="16">
        <v>1</v>
      </c>
      <c r="F123" s="16" t="s">
        <v>1599</v>
      </c>
      <c r="G123" s="16"/>
      <c r="H123" s="16" t="s">
        <v>1647</v>
      </c>
      <c r="I123" s="16" t="s">
        <v>1717</v>
      </c>
    </row>
    <row r="124" spans="1:9" x14ac:dyDescent="0.25">
      <c r="A124" s="16" t="s">
        <v>1721</v>
      </c>
      <c r="B124" s="16" t="s">
        <v>1722</v>
      </c>
      <c r="C124" s="16" t="s">
        <v>890</v>
      </c>
      <c r="D124" s="16" t="s">
        <v>85</v>
      </c>
      <c r="E124" s="16">
        <v>1</v>
      </c>
      <c r="F124" s="16" t="s">
        <v>1599</v>
      </c>
      <c r="G124" s="16"/>
      <c r="H124" s="16" t="s">
        <v>1647</v>
      </c>
      <c r="I124" s="16" t="s">
        <v>1723</v>
      </c>
    </row>
    <row r="125" spans="1:9" x14ac:dyDescent="0.25">
      <c r="A125" s="16" t="s">
        <v>1727</v>
      </c>
      <c r="B125" s="16" t="s">
        <v>1728</v>
      </c>
      <c r="C125" s="16" t="s">
        <v>890</v>
      </c>
      <c r="D125" s="16" t="s">
        <v>85</v>
      </c>
      <c r="E125" s="16">
        <v>1</v>
      </c>
      <c r="F125" s="16" t="s">
        <v>1599</v>
      </c>
      <c r="G125" s="16"/>
      <c r="H125" s="16" t="s">
        <v>1647</v>
      </c>
      <c r="I125" s="16" t="s">
        <v>1729</v>
      </c>
    </row>
    <row r="126" spans="1:9" x14ac:dyDescent="0.25">
      <c r="A126" s="16" t="s">
        <v>1733</v>
      </c>
      <c r="B126" s="16" t="s">
        <v>1635</v>
      </c>
      <c r="C126" s="16" t="s">
        <v>890</v>
      </c>
      <c r="D126" s="16" t="s">
        <v>85</v>
      </c>
      <c r="E126" s="16">
        <v>1</v>
      </c>
      <c r="F126" s="16" t="s">
        <v>1600</v>
      </c>
      <c r="G126" s="16"/>
      <c r="H126" s="16" t="s">
        <v>1626</v>
      </c>
      <c r="I126" s="16" t="s">
        <v>1636</v>
      </c>
    </row>
    <row r="127" spans="1:9" x14ac:dyDescent="0.25">
      <c r="A127" s="16" t="s">
        <v>1736</v>
      </c>
      <c r="B127" s="16" t="s">
        <v>1642</v>
      </c>
      <c r="C127" s="16" t="s">
        <v>890</v>
      </c>
      <c r="D127" s="16" t="s">
        <v>85</v>
      </c>
      <c r="E127" s="16">
        <v>1</v>
      </c>
      <c r="F127" s="16" t="s">
        <v>1600</v>
      </c>
      <c r="G127" s="16"/>
      <c r="H127" s="16" t="s">
        <v>1626</v>
      </c>
      <c r="I127" s="16" t="s">
        <v>1643</v>
      </c>
    </row>
    <row r="128" spans="1:9" x14ac:dyDescent="0.25">
      <c r="A128" s="16" t="s">
        <v>1739</v>
      </c>
      <c r="B128" s="16" t="s">
        <v>1649</v>
      </c>
      <c r="C128" s="16" t="s">
        <v>890</v>
      </c>
      <c r="D128" s="16" t="s">
        <v>86</v>
      </c>
      <c r="E128" s="16">
        <v>1</v>
      </c>
      <c r="F128" s="16" t="s">
        <v>1600</v>
      </c>
      <c r="G128" s="16"/>
      <c r="H128" s="16" t="s">
        <v>1626</v>
      </c>
      <c r="I128" s="16" t="s">
        <v>1650</v>
      </c>
    </row>
    <row r="129" spans="1:9" x14ac:dyDescent="0.25">
      <c r="A129" s="16" t="s">
        <v>1742</v>
      </c>
      <c r="B129" s="16" t="s">
        <v>1655</v>
      </c>
      <c r="C129" s="16" t="s">
        <v>890</v>
      </c>
      <c r="D129" s="16" t="s">
        <v>85</v>
      </c>
      <c r="E129" s="16">
        <v>1</v>
      </c>
      <c r="F129" s="16" t="s">
        <v>1600</v>
      </c>
      <c r="G129" s="16"/>
      <c r="H129" s="16" t="s">
        <v>1626</v>
      </c>
      <c r="I129" s="16" t="s">
        <v>1656</v>
      </c>
    </row>
    <row r="130" spans="1:9" x14ac:dyDescent="0.25">
      <c r="A130" s="16" t="s">
        <v>1745</v>
      </c>
      <c r="B130" s="16" t="s">
        <v>1661</v>
      </c>
      <c r="C130" s="16" t="s">
        <v>890</v>
      </c>
      <c r="D130" s="16" t="s">
        <v>85</v>
      </c>
      <c r="E130" s="16">
        <v>1</v>
      </c>
      <c r="F130" s="16" t="s">
        <v>1600</v>
      </c>
      <c r="G130" s="16"/>
      <c r="H130" s="16" t="s">
        <v>1633</v>
      </c>
      <c r="I130" s="16" t="s">
        <v>1662</v>
      </c>
    </row>
    <row r="131" spans="1:9" x14ac:dyDescent="0.25">
      <c r="A131" s="16" t="s">
        <v>1748</v>
      </c>
      <c r="B131" s="16" t="s">
        <v>1668</v>
      </c>
      <c r="C131" s="16" t="s">
        <v>890</v>
      </c>
      <c r="D131" s="16" t="s">
        <v>85</v>
      </c>
      <c r="E131" s="16">
        <v>1</v>
      </c>
      <c r="F131" s="16" t="s">
        <v>1600</v>
      </c>
      <c r="G131" s="16"/>
      <c r="H131" s="16" t="s">
        <v>1633</v>
      </c>
      <c r="I131" s="16" t="s">
        <v>1669</v>
      </c>
    </row>
    <row r="132" spans="1:9" x14ac:dyDescent="0.25">
      <c r="A132" s="16" t="s">
        <v>1751</v>
      </c>
      <c r="B132" s="16" t="s">
        <v>1674</v>
      </c>
      <c r="C132" s="16" t="s">
        <v>890</v>
      </c>
      <c r="D132" s="16" t="s">
        <v>85</v>
      </c>
      <c r="E132" s="16">
        <v>1</v>
      </c>
      <c r="F132" s="16" t="s">
        <v>1600</v>
      </c>
      <c r="G132" s="16"/>
      <c r="H132" s="16" t="s">
        <v>1633</v>
      </c>
      <c r="I132" s="16" t="s">
        <v>1675</v>
      </c>
    </row>
    <row r="133" spans="1:9" x14ac:dyDescent="0.25">
      <c r="A133" s="16" t="s">
        <v>1754</v>
      </c>
      <c r="B133" s="16" t="s">
        <v>1680</v>
      </c>
      <c r="C133" s="16" t="s">
        <v>890</v>
      </c>
      <c r="D133" s="16" t="s">
        <v>85</v>
      </c>
      <c r="E133" s="16">
        <v>1</v>
      </c>
      <c r="F133" s="16" t="s">
        <v>1600</v>
      </c>
      <c r="G133" s="16"/>
      <c r="H133" s="16" t="s">
        <v>1633</v>
      </c>
      <c r="I133" s="16" t="s">
        <v>1681</v>
      </c>
    </row>
    <row r="134" spans="1:9" x14ac:dyDescent="0.25">
      <c r="A134" s="16" t="s">
        <v>1757</v>
      </c>
      <c r="B134" s="16" t="s">
        <v>1686</v>
      </c>
      <c r="C134" s="16" t="s">
        <v>890</v>
      </c>
      <c r="D134" s="16" t="s">
        <v>85</v>
      </c>
      <c r="E134" s="16">
        <v>1</v>
      </c>
      <c r="F134" s="16" t="s">
        <v>1600</v>
      </c>
      <c r="G134" s="16"/>
      <c r="H134" s="16" t="s">
        <v>1640</v>
      </c>
      <c r="I134" s="16" t="s">
        <v>1687</v>
      </c>
    </row>
    <row r="135" spans="1:9" x14ac:dyDescent="0.25">
      <c r="A135" s="16" t="s">
        <v>1760</v>
      </c>
      <c r="B135" s="16" t="s">
        <v>1692</v>
      </c>
      <c r="C135" s="16" t="s">
        <v>890</v>
      </c>
      <c r="D135" s="16" t="s">
        <v>85</v>
      </c>
      <c r="E135" s="16">
        <v>1</v>
      </c>
      <c r="F135" s="16" t="s">
        <v>1600</v>
      </c>
      <c r="G135" s="16"/>
      <c r="H135" s="16" t="s">
        <v>1640</v>
      </c>
      <c r="I135" s="16" t="s">
        <v>1693</v>
      </c>
    </row>
    <row r="136" spans="1:9" x14ac:dyDescent="0.25">
      <c r="A136" s="16" t="s">
        <v>1763</v>
      </c>
      <c r="B136" s="16" t="s">
        <v>1698</v>
      </c>
      <c r="C136" s="16" t="s">
        <v>890</v>
      </c>
      <c r="D136" s="16" t="s">
        <v>85</v>
      </c>
      <c r="E136" s="16">
        <v>1</v>
      </c>
      <c r="F136" s="16" t="s">
        <v>1600</v>
      </c>
      <c r="G136" s="16"/>
      <c r="H136" s="16" t="s">
        <v>1640</v>
      </c>
      <c r="I136" s="16" t="s">
        <v>1699</v>
      </c>
    </row>
    <row r="137" spans="1:9" x14ac:dyDescent="0.25">
      <c r="A137" s="16" t="s">
        <v>1766</v>
      </c>
      <c r="B137" s="16" t="s">
        <v>1704</v>
      </c>
      <c r="C137" s="16" t="s">
        <v>890</v>
      </c>
      <c r="D137" s="16" t="s">
        <v>85</v>
      </c>
      <c r="E137" s="16">
        <v>1</v>
      </c>
      <c r="F137" s="16" t="s">
        <v>1600</v>
      </c>
      <c r="G137" s="16"/>
      <c r="H137" s="16" t="s">
        <v>1647</v>
      </c>
      <c r="I137" s="16" t="s">
        <v>1705</v>
      </c>
    </row>
    <row r="138" spans="1:9" x14ac:dyDescent="0.25">
      <c r="A138" s="16" t="s">
        <v>1769</v>
      </c>
      <c r="B138" s="16" t="s">
        <v>1710</v>
      </c>
      <c r="C138" s="16" t="s">
        <v>890</v>
      </c>
      <c r="D138" s="16" t="s">
        <v>85</v>
      </c>
      <c r="E138" s="16">
        <v>1</v>
      </c>
      <c r="F138" s="16" t="s">
        <v>1600</v>
      </c>
      <c r="G138" s="16"/>
      <c r="H138" s="16" t="s">
        <v>1647</v>
      </c>
      <c r="I138" s="16" t="s">
        <v>1711</v>
      </c>
    </row>
    <row r="139" spans="1:9" x14ac:dyDescent="0.25">
      <c r="A139" s="16" t="s">
        <v>1772</v>
      </c>
      <c r="B139" s="16" t="s">
        <v>1716</v>
      </c>
      <c r="C139" s="16" t="s">
        <v>890</v>
      </c>
      <c r="D139" s="16" t="s">
        <v>85</v>
      </c>
      <c r="E139" s="16">
        <v>1</v>
      </c>
      <c r="F139" s="16" t="s">
        <v>1600</v>
      </c>
      <c r="G139" s="16"/>
      <c r="H139" s="16" t="s">
        <v>1647</v>
      </c>
      <c r="I139" s="16" t="s">
        <v>1717</v>
      </c>
    </row>
    <row r="140" spans="1:9" x14ac:dyDescent="0.25">
      <c r="A140" s="16" t="s">
        <v>1775</v>
      </c>
      <c r="B140" s="16" t="s">
        <v>1722</v>
      </c>
      <c r="C140" s="16" t="s">
        <v>890</v>
      </c>
      <c r="D140" s="16" t="s">
        <v>85</v>
      </c>
      <c r="E140" s="16">
        <v>1</v>
      </c>
      <c r="F140" s="16" t="s">
        <v>1600</v>
      </c>
      <c r="G140" s="16"/>
      <c r="H140" s="16" t="s">
        <v>1647</v>
      </c>
      <c r="I140" s="16" t="s">
        <v>1723</v>
      </c>
    </row>
    <row r="141" spans="1:9" x14ac:dyDescent="0.25">
      <c r="A141" s="16" t="s">
        <v>1778</v>
      </c>
      <c r="B141" s="16" t="s">
        <v>1728</v>
      </c>
      <c r="C141" s="16" t="s">
        <v>890</v>
      </c>
      <c r="D141" s="16" t="s">
        <v>85</v>
      </c>
      <c r="E141" s="16">
        <v>1</v>
      </c>
      <c r="F141" s="16" t="s">
        <v>1600</v>
      </c>
      <c r="G141" s="16"/>
      <c r="H141" s="16" t="s">
        <v>1647</v>
      </c>
      <c r="I141" s="16" t="s">
        <v>1729</v>
      </c>
    </row>
    <row r="142" spans="1:9" x14ac:dyDescent="0.25">
      <c r="A142" s="16" t="s">
        <v>1781</v>
      </c>
      <c r="B142" s="16" t="s">
        <v>1635</v>
      </c>
      <c r="C142" s="16" t="s">
        <v>890</v>
      </c>
      <c r="D142" s="16" t="s">
        <v>85</v>
      </c>
      <c r="E142" s="16">
        <v>1</v>
      </c>
      <c r="F142" s="16" t="s">
        <v>1601</v>
      </c>
      <c r="G142" s="16"/>
      <c r="H142" s="16" t="s">
        <v>1626</v>
      </c>
      <c r="I142" s="16" t="s">
        <v>1636</v>
      </c>
    </row>
    <row r="143" spans="1:9" x14ac:dyDescent="0.25">
      <c r="A143" s="16" t="s">
        <v>1784</v>
      </c>
      <c r="B143" s="16" t="s">
        <v>1642</v>
      </c>
      <c r="C143" s="16" t="s">
        <v>890</v>
      </c>
      <c r="D143" s="16" t="s">
        <v>85</v>
      </c>
      <c r="E143" s="16">
        <v>1</v>
      </c>
      <c r="F143" s="16" t="s">
        <v>1601</v>
      </c>
      <c r="G143" s="16"/>
      <c r="H143" s="16" t="s">
        <v>1626</v>
      </c>
      <c r="I143" s="16" t="s">
        <v>1643</v>
      </c>
    </row>
    <row r="144" spans="1:9" x14ac:dyDescent="0.25">
      <c r="A144" s="16" t="s">
        <v>1787</v>
      </c>
      <c r="B144" s="16" t="s">
        <v>1649</v>
      </c>
      <c r="C144" s="16" t="s">
        <v>890</v>
      </c>
      <c r="D144" s="16" t="s">
        <v>86</v>
      </c>
      <c r="E144" s="16">
        <v>1</v>
      </c>
      <c r="F144" s="16" t="s">
        <v>1601</v>
      </c>
      <c r="G144" s="16"/>
      <c r="H144" s="16" t="s">
        <v>1626</v>
      </c>
      <c r="I144" s="16" t="s">
        <v>1650</v>
      </c>
    </row>
    <row r="145" spans="1:9" x14ac:dyDescent="0.25">
      <c r="A145" s="16" t="s">
        <v>1790</v>
      </c>
      <c r="B145" s="16" t="s">
        <v>1655</v>
      </c>
      <c r="C145" s="16" t="s">
        <v>890</v>
      </c>
      <c r="D145" s="16" t="s">
        <v>85</v>
      </c>
      <c r="E145" s="16">
        <v>1</v>
      </c>
      <c r="F145" s="16" t="s">
        <v>1601</v>
      </c>
      <c r="G145" s="16"/>
      <c r="H145" s="16" t="s">
        <v>1626</v>
      </c>
      <c r="I145" s="16" t="s">
        <v>1656</v>
      </c>
    </row>
    <row r="146" spans="1:9" x14ac:dyDescent="0.25">
      <c r="A146" s="16" t="s">
        <v>1793</v>
      </c>
      <c r="B146" s="16" t="s">
        <v>1661</v>
      </c>
      <c r="C146" s="16" t="s">
        <v>890</v>
      </c>
      <c r="D146" s="16" t="s">
        <v>85</v>
      </c>
      <c r="E146" s="16">
        <v>1</v>
      </c>
      <c r="F146" s="16" t="s">
        <v>1601</v>
      </c>
      <c r="G146" s="16"/>
      <c r="H146" s="16" t="s">
        <v>1633</v>
      </c>
      <c r="I146" s="16" t="s">
        <v>1662</v>
      </c>
    </row>
    <row r="147" spans="1:9" x14ac:dyDescent="0.25">
      <c r="A147" s="16" t="s">
        <v>1796</v>
      </c>
      <c r="B147" s="16" t="s">
        <v>1668</v>
      </c>
      <c r="C147" s="16" t="s">
        <v>890</v>
      </c>
      <c r="D147" s="16" t="s">
        <v>85</v>
      </c>
      <c r="E147" s="16">
        <v>1</v>
      </c>
      <c r="F147" s="16" t="s">
        <v>1601</v>
      </c>
      <c r="G147" s="16"/>
      <c r="H147" s="16" t="s">
        <v>1633</v>
      </c>
      <c r="I147" s="16" t="s">
        <v>1669</v>
      </c>
    </row>
    <row r="148" spans="1:9" x14ac:dyDescent="0.25">
      <c r="A148" s="16" t="s">
        <v>1799</v>
      </c>
      <c r="B148" s="16" t="s">
        <v>1674</v>
      </c>
      <c r="C148" s="16" t="s">
        <v>890</v>
      </c>
      <c r="D148" s="16" t="s">
        <v>85</v>
      </c>
      <c r="E148" s="16">
        <v>1</v>
      </c>
      <c r="F148" s="16" t="s">
        <v>1601</v>
      </c>
      <c r="G148" s="16"/>
      <c r="H148" s="16" t="s">
        <v>1633</v>
      </c>
      <c r="I148" s="16" t="s">
        <v>1675</v>
      </c>
    </row>
    <row r="149" spans="1:9" x14ac:dyDescent="0.25">
      <c r="A149" s="16" t="s">
        <v>1802</v>
      </c>
      <c r="B149" s="16" t="s">
        <v>1680</v>
      </c>
      <c r="C149" s="16" t="s">
        <v>890</v>
      </c>
      <c r="D149" s="16" t="s">
        <v>85</v>
      </c>
      <c r="E149" s="16">
        <v>1</v>
      </c>
      <c r="F149" s="16" t="s">
        <v>1601</v>
      </c>
      <c r="G149" s="16"/>
      <c r="H149" s="16" t="s">
        <v>1633</v>
      </c>
      <c r="I149" s="16" t="s">
        <v>1681</v>
      </c>
    </row>
    <row r="150" spans="1:9" x14ac:dyDescent="0.25">
      <c r="A150" s="16" t="s">
        <v>1805</v>
      </c>
      <c r="B150" s="16" t="s">
        <v>1686</v>
      </c>
      <c r="C150" s="16" t="s">
        <v>890</v>
      </c>
      <c r="D150" s="16" t="s">
        <v>85</v>
      </c>
      <c r="E150" s="16">
        <v>1</v>
      </c>
      <c r="F150" s="16" t="s">
        <v>1601</v>
      </c>
      <c r="G150" s="16"/>
      <c r="H150" s="16" t="s">
        <v>1640</v>
      </c>
      <c r="I150" s="16" t="s">
        <v>1687</v>
      </c>
    </row>
    <row r="151" spans="1:9" x14ac:dyDescent="0.25">
      <c r="A151" s="16" t="s">
        <v>1808</v>
      </c>
      <c r="B151" s="16" t="s">
        <v>1692</v>
      </c>
      <c r="C151" s="16" t="s">
        <v>890</v>
      </c>
      <c r="D151" s="16" t="s">
        <v>85</v>
      </c>
      <c r="E151" s="16">
        <v>1</v>
      </c>
      <c r="F151" s="16" t="s">
        <v>1601</v>
      </c>
      <c r="G151" s="16"/>
      <c r="H151" s="16" t="s">
        <v>1640</v>
      </c>
      <c r="I151" s="16" t="s">
        <v>1693</v>
      </c>
    </row>
    <row r="152" spans="1:9" x14ac:dyDescent="0.25">
      <c r="A152" s="16" t="s">
        <v>1811</v>
      </c>
      <c r="B152" s="16" t="s">
        <v>1698</v>
      </c>
      <c r="C152" s="16" t="s">
        <v>890</v>
      </c>
      <c r="D152" s="16" t="s">
        <v>85</v>
      </c>
      <c r="E152" s="16">
        <v>1</v>
      </c>
      <c r="F152" s="16" t="s">
        <v>1601</v>
      </c>
      <c r="G152" s="16"/>
      <c r="H152" s="16" t="s">
        <v>1640</v>
      </c>
      <c r="I152" s="16" t="s">
        <v>1699</v>
      </c>
    </row>
    <row r="153" spans="1:9" x14ac:dyDescent="0.25">
      <c r="A153" s="16" t="s">
        <v>1814</v>
      </c>
      <c r="B153" s="16" t="s">
        <v>1704</v>
      </c>
      <c r="C153" s="16" t="s">
        <v>890</v>
      </c>
      <c r="D153" s="16" t="s">
        <v>85</v>
      </c>
      <c r="E153" s="16">
        <v>1</v>
      </c>
      <c r="F153" s="16" t="s">
        <v>1601</v>
      </c>
      <c r="G153" s="16"/>
      <c r="H153" s="16" t="s">
        <v>1647</v>
      </c>
      <c r="I153" s="16" t="s">
        <v>1705</v>
      </c>
    </row>
    <row r="154" spans="1:9" x14ac:dyDescent="0.25">
      <c r="A154" s="16" t="s">
        <v>1817</v>
      </c>
      <c r="B154" s="16" t="s">
        <v>1710</v>
      </c>
      <c r="C154" s="16" t="s">
        <v>890</v>
      </c>
      <c r="D154" s="16" t="s">
        <v>85</v>
      </c>
      <c r="E154" s="16">
        <v>1</v>
      </c>
      <c r="F154" s="16" t="s">
        <v>1601</v>
      </c>
      <c r="G154" s="16"/>
      <c r="H154" s="16" t="s">
        <v>1647</v>
      </c>
      <c r="I154" s="16" t="s">
        <v>1711</v>
      </c>
    </row>
    <row r="155" spans="1:9" x14ac:dyDescent="0.25">
      <c r="A155" s="16" t="s">
        <v>1820</v>
      </c>
      <c r="B155" s="16" t="s">
        <v>1716</v>
      </c>
      <c r="C155" s="16" t="s">
        <v>890</v>
      </c>
      <c r="D155" s="16" t="s">
        <v>85</v>
      </c>
      <c r="E155" s="16">
        <v>1</v>
      </c>
      <c r="F155" s="16" t="s">
        <v>1601</v>
      </c>
      <c r="G155" s="16"/>
      <c r="H155" s="16" t="s">
        <v>1647</v>
      </c>
      <c r="I155" s="16" t="s">
        <v>1717</v>
      </c>
    </row>
    <row r="156" spans="1:9" x14ac:dyDescent="0.25">
      <c r="A156" s="16" t="s">
        <v>1823</v>
      </c>
      <c r="B156" s="16" t="s">
        <v>1722</v>
      </c>
      <c r="C156" s="16" t="s">
        <v>890</v>
      </c>
      <c r="D156" s="16" t="s">
        <v>85</v>
      </c>
      <c r="E156" s="16">
        <v>1</v>
      </c>
      <c r="F156" s="16" t="s">
        <v>1601</v>
      </c>
      <c r="G156" s="16"/>
      <c r="H156" s="16" t="s">
        <v>1647</v>
      </c>
      <c r="I156" s="16" t="s">
        <v>1723</v>
      </c>
    </row>
    <row r="157" spans="1:9" x14ac:dyDescent="0.25">
      <c r="A157" s="16" t="s">
        <v>1826</v>
      </c>
      <c r="B157" s="16" t="s">
        <v>1728</v>
      </c>
      <c r="C157" s="16" t="s">
        <v>890</v>
      </c>
      <c r="D157" s="16" t="s">
        <v>85</v>
      </c>
      <c r="E157" s="16">
        <v>1</v>
      </c>
      <c r="F157" s="16" t="s">
        <v>1601</v>
      </c>
      <c r="G157" s="16"/>
      <c r="H157" s="16" t="s">
        <v>1647</v>
      </c>
      <c r="I157" s="16" t="s">
        <v>1729</v>
      </c>
    </row>
    <row r="158" spans="1:9" x14ac:dyDescent="0.25">
      <c r="A158" s="16" t="s">
        <v>1829</v>
      </c>
      <c r="B158" s="16" t="s">
        <v>1635</v>
      </c>
      <c r="C158" s="16" t="s">
        <v>890</v>
      </c>
      <c r="D158" s="16" t="s">
        <v>85</v>
      </c>
      <c r="E158" s="16">
        <v>1</v>
      </c>
      <c r="F158" s="16" t="s">
        <v>1602</v>
      </c>
      <c r="G158" s="16"/>
      <c r="H158" s="16" t="s">
        <v>1626</v>
      </c>
      <c r="I158" s="16" t="s">
        <v>1636</v>
      </c>
    </row>
    <row r="159" spans="1:9" x14ac:dyDescent="0.25">
      <c r="A159" s="16" t="s">
        <v>1832</v>
      </c>
      <c r="B159" s="16" t="s">
        <v>1642</v>
      </c>
      <c r="C159" s="16" t="s">
        <v>890</v>
      </c>
      <c r="D159" s="16" t="s">
        <v>85</v>
      </c>
      <c r="E159" s="16">
        <v>1</v>
      </c>
      <c r="F159" s="16" t="s">
        <v>1602</v>
      </c>
      <c r="G159" s="16"/>
      <c r="H159" s="16" t="s">
        <v>1626</v>
      </c>
      <c r="I159" s="16" t="s">
        <v>1643</v>
      </c>
    </row>
    <row r="160" spans="1:9" x14ac:dyDescent="0.25">
      <c r="A160" s="16" t="s">
        <v>1835</v>
      </c>
      <c r="B160" s="16" t="s">
        <v>1649</v>
      </c>
      <c r="C160" s="16" t="s">
        <v>890</v>
      </c>
      <c r="D160" s="16" t="s">
        <v>86</v>
      </c>
      <c r="E160" s="16">
        <v>1</v>
      </c>
      <c r="F160" s="16" t="s">
        <v>1602</v>
      </c>
      <c r="G160" s="16"/>
      <c r="H160" s="16" t="s">
        <v>1626</v>
      </c>
      <c r="I160" s="16" t="s">
        <v>1650</v>
      </c>
    </row>
    <row r="161" spans="1:9" x14ac:dyDescent="0.25">
      <c r="A161" s="16" t="s">
        <v>1838</v>
      </c>
      <c r="B161" s="16" t="s">
        <v>1655</v>
      </c>
      <c r="C161" s="16" t="s">
        <v>890</v>
      </c>
      <c r="D161" s="16" t="s">
        <v>85</v>
      </c>
      <c r="E161" s="16">
        <v>1</v>
      </c>
      <c r="F161" s="16" t="s">
        <v>1602</v>
      </c>
      <c r="G161" s="16"/>
      <c r="H161" s="16" t="s">
        <v>1626</v>
      </c>
      <c r="I161" s="16" t="s">
        <v>1656</v>
      </c>
    </row>
    <row r="162" spans="1:9" x14ac:dyDescent="0.25">
      <c r="A162" s="16" t="s">
        <v>1841</v>
      </c>
      <c r="B162" s="16" t="s">
        <v>1661</v>
      </c>
      <c r="C162" s="16" t="s">
        <v>890</v>
      </c>
      <c r="D162" s="16" t="s">
        <v>85</v>
      </c>
      <c r="E162" s="16">
        <v>1</v>
      </c>
      <c r="F162" s="16" t="s">
        <v>1602</v>
      </c>
      <c r="G162" s="16"/>
      <c r="H162" s="16" t="s">
        <v>1633</v>
      </c>
      <c r="I162" s="16" t="s">
        <v>1662</v>
      </c>
    </row>
    <row r="163" spans="1:9" x14ac:dyDescent="0.25">
      <c r="A163" s="16" t="s">
        <v>1844</v>
      </c>
      <c r="B163" s="16" t="s">
        <v>1668</v>
      </c>
      <c r="C163" s="16" t="s">
        <v>890</v>
      </c>
      <c r="D163" s="16" t="s">
        <v>85</v>
      </c>
      <c r="E163" s="16">
        <v>1</v>
      </c>
      <c r="F163" s="16" t="s">
        <v>1602</v>
      </c>
      <c r="G163" s="16"/>
      <c r="H163" s="16" t="s">
        <v>1633</v>
      </c>
      <c r="I163" s="16" t="s">
        <v>1669</v>
      </c>
    </row>
    <row r="164" spans="1:9" x14ac:dyDescent="0.25">
      <c r="A164" s="16" t="s">
        <v>1847</v>
      </c>
      <c r="B164" s="16" t="s">
        <v>1674</v>
      </c>
      <c r="C164" s="16" t="s">
        <v>890</v>
      </c>
      <c r="D164" s="16" t="s">
        <v>85</v>
      </c>
      <c r="E164" s="16">
        <v>1</v>
      </c>
      <c r="F164" s="16" t="s">
        <v>1602</v>
      </c>
      <c r="G164" s="16"/>
      <c r="H164" s="16" t="s">
        <v>1633</v>
      </c>
      <c r="I164" s="16" t="s">
        <v>1675</v>
      </c>
    </row>
    <row r="165" spans="1:9" x14ac:dyDescent="0.25">
      <c r="A165" s="16" t="s">
        <v>1850</v>
      </c>
      <c r="B165" s="16" t="s">
        <v>1680</v>
      </c>
      <c r="C165" s="16" t="s">
        <v>890</v>
      </c>
      <c r="D165" s="16" t="s">
        <v>85</v>
      </c>
      <c r="E165" s="16">
        <v>1</v>
      </c>
      <c r="F165" s="16" t="s">
        <v>1602</v>
      </c>
      <c r="G165" s="16"/>
      <c r="H165" s="16" t="s">
        <v>1633</v>
      </c>
      <c r="I165" s="16" t="s">
        <v>1681</v>
      </c>
    </row>
    <row r="166" spans="1:9" x14ac:dyDescent="0.25">
      <c r="A166" s="16" t="s">
        <v>1853</v>
      </c>
      <c r="B166" s="16" t="s">
        <v>1686</v>
      </c>
      <c r="C166" s="16" t="s">
        <v>890</v>
      </c>
      <c r="D166" s="16" t="s">
        <v>85</v>
      </c>
      <c r="E166" s="16">
        <v>1</v>
      </c>
      <c r="F166" s="16" t="s">
        <v>1602</v>
      </c>
      <c r="G166" s="16"/>
      <c r="H166" s="16" t="s">
        <v>1640</v>
      </c>
      <c r="I166" s="16" t="s">
        <v>1687</v>
      </c>
    </row>
    <row r="167" spans="1:9" x14ac:dyDescent="0.25">
      <c r="A167" s="16" t="s">
        <v>1856</v>
      </c>
      <c r="B167" s="16" t="s">
        <v>1692</v>
      </c>
      <c r="C167" s="16" t="s">
        <v>890</v>
      </c>
      <c r="D167" s="16" t="s">
        <v>85</v>
      </c>
      <c r="E167" s="16">
        <v>1</v>
      </c>
      <c r="F167" s="16" t="s">
        <v>1602</v>
      </c>
      <c r="G167" s="16"/>
      <c r="H167" s="16" t="s">
        <v>1640</v>
      </c>
      <c r="I167" s="16" t="s">
        <v>1693</v>
      </c>
    </row>
    <row r="168" spans="1:9" x14ac:dyDescent="0.25">
      <c r="A168" s="16" t="s">
        <v>1859</v>
      </c>
      <c r="B168" s="16" t="s">
        <v>1698</v>
      </c>
      <c r="C168" s="16" t="s">
        <v>890</v>
      </c>
      <c r="D168" s="16" t="s">
        <v>85</v>
      </c>
      <c r="E168" s="16">
        <v>1</v>
      </c>
      <c r="F168" s="16" t="s">
        <v>1602</v>
      </c>
      <c r="G168" s="16"/>
      <c r="H168" s="16" t="s">
        <v>1640</v>
      </c>
      <c r="I168" s="16" t="s">
        <v>1699</v>
      </c>
    </row>
    <row r="169" spans="1:9" x14ac:dyDescent="0.25">
      <c r="A169" s="16" t="s">
        <v>1862</v>
      </c>
      <c r="B169" s="16" t="s">
        <v>1704</v>
      </c>
      <c r="C169" s="16" t="s">
        <v>890</v>
      </c>
      <c r="D169" s="16" t="s">
        <v>85</v>
      </c>
      <c r="E169" s="16">
        <v>1</v>
      </c>
      <c r="F169" s="16" t="s">
        <v>1602</v>
      </c>
      <c r="G169" s="16"/>
      <c r="H169" s="16" t="s">
        <v>1647</v>
      </c>
      <c r="I169" s="16" t="s">
        <v>1705</v>
      </c>
    </row>
    <row r="170" spans="1:9" x14ac:dyDescent="0.25">
      <c r="A170" s="16" t="s">
        <v>1865</v>
      </c>
      <c r="B170" s="16" t="s">
        <v>1710</v>
      </c>
      <c r="C170" s="16" t="s">
        <v>890</v>
      </c>
      <c r="D170" s="16" t="s">
        <v>85</v>
      </c>
      <c r="E170" s="16">
        <v>1</v>
      </c>
      <c r="F170" s="16" t="s">
        <v>1602</v>
      </c>
      <c r="G170" s="16"/>
      <c r="H170" s="16" t="s">
        <v>1647</v>
      </c>
      <c r="I170" s="16" t="s">
        <v>1711</v>
      </c>
    </row>
    <row r="171" spans="1:9" x14ac:dyDescent="0.25">
      <c r="A171" s="16" t="s">
        <v>1868</v>
      </c>
      <c r="B171" s="16" t="s">
        <v>1716</v>
      </c>
      <c r="C171" s="16" t="s">
        <v>890</v>
      </c>
      <c r="D171" s="16" t="s">
        <v>85</v>
      </c>
      <c r="E171" s="16">
        <v>1</v>
      </c>
      <c r="F171" s="16" t="s">
        <v>1602</v>
      </c>
      <c r="G171" s="16"/>
      <c r="H171" s="16" t="s">
        <v>1647</v>
      </c>
      <c r="I171" s="16" t="s">
        <v>1717</v>
      </c>
    </row>
    <row r="172" spans="1:9" x14ac:dyDescent="0.25">
      <c r="A172" s="16" t="s">
        <v>1871</v>
      </c>
      <c r="B172" s="16" t="s">
        <v>1722</v>
      </c>
      <c r="C172" s="16" t="s">
        <v>890</v>
      </c>
      <c r="D172" s="16" t="s">
        <v>85</v>
      </c>
      <c r="E172" s="16">
        <v>1</v>
      </c>
      <c r="F172" s="16" t="s">
        <v>1602</v>
      </c>
      <c r="G172" s="16"/>
      <c r="H172" s="16" t="s">
        <v>1647</v>
      </c>
      <c r="I172" s="16" t="s">
        <v>1723</v>
      </c>
    </row>
    <row r="173" spans="1:9" x14ac:dyDescent="0.25">
      <c r="A173" s="16" t="s">
        <v>1874</v>
      </c>
      <c r="B173" s="16" t="s">
        <v>1728</v>
      </c>
      <c r="C173" s="16" t="s">
        <v>890</v>
      </c>
      <c r="D173" s="16" t="s">
        <v>85</v>
      </c>
      <c r="E173" s="16">
        <v>1</v>
      </c>
      <c r="F173" s="16" t="s">
        <v>1602</v>
      </c>
      <c r="G173" s="16"/>
      <c r="H173" s="16" t="s">
        <v>1647</v>
      </c>
      <c r="I173" s="16" t="s">
        <v>1729</v>
      </c>
    </row>
    <row r="174" spans="1:9" x14ac:dyDescent="0.25">
      <c r="A174" s="16" t="s">
        <v>1877</v>
      </c>
      <c r="B174" s="16" t="s">
        <v>1635</v>
      </c>
      <c r="C174" s="16" t="s">
        <v>890</v>
      </c>
      <c r="D174" s="16" t="s">
        <v>85</v>
      </c>
      <c r="E174" s="16">
        <v>1</v>
      </c>
      <c r="F174" s="16" t="s">
        <v>1603</v>
      </c>
      <c r="G174" s="16"/>
      <c r="H174" s="16" t="s">
        <v>1626</v>
      </c>
      <c r="I174" s="16" t="s">
        <v>1636</v>
      </c>
    </row>
    <row r="175" spans="1:9" x14ac:dyDescent="0.25">
      <c r="A175" s="16" t="s">
        <v>1880</v>
      </c>
      <c r="B175" s="16" t="s">
        <v>1642</v>
      </c>
      <c r="C175" s="16" t="s">
        <v>890</v>
      </c>
      <c r="D175" s="16" t="s">
        <v>85</v>
      </c>
      <c r="E175" s="16">
        <v>1</v>
      </c>
      <c r="F175" s="16" t="s">
        <v>1603</v>
      </c>
      <c r="G175" s="16"/>
      <c r="H175" s="16" t="s">
        <v>1626</v>
      </c>
      <c r="I175" s="16" t="s">
        <v>1643</v>
      </c>
    </row>
    <row r="176" spans="1:9" x14ac:dyDescent="0.25">
      <c r="A176" s="16" t="s">
        <v>1883</v>
      </c>
      <c r="B176" s="16" t="s">
        <v>1649</v>
      </c>
      <c r="C176" s="16" t="s">
        <v>890</v>
      </c>
      <c r="D176" s="16" t="s">
        <v>86</v>
      </c>
      <c r="E176" s="16">
        <v>1</v>
      </c>
      <c r="F176" s="16" t="s">
        <v>1603</v>
      </c>
      <c r="G176" s="16"/>
      <c r="H176" s="16" t="s">
        <v>1626</v>
      </c>
      <c r="I176" s="16" t="s">
        <v>1650</v>
      </c>
    </row>
    <row r="177" spans="1:9" x14ac:dyDescent="0.25">
      <c r="A177" s="16" t="s">
        <v>1886</v>
      </c>
      <c r="B177" s="16" t="s">
        <v>1655</v>
      </c>
      <c r="C177" s="16" t="s">
        <v>890</v>
      </c>
      <c r="D177" s="16" t="s">
        <v>85</v>
      </c>
      <c r="E177" s="16">
        <v>1</v>
      </c>
      <c r="F177" s="16" t="s">
        <v>1603</v>
      </c>
      <c r="G177" s="16"/>
      <c r="H177" s="16" t="s">
        <v>1626</v>
      </c>
      <c r="I177" s="16" t="s">
        <v>1656</v>
      </c>
    </row>
    <row r="178" spans="1:9" x14ac:dyDescent="0.25">
      <c r="A178" s="16" t="s">
        <v>1889</v>
      </c>
      <c r="B178" s="16" t="s">
        <v>1661</v>
      </c>
      <c r="C178" s="16" t="s">
        <v>890</v>
      </c>
      <c r="D178" s="16" t="s">
        <v>85</v>
      </c>
      <c r="E178" s="16">
        <v>1</v>
      </c>
      <c r="F178" s="16" t="s">
        <v>1603</v>
      </c>
      <c r="G178" s="16"/>
      <c r="H178" s="16" t="s">
        <v>1633</v>
      </c>
      <c r="I178" s="16" t="s">
        <v>1662</v>
      </c>
    </row>
    <row r="179" spans="1:9" x14ac:dyDescent="0.25">
      <c r="A179" s="16" t="s">
        <v>1892</v>
      </c>
      <c r="B179" s="16" t="s">
        <v>1668</v>
      </c>
      <c r="C179" s="16" t="s">
        <v>890</v>
      </c>
      <c r="D179" s="16" t="s">
        <v>85</v>
      </c>
      <c r="E179" s="16">
        <v>1</v>
      </c>
      <c r="F179" s="16" t="s">
        <v>1603</v>
      </c>
      <c r="G179" s="16"/>
      <c r="H179" s="16" t="s">
        <v>1633</v>
      </c>
      <c r="I179" s="16" t="s">
        <v>1669</v>
      </c>
    </row>
    <row r="180" spans="1:9" x14ac:dyDescent="0.25">
      <c r="A180" s="16" t="s">
        <v>1895</v>
      </c>
      <c r="B180" s="16" t="s">
        <v>1674</v>
      </c>
      <c r="C180" s="16" t="s">
        <v>890</v>
      </c>
      <c r="D180" s="16" t="s">
        <v>85</v>
      </c>
      <c r="E180" s="16">
        <v>1</v>
      </c>
      <c r="F180" s="16" t="s">
        <v>1603</v>
      </c>
      <c r="G180" s="16"/>
      <c r="H180" s="16" t="s">
        <v>1633</v>
      </c>
      <c r="I180" s="16" t="s">
        <v>1675</v>
      </c>
    </row>
    <row r="181" spans="1:9" x14ac:dyDescent="0.25">
      <c r="A181" s="16" t="s">
        <v>1898</v>
      </c>
      <c r="B181" s="16" t="s">
        <v>1680</v>
      </c>
      <c r="C181" s="16" t="s">
        <v>890</v>
      </c>
      <c r="D181" s="16" t="s">
        <v>85</v>
      </c>
      <c r="E181" s="16">
        <v>1</v>
      </c>
      <c r="F181" s="16" t="s">
        <v>1603</v>
      </c>
      <c r="G181" s="16"/>
      <c r="H181" s="16" t="s">
        <v>1633</v>
      </c>
      <c r="I181" s="16" t="s">
        <v>1681</v>
      </c>
    </row>
    <row r="182" spans="1:9" x14ac:dyDescent="0.25">
      <c r="A182" s="16" t="s">
        <v>1901</v>
      </c>
      <c r="B182" s="16" t="s">
        <v>1686</v>
      </c>
      <c r="C182" s="16" t="s">
        <v>890</v>
      </c>
      <c r="D182" s="16" t="s">
        <v>85</v>
      </c>
      <c r="E182" s="16">
        <v>1</v>
      </c>
      <c r="F182" s="16" t="s">
        <v>1603</v>
      </c>
      <c r="G182" s="16"/>
      <c r="H182" s="16" t="s">
        <v>1640</v>
      </c>
      <c r="I182" s="16" t="s">
        <v>1687</v>
      </c>
    </row>
    <row r="183" spans="1:9" x14ac:dyDescent="0.25">
      <c r="A183" s="16" t="s">
        <v>1904</v>
      </c>
      <c r="B183" s="16" t="s">
        <v>1692</v>
      </c>
      <c r="C183" s="16" t="s">
        <v>890</v>
      </c>
      <c r="D183" s="16" t="s">
        <v>85</v>
      </c>
      <c r="E183" s="16">
        <v>1</v>
      </c>
      <c r="F183" s="16" t="s">
        <v>1603</v>
      </c>
      <c r="G183" s="16"/>
      <c r="H183" s="16" t="s">
        <v>1640</v>
      </c>
      <c r="I183" s="16" t="s">
        <v>1693</v>
      </c>
    </row>
    <row r="184" spans="1:9" x14ac:dyDescent="0.25">
      <c r="A184" s="16" t="s">
        <v>1907</v>
      </c>
      <c r="B184" s="16" t="s">
        <v>1698</v>
      </c>
      <c r="C184" s="16" t="s">
        <v>890</v>
      </c>
      <c r="D184" s="16" t="s">
        <v>85</v>
      </c>
      <c r="E184" s="16">
        <v>1</v>
      </c>
      <c r="F184" s="16" t="s">
        <v>1603</v>
      </c>
      <c r="G184" s="16"/>
      <c r="H184" s="16" t="s">
        <v>1640</v>
      </c>
      <c r="I184" s="16" t="s">
        <v>1699</v>
      </c>
    </row>
    <row r="185" spans="1:9" x14ac:dyDescent="0.25">
      <c r="A185" s="16" t="s">
        <v>1910</v>
      </c>
      <c r="B185" s="16" t="s">
        <v>1704</v>
      </c>
      <c r="C185" s="16" t="s">
        <v>890</v>
      </c>
      <c r="D185" s="16" t="s">
        <v>85</v>
      </c>
      <c r="E185" s="16">
        <v>1</v>
      </c>
      <c r="F185" s="16" t="s">
        <v>1603</v>
      </c>
      <c r="G185" s="16"/>
      <c r="H185" s="16" t="s">
        <v>1647</v>
      </c>
      <c r="I185" s="16" t="s">
        <v>1705</v>
      </c>
    </row>
    <row r="186" spans="1:9" x14ac:dyDescent="0.25">
      <c r="A186" s="16" t="s">
        <v>1913</v>
      </c>
      <c r="B186" s="16" t="s">
        <v>1710</v>
      </c>
      <c r="C186" s="16" t="s">
        <v>890</v>
      </c>
      <c r="D186" s="16" t="s">
        <v>85</v>
      </c>
      <c r="E186" s="16">
        <v>1</v>
      </c>
      <c r="F186" s="16" t="s">
        <v>1603</v>
      </c>
      <c r="G186" s="16"/>
      <c r="H186" s="16" t="s">
        <v>1647</v>
      </c>
      <c r="I186" s="16" t="s">
        <v>1711</v>
      </c>
    </row>
    <row r="187" spans="1:9" x14ac:dyDescent="0.25">
      <c r="A187" s="16" t="s">
        <v>1916</v>
      </c>
      <c r="B187" s="16" t="s">
        <v>1716</v>
      </c>
      <c r="C187" s="16" t="s">
        <v>890</v>
      </c>
      <c r="D187" s="16" t="s">
        <v>85</v>
      </c>
      <c r="E187" s="16">
        <v>1</v>
      </c>
      <c r="F187" s="16" t="s">
        <v>1603</v>
      </c>
      <c r="G187" s="16"/>
      <c r="H187" s="16" t="s">
        <v>1647</v>
      </c>
      <c r="I187" s="16" t="s">
        <v>1717</v>
      </c>
    </row>
    <row r="188" spans="1:9" x14ac:dyDescent="0.25">
      <c r="A188" s="16" t="s">
        <v>1919</v>
      </c>
      <c r="B188" s="16" t="s">
        <v>1722</v>
      </c>
      <c r="C188" s="16" t="s">
        <v>890</v>
      </c>
      <c r="D188" s="16" t="s">
        <v>85</v>
      </c>
      <c r="E188" s="16">
        <v>1</v>
      </c>
      <c r="F188" s="16" t="s">
        <v>1603</v>
      </c>
      <c r="G188" s="16"/>
      <c r="H188" s="16" t="s">
        <v>1647</v>
      </c>
      <c r="I188" s="16" t="s">
        <v>1723</v>
      </c>
    </row>
    <row r="189" spans="1:9" x14ac:dyDescent="0.25">
      <c r="A189" s="16" t="s">
        <v>1922</v>
      </c>
      <c r="B189" s="16" t="s">
        <v>1728</v>
      </c>
      <c r="C189" s="16" t="s">
        <v>890</v>
      </c>
      <c r="D189" s="16" t="s">
        <v>85</v>
      </c>
      <c r="E189" s="16">
        <v>1</v>
      </c>
      <c r="F189" s="16" t="s">
        <v>1603</v>
      </c>
      <c r="G189" s="16"/>
      <c r="H189" s="16" t="s">
        <v>1647</v>
      </c>
      <c r="I189" s="16" t="s">
        <v>1729</v>
      </c>
    </row>
    <row r="190" spans="1:9" x14ac:dyDescent="0.25">
      <c r="A190" s="16" t="s">
        <v>1925</v>
      </c>
      <c r="B190" s="16" t="s">
        <v>1635</v>
      </c>
      <c r="C190" s="16" t="s">
        <v>890</v>
      </c>
      <c r="D190" s="16" t="s">
        <v>85</v>
      </c>
      <c r="E190" s="16">
        <v>1</v>
      </c>
      <c r="F190" s="16" t="s">
        <v>1604</v>
      </c>
      <c r="G190" s="16"/>
      <c r="H190" s="16" t="s">
        <v>1626</v>
      </c>
      <c r="I190" s="16" t="s">
        <v>1636</v>
      </c>
    </row>
    <row r="191" spans="1:9" x14ac:dyDescent="0.25">
      <c r="A191" s="16" t="s">
        <v>1928</v>
      </c>
      <c r="B191" s="16" t="s">
        <v>1642</v>
      </c>
      <c r="C191" s="16" t="s">
        <v>890</v>
      </c>
      <c r="D191" s="16" t="s">
        <v>85</v>
      </c>
      <c r="E191" s="16">
        <v>1</v>
      </c>
      <c r="F191" s="16" t="s">
        <v>1604</v>
      </c>
      <c r="G191" s="16"/>
      <c r="H191" s="16" t="s">
        <v>1626</v>
      </c>
      <c r="I191" s="16" t="s">
        <v>1643</v>
      </c>
    </row>
    <row r="192" spans="1:9" x14ac:dyDescent="0.25">
      <c r="A192" s="16" t="s">
        <v>1931</v>
      </c>
      <c r="B192" s="16" t="s">
        <v>1649</v>
      </c>
      <c r="C192" s="16" t="s">
        <v>890</v>
      </c>
      <c r="D192" s="16" t="s">
        <v>86</v>
      </c>
      <c r="E192" s="16">
        <v>1</v>
      </c>
      <c r="F192" s="16" t="s">
        <v>1604</v>
      </c>
      <c r="G192" s="16"/>
      <c r="H192" s="16" t="s">
        <v>1626</v>
      </c>
      <c r="I192" s="16" t="s">
        <v>1650</v>
      </c>
    </row>
    <row r="193" spans="1:9" x14ac:dyDescent="0.25">
      <c r="A193" s="16" t="s">
        <v>1933</v>
      </c>
      <c r="B193" s="16" t="s">
        <v>1655</v>
      </c>
      <c r="C193" s="16" t="s">
        <v>890</v>
      </c>
      <c r="D193" s="16" t="s">
        <v>85</v>
      </c>
      <c r="E193" s="16">
        <v>1</v>
      </c>
      <c r="F193" s="16" t="s">
        <v>1604</v>
      </c>
      <c r="G193" s="16"/>
      <c r="H193" s="16" t="s">
        <v>1626</v>
      </c>
      <c r="I193" s="16" t="s">
        <v>1656</v>
      </c>
    </row>
    <row r="194" spans="1:9" x14ac:dyDescent="0.25">
      <c r="A194" s="16" t="s">
        <v>1935</v>
      </c>
      <c r="B194" s="16" t="s">
        <v>1661</v>
      </c>
      <c r="C194" s="16" t="s">
        <v>890</v>
      </c>
      <c r="D194" s="16" t="s">
        <v>85</v>
      </c>
      <c r="E194" s="16">
        <v>1</v>
      </c>
      <c r="F194" s="16" t="s">
        <v>1604</v>
      </c>
      <c r="G194" s="16"/>
      <c r="H194" s="16" t="s">
        <v>1633</v>
      </c>
      <c r="I194" s="16" t="s">
        <v>1662</v>
      </c>
    </row>
    <row r="195" spans="1:9" x14ac:dyDescent="0.25">
      <c r="A195" s="16" t="s">
        <v>1937</v>
      </c>
      <c r="B195" s="16" t="s">
        <v>1668</v>
      </c>
      <c r="C195" s="16" t="s">
        <v>890</v>
      </c>
      <c r="D195" s="16" t="s">
        <v>85</v>
      </c>
      <c r="E195" s="16">
        <v>1</v>
      </c>
      <c r="F195" s="16" t="s">
        <v>1604</v>
      </c>
      <c r="G195" s="16"/>
      <c r="H195" s="16" t="s">
        <v>1633</v>
      </c>
      <c r="I195" s="16" t="s">
        <v>1669</v>
      </c>
    </row>
    <row r="196" spans="1:9" x14ac:dyDescent="0.25">
      <c r="A196" s="16" t="s">
        <v>1939</v>
      </c>
      <c r="B196" s="16" t="s">
        <v>1674</v>
      </c>
      <c r="C196" s="16" t="s">
        <v>890</v>
      </c>
      <c r="D196" s="16" t="s">
        <v>85</v>
      </c>
      <c r="E196" s="16">
        <v>1</v>
      </c>
      <c r="F196" s="16" t="s">
        <v>1604</v>
      </c>
      <c r="G196" s="16"/>
      <c r="H196" s="16" t="s">
        <v>1633</v>
      </c>
      <c r="I196" s="16" t="s">
        <v>1675</v>
      </c>
    </row>
    <row r="197" spans="1:9" x14ac:dyDescent="0.25">
      <c r="A197" s="16" t="s">
        <v>1941</v>
      </c>
      <c r="B197" s="16" t="s">
        <v>1680</v>
      </c>
      <c r="C197" s="16" t="s">
        <v>890</v>
      </c>
      <c r="D197" s="16" t="s">
        <v>85</v>
      </c>
      <c r="E197" s="16">
        <v>1</v>
      </c>
      <c r="F197" s="16" t="s">
        <v>1604</v>
      </c>
      <c r="G197" s="16"/>
      <c r="H197" s="16" t="s">
        <v>1633</v>
      </c>
      <c r="I197" s="16" t="s">
        <v>1681</v>
      </c>
    </row>
    <row r="198" spans="1:9" x14ac:dyDescent="0.25">
      <c r="A198" s="16" t="s">
        <v>1943</v>
      </c>
      <c r="B198" s="16" t="s">
        <v>1686</v>
      </c>
      <c r="C198" s="16" t="s">
        <v>890</v>
      </c>
      <c r="D198" s="16" t="s">
        <v>85</v>
      </c>
      <c r="E198" s="16">
        <v>1</v>
      </c>
      <c r="F198" s="16" t="s">
        <v>1604</v>
      </c>
      <c r="G198" s="16"/>
      <c r="H198" s="16" t="s">
        <v>1640</v>
      </c>
      <c r="I198" s="16" t="s">
        <v>1687</v>
      </c>
    </row>
    <row r="199" spans="1:9" x14ac:dyDescent="0.25">
      <c r="A199" s="16" t="s">
        <v>1945</v>
      </c>
      <c r="B199" s="16" t="s">
        <v>1692</v>
      </c>
      <c r="C199" s="16" t="s">
        <v>890</v>
      </c>
      <c r="D199" s="16" t="s">
        <v>85</v>
      </c>
      <c r="E199" s="16">
        <v>1</v>
      </c>
      <c r="F199" s="16" t="s">
        <v>1604</v>
      </c>
      <c r="G199" s="16"/>
      <c r="H199" s="16" t="s">
        <v>1640</v>
      </c>
      <c r="I199" s="16" t="s">
        <v>1693</v>
      </c>
    </row>
    <row r="200" spans="1:9" x14ac:dyDescent="0.25">
      <c r="A200" s="16" t="s">
        <v>1947</v>
      </c>
      <c r="B200" s="16" t="s">
        <v>1698</v>
      </c>
      <c r="C200" s="16" t="s">
        <v>890</v>
      </c>
      <c r="D200" s="16" t="s">
        <v>85</v>
      </c>
      <c r="E200" s="16">
        <v>1</v>
      </c>
      <c r="F200" s="16" t="s">
        <v>1604</v>
      </c>
      <c r="G200" s="16"/>
      <c r="H200" s="16" t="s">
        <v>1640</v>
      </c>
      <c r="I200" s="16" t="s">
        <v>1699</v>
      </c>
    </row>
    <row r="201" spans="1:9" x14ac:dyDescent="0.25">
      <c r="A201" s="16" t="s">
        <v>1949</v>
      </c>
      <c r="B201" s="16" t="s">
        <v>1704</v>
      </c>
      <c r="C201" s="16" t="s">
        <v>890</v>
      </c>
      <c r="D201" s="16" t="s">
        <v>85</v>
      </c>
      <c r="E201" s="16">
        <v>1</v>
      </c>
      <c r="F201" s="16" t="s">
        <v>1604</v>
      </c>
      <c r="G201" s="16"/>
      <c r="H201" s="16" t="s">
        <v>1647</v>
      </c>
      <c r="I201" s="16" t="s">
        <v>1705</v>
      </c>
    </row>
    <row r="202" spans="1:9" x14ac:dyDescent="0.25">
      <c r="A202" s="16" t="s">
        <v>1951</v>
      </c>
      <c r="B202" s="16" t="s">
        <v>1710</v>
      </c>
      <c r="C202" s="16" t="s">
        <v>890</v>
      </c>
      <c r="D202" s="16" t="s">
        <v>85</v>
      </c>
      <c r="E202" s="16">
        <v>1</v>
      </c>
      <c r="F202" s="16" t="s">
        <v>1604</v>
      </c>
      <c r="G202" s="16"/>
      <c r="H202" s="16" t="s">
        <v>1647</v>
      </c>
      <c r="I202" s="16" t="s">
        <v>1711</v>
      </c>
    </row>
    <row r="203" spans="1:9" x14ac:dyDescent="0.25">
      <c r="A203" s="16" t="s">
        <v>1953</v>
      </c>
      <c r="B203" s="16" t="s">
        <v>1716</v>
      </c>
      <c r="C203" s="16" t="s">
        <v>890</v>
      </c>
      <c r="D203" s="16" t="s">
        <v>85</v>
      </c>
      <c r="E203" s="16">
        <v>1</v>
      </c>
      <c r="F203" s="16" t="s">
        <v>1604</v>
      </c>
      <c r="G203" s="16"/>
      <c r="H203" s="16" t="s">
        <v>1647</v>
      </c>
      <c r="I203" s="16" t="s">
        <v>1717</v>
      </c>
    </row>
    <row r="204" spans="1:9" x14ac:dyDescent="0.25">
      <c r="A204" s="16" t="s">
        <v>1955</v>
      </c>
      <c r="B204" s="16" t="s">
        <v>1722</v>
      </c>
      <c r="C204" s="16" t="s">
        <v>890</v>
      </c>
      <c r="D204" s="16" t="s">
        <v>85</v>
      </c>
      <c r="E204" s="16">
        <v>1</v>
      </c>
      <c r="F204" s="16" t="s">
        <v>1604</v>
      </c>
      <c r="G204" s="16"/>
      <c r="H204" s="16" t="s">
        <v>1647</v>
      </c>
      <c r="I204" s="16" t="s">
        <v>1723</v>
      </c>
    </row>
    <row r="205" spans="1:9" x14ac:dyDescent="0.25">
      <c r="A205" s="16" t="s">
        <v>1957</v>
      </c>
      <c r="B205" s="16" t="s">
        <v>1728</v>
      </c>
      <c r="C205" s="16" t="s">
        <v>890</v>
      </c>
      <c r="D205" s="16" t="s">
        <v>85</v>
      </c>
      <c r="E205" s="16">
        <v>1</v>
      </c>
      <c r="F205" s="16" t="s">
        <v>1604</v>
      </c>
      <c r="G205" s="16"/>
      <c r="H205" s="16" t="s">
        <v>1647</v>
      </c>
      <c r="I205" s="16" t="s">
        <v>1729</v>
      </c>
    </row>
    <row r="206" spans="1:9" x14ac:dyDescent="0.25">
      <c r="A206" s="16" t="s">
        <v>1959</v>
      </c>
      <c r="B206" s="16" t="s">
        <v>1635</v>
      </c>
      <c r="C206" s="16" t="s">
        <v>890</v>
      </c>
      <c r="D206" s="16" t="s">
        <v>85</v>
      </c>
      <c r="E206" s="16">
        <v>1</v>
      </c>
      <c r="F206" s="16" t="s">
        <v>1605</v>
      </c>
      <c r="G206" s="16"/>
      <c r="H206" s="16" t="s">
        <v>1626</v>
      </c>
      <c r="I206" s="16" t="s">
        <v>1636</v>
      </c>
    </row>
    <row r="207" spans="1:9" x14ac:dyDescent="0.25">
      <c r="A207" s="16" t="s">
        <v>1961</v>
      </c>
      <c r="B207" s="16" t="s">
        <v>1642</v>
      </c>
      <c r="C207" s="16" t="s">
        <v>890</v>
      </c>
      <c r="D207" s="16" t="s">
        <v>85</v>
      </c>
      <c r="E207" s="16">
        <v>1</v>
      </c>
      <c r="F207" s="16" t="s">
        <v>1605</v>
      </c>
      <c r="G207" s="16"/>
      <c r="H207" s="16" t="s">
        <v>1626</v>
      </c>
      <c r="I207" s="16" t="s">
        <v>1643</v>
      </c>
    </row>
    <row r="208" spans="1:9" x14ac:dyDescent="0.25">
      <c r="A208" s="16" t="s">
        <v>1963</v>
      </c>
      <c r="B208" s="16" t="s">
        <v>1649</v>
      </c>
      <c r="C208" s="16" t="s">
        <v>890</v>
      </c>
      <c r="D208" s="16" t="s">
        <v>86</v>
      </c>
      <c r="E208" s="16">
        <v>1</v>
      </c>
      <c r="F208" s="16" t="s">
        <v>1605</v>
      </c>
      <c r="G208" s="16"/>
      <c r="H208" s="16" t="s">
        <v>1626</v>
      </c>
      <c r="I208" s="16" t="s">
        <v>1650</v>
      </c>
    </row>
    <row r="209" spans="1:9" x14ac:dyDescent="0.25">
      <c r="A209" s="16" t="s">
        <v>1965</v>
      </c>
      <c r="B209" s="16" t="s">
        <v>1655</v>
      </c>
      <c r="C209" s="16" t="s">
        <v>890</v>
      </c>
      <c r="D209" s="16" t="s">
        <v>85</v>
      </c>
      <c r="E209" s="16">
        <v>1</v>
      </c>
      <c r="F209" s="16" t="s">
        <v>1605</v>
      </c>
      <c r="G209" s="16"/>
      <c r="H209" s="16" t="s">
        <v>1626</v>
      </c>
      <c r="I209" s="16" t="s">
        <v>1656</v>
      </c>
    </row>
    <row r="210" spans="1:9" x14ac:dyDescent="0.25">
      <c r="A210" s="16" t="s">
        <v>1967</v>
      </c>
      <c r="B210" s="16" t="s">
        <v>1661</v>
      </c>
      <c r="C210" s="16" t="s">
        <v>890</v>
      </c>
      <c r="D210" s="16" t="s">
        <v>85</v>
      </c>
      <c r="E210" s="16">
        <v>1</v>
      </c>
      <c r="F210" s="16" t="s">
        <v>1605</v>
      </c>
      <c r="G210" s="16"/>
      <c r="H210" s="16" t="s">
        <v>1633</v>
      </c>
      <c r="I210" s="16" t="s">
        <v>1662</v>
      </c>
    </row>
    <row r="211" spans="1:9" x14ac:dyDescent="0.25">
      <c r="A211" s="16" t="s">
        <v>1969</v>
      </c>
      <c r="B211" s="16" t="s">
        <v>1668</v>
      </c>
      <c r="C211" s="16" t="s">
        <v>890</v>
      </c>
      <c r="D211" s="16" t="s">
        <v>85</v>
      </c>
      <c r="E211" s="16">
        <v>1</v>
      </c>
      <c r="F211" s="16" t="s">
        <v>1605</v>
      </c>
      <c r="G211" s="16"/>
      <c r="H211" s="16" t="s">
        <v>1633</v>
      </c>
      <c r="I211" s="16" t="s">
        <v>1669</v>
      </c>
    </row>
    <row r="212" spans="1:9" x14ac:dyDescent="0.25">
      <c r="A212" s="16" t="s">
        <v>1971</v>
      </c>
      <c r="B212" s="16" t="s">
        <v>1674</v>
      </c>
      <c r="C212" s="16" t="s">
        <v>890</v>
      </c>
      <c r="D212" s="16" t="s">
        <v>85</v>
      </c>
      <c r="E212" s="16">
        <v>1</v>
      </c>
      <c r="F212" s="16" t="s">
        <v>1605</v>
      </c>
      <c r="G212" s="16"/>
      <c r="H212" s="16" t="s">
        <v>1633</v>
      </c>
      <c r="I212" s="16" t="s">
        <v>1675</v>
      </c>
    </row>
    <row r="213" spans="1:9" x14ac:dyDescent="0.25">
      <c r="A213" s="16" t="s">
        <v>1973</v>
      </c>
      <c r="B213" s="16" t="s">
        <v>1680</v>
      </c>
      <c r="C213" s="16" t="s">
        <v>890</v>
      </c>
      <c r="D213" s="16" t="s">
        <v>85</v>
      </c>
      <c r="E213" s="16">
        <v>1</v>
      </c>
      <c r="F213" s="16" t="s">
        <v>1605</v>
      </c>
      <c r="G213" s="16"/>
      <c r="H213" s="16" t="s">
        <v>1633</v>
      </c>
      <c r="I213" s="16" t="s">
        <v>1681</v>
      </c>
    </row>
    <row r="214" spans="1:9" x14ac:dyDescent="0.25">
      <c r="A214" s="16" t="s">
        <v>1975</v>
      </c>
      <c r="B214" s="16" t="s">
        <v>1686</v>
      </c>
      <c r="C214" s="16" t="s">
        <v>890</v>
      </c>
      <c r="D214" s="16" t="s">
        <v>85</v>
      </c>
      <c r="E214" s="16">
        <v>1</v>
      </c>
      <c r="F214" s="16" t="s">
        <v>1605</v>
      </c>
      <c r="G214" s="16"/>
      <c r="H214" s="16" t="s">
        <v>1640</v>
      </c>
      <c r="I214" s="16" t="s">
        <v>1687</v>
      </c>
    </row>
    <row r="215" spans="1:9" x14ac:dyDescent="0.25">
      <c r="A215" s="16" t="s">
        <v>1977</v>
      </c>
      <c r="B215" s="16" t="s">
        <v>1692</v>
      </c>
      <c r="C215" s="16" t="s">
        <v>890</v>
      </c>
      <c r="D215" s="16" t="s">
        <v>85</v>
      </c>
      <c r="E215" s="16">
        <v>1</v>
      </c>
      <c r="F215" s="16" t="s">
        <v>1605</v>
      </c>
      <c r="G215" s="16"/>
      <c r="H215" s="16" t="s">
        <v>1640</v>
      </c>
      <c r="I215" s="16" t="s">
        <v>1693</v>
      </c>
    </row>
    <row r="216" spans="1:9" x14ac:dyDescent="0.25">
      <c r="A216" s="16" t="s">
        <v>1979</v>
      </c>
      <c r="B216" s="16" t="s">
        <v>1698</v>
      </c>
      <c r="C216" s="16" t="s">
        <v>890</v>
      </c>
      <c r="D216" s="16" t="s">
        <v>85</v>
      </c>
      <c r="E216" s="16">
        <v>1</v>
      </c>
      <c r="F216" s="16" t="s">
        <v>1605</v>
      </c>
      <c r="G216" s="16"/>
      <c r="H216" s="16" t="s">
        <v>1640</v>
      </c>
      <c r="I216" s="16" t="s">
        <v>1699</v>
      </c>
    </row>
    <row r="217" spans="1:9" x14ac:dyDescent="0.25">
      <c r="A217" s="16" t="s">
        <v>1981</v>
      </c>
      <c r="B217" s="16" t="s">
        <v>1704</v>
      </c>
      <c r="C217" s="16" t="s">
        <v>890</v>
      </c>
      <c r="D217" s="16" t="s">
        <v>85</v>
      </c>
      <c r="E217" s="16">
        <v>1</v>
      </c>
      <c r="F217" s="16" t="s">
        <v>1605</v>
      </c>
      <c r="G217" s="16"/>
      <c r="H217" s="16" t="s">
        <v>1647</v>
      </c>
      <c r="I217" s="16" t="s">
        <v>1705</v>
      </c>
    </row>
    <row r="218" spans="1:9" x14ac:dyDescent="0.25">
      <c r="A218" s="16" t="s">
        <v>1983</v>
      </c>
      <c r="B218" s="16" t="s">
        <v>1710</v>
      </c>
      <c r="C218" s="16" t="s">
        <v>890</v>
      </c>
      <c r="D218" s="16" t="s">
        <v>85</v>
      </c>
      <c r="E218" s="16">
        <v>1</v>
      </c>
      <c r="F218" s="16" t="s">
        <v>1605</v>
      </c>
      <c r="G218" s="16"/>
      <c r="H218" s="16" t="s">
        <v>1647</v>
      </c>
      <c r="I218" s="16" t="s">
        <v>1711</v>
      </c>
    </row>
    <row r="219" spans="1:9" x14ac:dyDescent="0.25">
      <c r="A219" s="16" t="s">
        <v>1985</v>
      </c>
      <c r="B219" s="16" t="s">
        <v>1716</v>
      </c>
      <c r="C219" s="16" t="s">
        <v>890</v>
      </c>
      <c r="D219" s="16" t="s">
        <v>85</v>
      </c>
      <c r="E219" s="16">
        <v>1</v>
      </c>
      <c r="F219" s="16" t="s">
        <v>1605</v>
      </c>
      <c r="G219" s="16"/>
      <c r="H219" s="16" t="s">
        <v>1647</v>
      </c>
      <c r="I219" s="16" t="s">
        <v>1717</v>
      </c>
    </row>
    <row r="220" spans="1:9" x14ac:dyDescent="0.25">
      <c r="A220" s="16" t="s">
        <v>1987</v>
      </c>
      <c r="B220" s="16" t="s">
        <v>1722</v>
      </c>
      <c r="C220" s="16" t="s">
        <v>890</v>
      </c>
      <c r="D220" s="16" t="s">
        <v>85</v>
      </c>
      <c r="E220" s="16">
        <v>1</v>
      </c>
      <c r="F220" s="16" t="s">
        <v>1605</v>
      </c>
      <c r="G220" s="16"/>
      <c r="H220" s="16" t="s">
        <v>1647</v>
      </c>
      <c r="I220" s="16" t="s">
        <v>1723</v>
      </c>
    </row>
    <row r="221" spans="1:9" x14ac:dyDescent="0.25">
      <c r="A221" s="16" t="s">
        <v>1989</v>
      </c>
      <c r="B221" s="16" t="s">
        <v>1728</v>
      </c>
      <c r="C221" s="16" t="s">
        <v>890</v>
      </c>
      <c r="D221" s="16" t="s">
        <v>85</v>
      </c>
      <c r="E221" s="16">
        <v>1</v>
      </c>
      <c r="F221" s="16" t="s">
        <v>1605</v>
      </c>
      <c r="G221" s="16"/>
      <c r="H221" s="16" t="s">
        <v>1647</v>
      </c>
      <c r="I221" s="16" t="s">
        <v>1729</v>
      </c>
    </row>
    <row r="222" spans="1:9" x14ac:dyDescent="0.25">
      <c r="A222" s="16" t="s">
        <v>1991</v>
      </c>
      <c r="B222" s="16" t="s">
        <v>1635</v>
      </c>
      <c r="C222" s="16" t="s">
        <v>890</v>
      </c>
      <c r="D222" s="16" t="s">
        <v>85</v>
      </c>
      <c r="E222" s="16">
        <v>1</v>
      </c>
      <c r="F222" s="16" t="s">
        <v>1606</v>
      </c>
      <c r="G222" s="16"/>
      <c r="H222" s="16" t="s">
        <v>1626</v>
      </c>
      <c r="I222" s="16" t="s">
        <v>1636</v>
      </c>
    </row>
    <row r="223" spans="1:9" x14ac:dyDescent="0.25">
      <c r="A223" s="16" t="s">
        <v>1993</v>
      </c>
      <c r="B223" s="16" t="s">
        <v>1642</v>
      </c>
      <c r="C223" s="16" t="s">
        <v>890</v>
      </c>
      <c r="D223" s="16" t="s">
        <v>85</v>
      </c>
      <c r="E223" s="16">
        <v>1</v>
      </c>
      <c r="F223" s="16" t="s">
        <v>1606</v>
      </c>
      <c r="G223" s="16"/>
      <c r="H223" s="16" t="s">
        <v>1626</v>
      </c>
      <c r="I223" s="16" t="s">
        <v>1643</v>
      </c>
    </row>
    <row r="224" spans="1:9" x14ac:dyDescent="0.25">
      <c r="A224" s="16" t="s">
        <v>1995</v>
      </c>
      <c r="B224" s="16" t="s">
        <v>1649</v>
      </c>
      <c r="C224" s="16" t="s">
        <v>890</v>
      </c>
      <c r="D224" s="16" t="s">
        <v>84</v>
      </c>
      <c r="E224" s="16">
        <v>1</v>
      </c>
      <c r="F224" s="16" t="s">
        <v>1606</v>
      </c>
      <c r="G224" s="16"/>
      <c r="H224" s="16" t="s">
        <v>1626</v>
      </c>
      <c r="I224" s="16" t="s">
        <v>1650</v>
      </c>
    </row>
    <row r="225" spans="1:9" x14ac:dyDescent="0.25">
      <c r="A225" s="16" t="s">
        <v>1997</v>
      </c>
      <c r="B225" s="16" t="s">
        <v>1655</v>
      </c>
      <c r="C225" s="16" t="s">
        <v>890</v>
      </c>
      <c r="D225" s="16" t="s">
        <v>85</v>
      </c>
      <c r="E225" s="16">
        <v>1</v>
      </c>
      <c r="F225" s="16" t="s">
        <v>1606</v>
      </c>
      <c r="G225" s="16"/>
      <c r="H225" s="16" t="s">
        <v>1626</v>
      </c>
      <c r="I225" s="16" t="s">
        <v>1656</v>
      </c>
    </row>
    <row r="226" spans="1:9" x14ac:dyDescent="0.25">
      <c r="A226" s="16" t="s">
        <v>1999</v>
      </c>
      <c r="B226" s="16" t="s">
        <v>1661</v>
      </c>
      <c r="C226" s="16" t="s">
        <v>890</v>
      </c>
      <c r="D226" s="16" t="s">
        <v>85</v>
      </c>
      <c r="E226" s="16">
        <v>1</v>
      </c>
      <c r="F226" s="16" t="s">
        <v>1606</v>
      </c>
      <c r="G226" s="16"/>
      <c r="H226" s="16" t="s">
        <v>1633</v>
      </c>
      <c r="I226" s="16" t="s">
        <v>1662</v>
      </c>
    </row>
    <row r="227" spans="1:9" x14ac:dyDescent="0.25">
      <c r="A227" s="16" t="s">
        <v>2001</v>
      </c>
      <c r="B227" s="16" t="s">
        <v>1668</v>
      </c>
      <c r="C227" s="16" t="s">
        <v>890</v>
      </c>
      <c r="D227" s="16" t="s">
        <v>85</v>
      </c>
      <c r="E227" s="16">
        <v>1</v>
      </c>
      <c r="F227" s="16" t="s">
        <v>1606</v>
      </c>
      <c r="G227" s="16"/>
      <c r="H227" s="16" t="s">
        <v>1633</v>
      </c>
      <c r="I227" s="16" t="s">
        <v>1669</v>
      </c>
    </row>
    <row r="228" spans="1:9" x14ac:dyDescent="0.25">
      <c r="A228" s="16" t="s">
        <v>2003</v>
      </c>
      <c r="B228" s="16" t="s">
        <v>1674</v>
      </c>
      <c r="C228" s="16" t="s">
        <v>890</v>
      </c>
      <c r="D228" s="16" t="s">
        <v>85</v>
      </c>
      <c r="E228" s="16">
        <v>1</v>
      </c>
      <c r="F228" s="16" t="s">
        <v>1606</v>
      </c>
      <c r="G228" s="16"/>
      <c r="H228" s="16" t="s">
        <v>1633</v>
      </c>
      <c r="I228" s="16" t="s">
        <v>1675</v>
      </c>
    </row>
    <row r="229" spans="1:9" x14ac:dyDescent="0.25">
      <c r="A229" s="16" t="s">
        <v>2005</v>
      </c>
      <c r="B229" s="16" t="s">
        <v>1680</v>
      </c>
      <c r="C229" s="16" t="s">
        <v>890</v>
      </c>
      <c r="D229" s="16" t="s">
        <v>85</v>
      </c>
      <c r="E229" s="16">
        <v>1</v>
      </c>
      <c r="F229" s="16" t="s">
        <v>1606</v>
      </c>
      <c r="G229" s="16"/>
      <c r="H229" s="16" t="s">
        <v>1633</v>
      </c>
      <c r="I229" s="16" t="s">
        <v>1681</v>
      </c>
    </row>
    <row r="230" spans="1:9" x14ac:dyDescent="0.25">
      <c r="A230" s="16" t="s">
        <v>2007</v>
      </c>
      <c r="B230" s="16" t="s">
        <v>1686</v>
      </c>
      <c r="C230" s="16" t="s">
        <v>890</v>
      </c>
      <c r="D230" s="16" t="s">
        <v>85</v>
      </c>
      <c r="E230" s="16">
        <v>1</v>
      </c>
      <c r="F230" s="16" t="s">
        <v>1606</v>
      </c>
      <c r="G230" s="16"/>
      <c r="H230" s="16" t="s">
        <v>1640</v>
      </c>
      <c r="I230" s="16" t="s">
        <v>1687</v>
      </c>
    </row>
    <row r="231" spans="1:9" x14ac:dyDescent="0.25">
      <c r="A231" s="16" t="s">
        <v>2009</v>
      </c>
      <c r="B231" s="16" t="s">
        <v>1692</v>
      </c>
      <c r="C231" s="16" t="s">
        <v>890</v>
      </c>
      <c r="D231" s="16" t="s">
        <v>85</v>
      </c>
      <c r="E231" s="16">
        <v>1</v>
      </c>
      <c r="F231" s="16" t="s">
        <v>1606</v>
      </c>
      <c r="G231" s="16"/>
      <c r="H231" s="16" t="s">
        <v>1640</v>
      </c>
      <c r="I231" s="16" t="s">
        <v>1693</v>
      </c>
    </row>
    <row r="232" spans="1:9" x14ac:dyDescent="0.25">
      <c r="A232" s="16" t="s">
        <v>2011</v>
      </c>
      <c r="B232" s="16" t="s">
        <v>1698</v>
      </c>
      <c r="C232" s="16" t="s">
        <v>890</v>
      </c>
      <c r="D232" s="16" t="s">
        <v>85</v>
      </c>
      <c r="E232" s="16">
        <v>1</v>
      </c>
      <c r="F232" s="16" t="s">
        <v>1606</v>
      </c>
      <c r="G232" s="16"/>
      <c r="H232" s="16" t="s">
        <v>1640</v>
      </c>
      <c r="I232" s="16" t="s">
        <v>1699</v>
      </c>
    </row>
    <row r="233" spans="1:9" x14ac:dyDescent="0.25">
      <c r="A233" s="16" t="s">
        <v>2013</v>
      </c>
      <c r="B233" s="16" t="s">
        <v>1704</v>
      </c>
      <c r="C233" s="16" t="s">
        <v>890</v>
      </c>
      <c r="D233" s="16" t="s">
        <v>85</v>
      </c>
      <c r="E233" s="16">
        <v>1</v>
      </c>
      <c r="F233" s="16" t="s">
        <v>1606</v>
      </c>
      <c r="G233" s="16"/>
      <c r="H233" s="16" t="s">
        <v>1647</v>
      </c>
      <c r="I233" s="16" t="s">
        <v>1705</v>
      </c>
    </row>
    <row r="234" spans="1:9" x14ac:dyDescent="0.25">
      <c r="A234" s="16" t="s">
        <v>2015</v>
      </c>
      <c r="B234" s="16" t="s">
        <v>1710</v>
      </c>
      <c r="C234" s="16" t="s">
        <v>890</v>
      </c>
      <c r="D234" s="16" t="s">
        <v>85</v>
      </c>
      <c r="E234" s="16">
        <v>1</v>
      </c>
      <c r="F234" s="16" t="s">
        <v>1606</v>
      </c>
      <c r="G234" s="16"/>
      <c r="H234" s="16" t="s">
        <v>1647</v>
      </c>
      <c r="I234" s="16" t="s">
        <v>1711</v>
      </c>
    </row>
    <row r="235" spans="1:9" x14ac:dyDescent="0.25">
      <c r="A235" s="16" t="s">
        <v>2017</v>
      </c>
      <c r="B235" s="16" t="s">
        <v>1716</v>
      </c>
      <c r="C235" s="16" t="s">
        <v>890</v>
      </c>
      <c r="D235" s="16" t="s">
        <v>85</v>
      </c>
      <c r="E235" s="16">
        <v>1</v>
      </c>
      <c r="F235" s="16" t="s">
        <v>1606</v>
      </c>
      <c r="G235" s="16"/>
      <c r="H235" s="16" t="s">
        <v>1647</v>
      </c>
      <c r="I235" s="16" t="s">
        <v>1717</v>
      </c>
    </row>
    <row r="236" spans="1:9" x14ac:dyDescent="0.25">
      <c r="A236" s="16" t="s">
        <v>2019</v>
      </c>
      <c r="B236" s="16" t="s">
        <v>1722</v>
      </c>
      <c r="C236" s="16" t="s">
        <v>890</v>
      </c>
      <c r="D236" s="16" t="s">
        <v>85</v>
      </c>
      <c r="E236" s="16">
        <v>1</v>
      </c>
      <c r="F236" s="16" t="s">
        <v>1606</v>
      </c>
      <c r="G236" s="16"/>
      <c r="H236" s="16" t="s">
        <v>1647</v>
      </c>
      <c r="I236" s="16" t="s">
        <v>1723</v>
      </c>
    </row>
    <row r="237" spans="1:9" x14ac:dyDescent="0.25">
      <c r="A237" s="16" t="s">
        <v>2021</v>
      </c>
      <c r="B237" s="16" t="s">
        <v>1728</v>
      </c>
      <c r="C237" s="16" t="s">
        <v>890</v>
      </c>
      <c r="D237" s="16" t="s">
        <v>85</v>
      </c>
      <c r="E237" s="16">
        <v>1</v>
      </c>
      <c r="F237" s="16" t="s">
        <v>1606</v>
      </c>
      <c r="G237" s="16"/>
      <c r="H237" s="16" t="s">
        <v>1647</v>
      </c>
      <c r="I237" s="16" t="s">
        <v>1729</v>
      </c>
    </row>
    <row r="238" spans="1:9" x14ac:dyDescent="0.25">
      <c r="A238" s="16" t="s">
        <v>2023</v>
      </c>
      <c r="B238" s="16" t="s">
        <v>1635</v>
      </c>
      <c r="C238" s="16" t="s">
        <v>890</v>
      </c>
      <c r="D238" s="16" t="s">
        <v>85</v>
      </c>
      <c r="E238" s="16">
        <v>1</v>
      </c>
      <c r="F238" s="16" t="s">
        <v>1607</v>
      </c>
      <c r="G238" s="16"/>
      <c r="H238" s="16" t="s">
        <v>1626</v>
      </c>
      <c r="I238" s="16" t="s">
        <v>1636</v>
      </c>
    </row>
    <row r="239" spans="1:9" x14ac:dyDescent="0.25">
      <c r="A239" s="16" t="s">
        <v>2025</v>
      </c>
      <c r="B239" s="16" t="s">
        <v>1642</v>
      </c>
      <c r="C239" s="16" t="s">
        <v>890</v>
      </c>
      <c r="D239" s="16" t="s">
        <v>85</v>
      </c>
      <c r="E239" s="16">
        <v>1</v>
      </c>
      <c r="F239" s="16" t="s">
        <v>1607</v>
      </c>
      <c r="G239" s="16"/>
      <c r="H239" s="16" t="s">
        <v>1626</v>
      </c>
      <c r="I239" s="16" t="s">
        <v>1643</v>
      </c>
    </row>
    <row r="240" spans="1:9" x14ac:dyDescent="0.25">
      <c r="A240" s="16" t="s">
        <v>2027</v>
      </c>
      <c r="B240" s="16" t="s">
        <v>1649</v>
      </c>
      <c r="C240" s="16" t="s">
        <v>890</v>
      </c>
      <c r="D240" s="16" t="s">
        <v>86</v>
      </c>
      <c r="E240" s="16">
        <v>1</v>
      </c>
      <c r="F240" s="16" t="s">
        <v>1607</v>
      </c>
      <c r="G240" s="16"/>
      <c r="H240" s="16" t="s">
        <v>1626</v>
      </c>
      <c r="I240" s="16" t="s">
        <v>1650</v>
      </c>
    </row>
    <row r="241" spans="1:9" x14ac:dyDescent="0.25">
      <c r="A241" s="16" t="s">
        <v>2029</v>
      </c>
      <c r="B241" s="16" t="s">
        <v>1655</v>
      </c>
      <c r="C241" s="16" t="s">
        <v>890</v>
      </c>
      <c r="D241" s="16" t="s">
        <v>85</v>
      </c>
      <c r="E241" s="16">
        <v>1</v>
      </c>
      <c r="F241" s="16" t="s">
        <v>1607</v>
      </c>
      <c r="G241" s="16"/>
      <c r="H241" s="16" t="s">
        <v>1626</v>
      </c>
      <c r="I241" s="16" t="s">
        <v>1656</v>
      </c>
    </row>
    <row r="242" spans="1:9" x14ac:dyDescent="0.25">
      <c r="A242" s="16" t="s">
        <v>2031</v>
      </c>
      <c r="B242" s="16" t="s">
        <v>1661</v>
      </c>
      <c r="C242" s="16" t="s">
        <v>890</v>
      </c>
      <c r="D242" s="16" t="s">
        <v>85</v>
      </c>
      <c r="E242" s="16">
        <v>1</v>
      </c>
      <c r="F242" s="16" t="s">
        <v>1607</v>
      </c>
      <c r="G242" s="16"/>
      <c r="H242" s="16" t="s">
        <v>1633</v>
      </c>
      <c r="I242" s="16" t="s">
        <v>1662</v>
      </c>
    </row>
    <row r="243" spans="1:9" x14ac:dyDescent="0.25">
      <c r="A243" s="16" t="s">
        <v>2033</v>
      </c>
      <c r="B243" s="16" t="s">
        <v>1668</v>
      </c>
      <c r="C243" s="16" t="s">
        <v>890</v>
      </c>
      <c r="D243" s="16" t="s">
        <v>85</v>
      </c>
      <c r="E243" s="16">
        <v>1</v>
      </c>
      <c r="F243" s="16" t="s">
        <v>1607</v>
      </c>
      <c r="G243" s="16"/>
      <c r="H243" s="16" t="s">
        <v>1633</v>
      </c>
      <c r="I243" s="16" t="s">
        <v>1669</v>
      </c>
    </row>
    <row r="244" spans="1:9" x14ac:dyDescent="0.25">
      <c r="A244" s="16" t="s">
        <v>2035</v>
      </c>
      <c r="B244" s="16" t="s">
        <v>1674</v>
      </c>
      <c r="C244" s="16" t="s">
        <v>890</v>
      </c>
      <c r="D244" s="16" t="s">
        <v>85</v>
      </c>
      <c r="E244" s="16">
        <v>1</v>
      </c>
      <c r="F244" s="16" t="s">
        <v>1607</v>
      </c>
      <c r="G244" s="16"/>
      <c r="H244" s="16" t="s">
        <v>1633</v>
      </c>
      <c r="I244" s="16" t="s">
        <v>1675</v>
      </c>
    </row>
    <row r="245" spans="1:9" x14ac:dyDescent="0.25">
      <c r="A245" s="16" t="s">
        <v>2037</v>
      </c>
      <c r="B245" s="16" t="s">
        <v>1680</v>
      </c>
      <c r="C245" s="16" t="s">
        <v>890</v>
      </c>
      <c r="D245" s="16" t="s">
        <v>85</v>
      </c>
      <c r="E245" s="16">
        <v>1</v>
      </c>
      <c r="F245" s="16" t="s">
        <v>1607</v>
      </c>
      <c r="G245" s="16"/>
      <c r="H245" s="16" t="s">
        <v>1633</v>
      </c>
      <c r="I245" s="16" t="s">
        <v>1681</v>
      </c>
    </row>
    <row r="246" spans="1:9" x14ac:dyDescent="0.25">
      <c r="A246" s="16" t="s">
        <v>2039</v>
      </c>
      <c r="B246" s="16" t="s">
        <v>1686</v>
      </c>
      <c r="C246" s="16" t="s">
        <v>890</v>
      </c>
      <c r="D246" s="16" t="s">
        <v>85</v>
      </c>
      <c r="E246" s="16">
        <v>1</v>
      </c>
      <c r="F246" s="16" t="s">
        <v>1607</v>
      </c>
      <c r="G246" s="16"/>
      <c r="H246" s="16" t="s">
        <v>1640</v>
      </c>
      <c r="I246" s="16" t="s">
        <v>1687</v>
      </c>
    </row>
    <row r="247" spans="1:9" x14ac:dyDescent="0.25">
      <c r="A247" s="16" t="s">
        <v>2041</v>
      </c>
      <c r="B247" s="16" t="s">
        <v>1692</v>
      </c>
      <c r="C247" s="16" t="s">
        <v>890</v>
      </c>
      <c r="D247" s="16" t="s">
        <v>85</v>
      </c>
      <c r="E247" s="16">
        <v>1</v>
      </c>
      <c r="F247" s="16" t="s">
        <v>1607</v>
      </c>
      <c r="G247" s="16"/>
      <c r="H247" s="16" t="s">
        <v>1640</v>
      </c>
      <c r="I247" s="16" t="s">
        <v>1693</v>
      </c>
    </row>
    <row r="248" spans="1:9" x14ac:dyDescent="0.25">
      <c r="A248" s="16" t="s">
        <v>2043</v>
      </c>
      <c r="B248" s="16" t="s">
        <v>1698</v>
      </c>
      <c r="C248" s="16" t="s">
        <v>890</v>
      </c>
      <c r="D248" s="16" t="s">
        <v>85</v>
      </c>
      <c r="E248" s="16">
        <v>1</v>
      </c>
      <c r="F248" s="16" t="s">
        <v>1607</v>
      </c>
      <c r="G248" s="16"/>
      <c r="H248" s="16" t="s">
        <v>1640</v>
      </c>
      <c r="I248" s="16" t="s">
        <v>1699</v>
      </c>
    </row>
    <row r="249" spans="1:9" x14ac:dyDescent="0.25">
      <c r="A249" s="16" t="s">
        <v>2045</v>
      </c>
      <c r="B249" s="16" t="s">
        <v>1704</v>
      </c>
      <c r="C249" s="16" t="s">
        <v>890</v>
      </c>
      <c r="D249" s="16" t="s">
        <v>85</v>
      </c>
      <c r="E249" s="16">
        <v>1</v>
      </c>
      <c r="F249" s="16" t="s">
        <v>1607</v>
      </c>
      <c r="G249" s="16"/>
      <c r="H249" s="16" t="s">
        <v>1647</v>
      </c>
      <c r="I249" s="16" t="s">
        <v>1705</v>
      </c>
    </row>
    <row r="250" spans="1:9" x14ac:dyDescent="0.25">
      <c r="A250" s="16" t="s">
        <v>2047</v>
      </c>
      <c r="B250" s="16" t="s">
        <v>1710</v>
      </c>
      <c r="C250" s="16" t="s">
        <v>890</v>
      </c>
      <c r="D250" s="16" t="s">
        <v>85</v>
      </c>
      <c r="E250" s="16">
        <v>1</v>
      </c>
      <c r="F250" s="16" t="s">
        <v>1607</v>
      </c>
      <c r="G250" s="16"/>
      <c r="H250" s="16" t="s">
        <v>1647</v>
      </c>
      <c r="I250" s="16" t="s">
        <v>1711</v>
      </c>
    </row>
    <row r="251" spans="1:9" x14ac:dyDescent="0.25">
      <c r="A251" s="16" t="s">
        <v>2049</v>
      </c>
      <c r="B251" s="16" t="s">
        <v>1716</v>
      </c>
      <c r="C251" s="16" t="s">
        <v>890</v>
      </c>
      <c r="D251" s="16" t="s">
        <v>85</v>
      </c>
      <c r="E251" s="16">
        <v>1</v>
      </c>
      <c r="F251" s="16" t="s">
        <v>1607</v>
      </c>
      <c r="G251" s="16"/>
      <c r="H251" s="16" t="s">
        <v>1647</v>
      </c>
      <c r="I251" s="16" t="s">
        <v>1717</v>
      </c>
    </row>
    <row r="252" spans="1:9" x14ac:dyDescent="0.25">
      <c r="A252" s="16" t="s">
        <v>2051</v>
      </c>
      <c r="B252" s="16" t="s">
        <v>1722</v>
      </c>
      <c r="C252" s="16" t="s">
        <v>890</v>
      </c>
      <c r="D252" s="16" t="s">
        <v>85</v>
      </c>
      <c r="E252" s="16">
        <v>1</v>
      </c>
      <c r="F252" s="16" t="s">
        <v>1607</v>
      </c>
      <c r="G252" s="16"/>
      <c r="H252" s="16" t="s">
        <v>1647</v>
      </c>
      <c r="I252" s="16" t="s">
        <v>1723</v>
      </c>
    </row>
    <row r="253" spans="1:9" x14ac:dyDescent="0.25">
      <c r="A253" s="16" t="s">
        <v>2053</v>
      </c>
      <c r="B253" s="16" t="s">
        <v>1728</v>
      </c>
      <c r="C253" s="16" t="s">
        <v>890</v>
      </c>
      <c r="D253" s="16" t="s">
        <v>85</v>
      </c>
      <c r="E253" s="16">
        <v>1</v>
      </c>
      <c r="F253" s="16" t="s">
        <v>1607</v>
      </c>
      <c r="G253" s="16"/>
      <c r="H253" s="16" t="s">
        <v>1647</v>
      </c>
      <c r="I253" s="16" t="s">
        <v>1729</v>
      </c>
    </row>
    <row r="254" spans="1:9" x14ac:dyDescent="0.25">
      <c r="A254" s="16" t="s">
        <v>2055</v>
      </c>
      <c r="B254" s="16" t="s">
        <v>1635</v>
      </c>
      <c r="C254" s="16" t="s">
        <v>890</v>
      </c>
      <c r="D254" s="16" t="s">
        <v>85</v>
      </c>
      <c r="E254" s="16">
        <v>1</v>
      </c>
      <c r="F254" s="16" t="s">
        <v>1</v>
      </c>
      <c r="G254" s="16"/>
      <c r="H254" s="16" t="s">
        <v>1626</v>
      </c>
      <c r="I254" s="16" t="s">
        <v>1636</v>
      </c>
    </row>
    <row r="255" spans="1:9" x14ac:dyDescent="0.25">
      <c r="A255" s="16" t="s">
        <v>2057</v>
      </c>
      <c r="B255" s="16" t="s">
        <v>1642</v>
      </c>
      <c r="C255" s="16" t="s">
        <v>890</v>
      </c>
      <c r="D255" s="16" t="s">
        <v>85</v>
      </c>
      <c r="E255" s="16">
        <v>1</v>
      </c>
      <c r="F255" s="16" t="s">
        <v>1</v>
      </c>
      <c r="G255" s="16"/>
      <c r="H255" s="16" t="s">
        <v>1626</v>
      </c>
      <c r="I255" s="16" t="s">
        <v>1643</v>
      </c>
    </row>
    <row r="256" spans="1:9" x14ac:dyDescent="0.25">
      <c r="A256" s="16" t="s">
        <v>2059</v>
      </c>
      <c r="B256" s="16" t="s">
        <v>1649</v>
      </c>
      <c r="C256" s="16" t="s">
        <v>890</v>
      </c>
      <c r="D256" s="16" t="s">
        <v>84</v>
      </c>
      <c r="E256" s="16">
        <v>1</v>
      </c>
      <c r="F256" s="16" t="s">
        <v>1</v>
      </c>
      <c r="G256" s="16"/>
      <c r="H256" s="16" t="s">
        <v>1626</v>
      </c>
      <c r="I256" s="16" t="s">
        <v>1650</v>
      </c>
    </row>
    <row r="257" spans="1:9" x14ac:dyDescent="0.25">
      <c r="A257" s="16" t="s">
        <v>2061</v>
      </c>
      <c r="B257" s="16" t="s">
        <v>1655</v>
      </c>
      <c r="C257" s="16" t="s">
        <v>890</v>
      </c>
      <c r="D257" s="16" t="s">
        <v>85</v>
      </c>
      <c r="E257" s="16">
        <v>1</v>
      </c>
      <c r="F257" s="16" t="s">
        <v>1</v>
      </c>
      <c r="G257" s="16"/>
      <c r="H257" s="16" t="s">
        <v>1626</v>
      </c>
      <c r="I257" s="16" t="s">
        <v>1656</v>
      </c>
    </row>
    <row r="258" spans="1:9" x14ac:dyDescent="0.25">
      <c r="A258" s="16" t="s">
        <v>2063</v>
      </c>
      <c r="B258" s="16" t="s">
        <v>1661</v>
      </c>
      <c r="C258" s="16" t="s">
        <v>890</v>
      </c>
      <c r="D258" s="16" t="s">
        <v>85</v>
      </c>
      <c r="E258" s="16">
        <v>1</v>
      </c>
      <c r="F258" s="16" t="s">
        <v>1</v>
      </c>
      <c r="G258" s="16"/>
      <c r="H258" s="16" t="s">
        <v>1633</v>
      </c>
      <c r="I258" s="16" t="s">
        <v>1662</v>
      </c>
    </row>
    <row r="259" spans="1:9" x14ac:dyDescent="0.25">
      <c r="A259" s="16" t="s">
        <v>2064</v>
      </c>
      <c r="B259" s="16" t="s">
        <v>1668</v>
      </c>
      <c r="C259" s="16" t="s">
        <v>890</v>
      </c>
      <c r="D259" s="16" t="s">
        <v>85</v>
      </c>
      <c r="E259" s="16">
        <v>1</v>
      </c>
      <c r="F259" s="16" t="s">
        <v>1</v>
      </c>
      <c r="G259" s="16"/>
      <c r="H259" s="16" t="s">
        <v>1633</v>
      </c>
      <c r="I259" s="16" t="s">
        <v>1669</v>
      </c>
    </row>
    <row r="260" spans="1:9" x14ac:dyDescent="0.25">
      <c r="A260" s="16" t="s">
        <v>2065</v>
      </c>
      <c r="B260" s="16" t="s">
        <v>1674</v>
      </c>
      <c r="C260" s="16" t="s">
        <v>890</v>
      </c>
      <c r="D260" s="16" t="s">
        <v>85</v>
      </c>
      <c r="E260" s="16">
        <v>1</v>
      </c>
      <c r="F260" s="16" t="s">
        <v>1</v>
      </c>
      <c r="G260" s="16"/>
      <c r="H260" s="16" t="s">
        <v>1633</v>
      </c>
      <c r="I260" s="16" t="s">
        <v>1675</v>
      </c>
    </row>
    <row r="261" spans="1:9" x14ac:dyDescent="0.25">
      <c r="A261" s="16" t="s">
        <v>2066</v>
      </c>
      <c r="B261" s="16" t="s">
        <v>1680</v>
      </c>
      <c r="C261" s="16" t="s">
        <v>890</v>
      </c>
      <c r="D261" s="16" t="s">
        <v>85</v>
      </c>
      <c r="E261" s="16">
        <v>1</v>
      </c>
      <c r="F261" s="16" t="s">
        <v>1</v>
      </c>
      <c r="G261" s="16"/>
      <c r="H261" s="16" t="s">
        <v>1633</v>
      </c>
      <c r="I261" s="16" t="s">
        <v>1681</v>
      </c>
    </row>
    <row r="262" spans="1:9" x14ac:dyDescent="0.25">
      <c r="A262" s="16" t="s">
        <v>2067</v>
      </c>
      <c r="B262" s="16" t="s">
        <v>1686</v>
      </c>
      <c r="C262" s="16" t="s">
        <v>890</v>
      </c>
      <c r="D262" s="16" t="s">
        <v>85</v>
      </c>
      <c r="E262" s="16">
        <v>1</v>
      </c>
      <c r="F262" s="16" t="s">
        <v>1</v>
      </c>
      <c r="G262" s="16"/>
      <c r="H262" s="16" t="s">
        <v>1640</v>
      </c>
      <c r="I262" s="16" t="s">
        <v>1687</v>
      </c>
    </row>
    <row r="263" spans="1:9" x14ac:dyDescent="0.25">
      <c r="A263" s="16" t="s">
        <v>2068</v>
      </c>
      <c r="B263" s="16" t="s">
        <v>1692</v>
      </c>
      <c r="C263" s="16" t="s">
        <v>890</v>
      </c>
      <c r="D263" s="16" t="s">
        <v>85</v>
      </c>
      <c r="E263" s="16">
        <v>1</v>
      </c>
      <c r="F263" s="16" t="s">
        <v>1</v>
      </c>
      <c r="G263" s="16"/>
      <c r="H263" s="16" t="s">
        <v>1640</v>
      </c>
      <c r="I263" s="16" t="s">
        <v>1693</v>
      </c>
    </row>
    <row r="264" spans="1:9" x14ac:dyDescent="0.25">
      <c r="A264" s="16" t="s">
        <v>2069</v>
      </c>
      <c r="B264" s="16" t="s">
        <v>1698</v>
      </c>
      <c r="C264" s="16" t="s">
        <v>890</v>
      </c>
      <c r="D264" s="16" t="s">
        <v>85</v>
      </c>
      <c r="E264" s="16">
        <v>1</v>
      </c>
      <c r="F264" s="16" t="s">
        <v>1</v>
      </c>
      <c r="G264" s="16"/>
      <c r="H264" s="16" t="s">
        <v>1640</v>
      </c>
      <c r="I264" s="16" t="s">
        <v>1699</v>
      </c>
    </row>
    <row r="265" spans="1:9" x14ac:dyDescent="0.25">
      <c r="A265" s="16" t="s">
        <v>2070</v>
      </c>
      <c r="B265" s="16" t="s">
        <v>1704</v>
      </c>
      <c r="C265" s="16" t="s">
        <v>890</v>
      </c>
      <c r="D265" s="16" t="s">
        <v>85</v>
      </c>
      <c r="E265" s="16">
        <v>1</v>
      </c>
      <c r="F265" s="16" t="s">
        <v>1</v>
      </c>
      <c r="G265" s="16"/>
      <c r="H265" s="16" t="s">
        <v>1647</v>
      </c>
      <c r="I265" s="16" t="s">
        <v>1705</v>
      </c>
    </row>
    <row r="266" spans="1:9" x14ac:dyDescent="0.25">
      <c r="A266" s="16" t="s">
        <v>2071</v>
      </c>
      <c r="B266" s="16" t="s">
        <v>1710</v>
      </c>
      <c r="C266" s="16" t="s">
        <v>890</v>
      </c>
      <c r="D266" s="16" t="s">
        <v>85</v>
      </c>
      <c r="E266" s="16">
        <v>1</v>
      </c>
      <c r="F266" s="16" t="s">
        <v>1</v>
      </c>
      <c r="G266" s="16"/>
      <c r="H266" s="16" t="s">
        <v>1647</v>
      </c>
      <c r="I266" s="16" t="s">
        <v>1711</v>
      </c>
    </row>
    <row r="267" spans="1:9" x14ac:dyDescent="0.25">
      <c r="A267" s="16" t="s">
        <v>2072</v>
      </c>
      <c r="B267" s="16" t="s">
        <v>1716</v>
      </c>
      <c r="C267" s="16" t="s">
        <v>890</v>
      </c>
      <c r="D267" s="16" t="s">
        <v>85</v>
      </c>
      <c r="E267" s="16">
        <v>1</v>
      </c>
      <c r="F267" s="16" t="s">
        <v>1</v>
      </c>
      <c r="G267" s="16"/>
      <c r="H267" s="16" t="s">
        <v>1647</v>
      </c>
      <c r="I267" s="16" t="s">
        <v>1717</v>
      </c>
    </row>
    <row r="268" spans="1:9" x14ac:dyDescent="0.25">
      <c r="A268" s="16" t="s">
        <v>2073</v>
      </c>
      <c r="B268" s="16" t="s">
        <v>1722</v>
      </c>
      <c r="C268" s="16" t="s">
        <v>890</v>
      </c>
      <c r="D268" s="16" t="s">
        <v>85</v>
      </c>
      <c r="E268" s="16">
        <v>1</v>
      </c>
      <c r="F268" s="16" t="s">
        <v>1</v>
      </c>
      <c r="G268" s="16"/>
      <c r="H268" s="16" t="s">
        <v>1647</v>
      </c>
      <c r="I268" s="16" t="s">
        <v>1723</v>
      </c>
    </row>
    <row r="269" spans="1:9" x14ac:dyDescent="0.25">
      <c r="A269" s="16" t="s">
        <v>2074</v>
      </c>
      <c r="B269" s="16" t="s">
        <v>1728</v>
      </c>
      <c r="C269" s="16" t="s">
        <v>890</v>
      </c>
      <c r="D269" s="16" t="s">
        <v>85</v>
      </c>
      <c r="E269" s="16">
        <v>1</v>
      </c>
      <c r="F269" s="16" t="s">
        <v>1</v>
      </c>
      <c r="G269" s="16"/>
      <c r="H269" s="16" t="s">
        <v>1647</v>
      </c>
      <c r="I269" s="16" t="s">
        <v>1729</v>
      </c>
    </row>
    <row r="270" spans="1:9" x14ac:dyDescent="0.25">
      <c r="A270" s="16" t="s">
        <v>2075</v>
      </c>
      <c r="B270" s="16" t="s">
        <v>1635</v>
      </c>
      <c r="C270" s="16" t="s">
        <v>890</v>
      </c>
      <c r="D270" s="16" t="s">
        <v>85</v>
      </c>
      <c r="E270" s="16">
        <v>1</v>
      </c>
      <c r="F270" s="16" t="s">
        <v>2</v>
      </c>
      <c r="G270" s="16"/>
      <c r="H270" s="16" t="s">
        <v>1626</v>
      </c>
      <c r="I270" s="16" t="s">
        <v>1636</v>
      </c>
    </row>
    <row r="271" spans="1:9" x14ac:dyDescent="0.25">
      <c r="A271" s="16" t="s">
        <v>2076</v>
      </c>
      <c r="B271" s="16" t="s">
        <v>1642</v>
      </c>
      <c r="C271" s="16" t="s">
        <v>890</v>
      </c>
      <c r="D271" s="16" t="s">
        <v>85</v>
      </c>
      <c r="E271" s="16">
        <v>1</v>
      </c>
      <c r="F271" s="16" t="s">
        <v>2</v>
      </c>
      <c r="G271" s="16"/>
      <c r="H271" s="16" t="s">
        <v>1626</v>
      </c>
      <c r="I271" s="16" t="s">
        <v>1643</v>
      </c>
    </row>
    <row r="272" spans="1:9" x14ac:dyDescent="0.25">
      <c r="A272" s="16" t="s">
        <v>2077</v>
      </c>
      <c r="B272" s="16" t="s">
        <v>1649</v>
      </c>
      <c r="C272" s="16" t="s">
        <v>890</v>
      </c>
      <c r="D272" s="16" t="s">
        <v>86</v>
      </c>
      <c r="E272" s="16">
        <v>1</v>
      </c>
      <c r="F272" s="16" t="s">
        <v>2</v>
      </c>
      <c r="G272" s="16"/>
      <c r="H272" s="16" t="s">
        <v>1626</v>
      </c>
      <c r="I272" s="16" t="s">
        <v>1650</v>
      </c>
    </row>
    <row r="273" spans="1:9" x14ac:dyDescent="0.25">
      <c r="A273" s="16" t="s">
        <v>2078</v>
      </c>
      <c r="B273" s="16" t="s">
        <v>1655</v>
      </c>
      <c r="C273" s="16" t="s">
        <v>890</v>
      </c>
      <c r="D273" s="16" t="s">
        <v>85</v>
      </c>
      <c r="E273" s="16">
        <v>1</v>
      </c>
      <c r="F273" s="16" t="s">
        <v>2</v>
      </c>
      <c r="G273" s="16"/>
      <c r="H273" s="16" t="s">
        <v>1626</v>
      </c>
      <c r="I273" s="16" t="s">
        <v>1656</v>
      </c>
    </row>
    <row r="274" spans="1:9" x14ac:dyDescent="0.25">
      <c r="A274" s="16" t="s">
        <v>2079</v>
      </c>
      <c r="B274" s="16" t="s">
        <v>1661</v>
      </c>
      <c r="C274" s="16" t="s">
        <v>890</v>
      </c>
      <c r="D274" s="16" t="s">
        <v>85</v>
      </c>
      <c r="E274" s="16">
        <v>1</v>
      </c>
      <c r="F274" s="16" t="s">
        <v>2</v>
      </c>
      <c r="G274" s="16"/>
      <c r="H274" s="16" t="s">
        <v>1633</v>
      </c>
      <c r="I274" s="16" t="s">
        <v>1662</v>
      </c>
    </row>
    <row r="275" spans="1:9" x14ac:dyDescent="0.25">
      <c r="A275" s="16" t="s">
        <v>2080</v>
      </c>
      <c r="B275" s="16" t="s">
        <v>1668</v>
      </c>
      <c r="C275" s="16" t="s">
        <v>890</v>
      </c>
      <c r="D275" s="16" t="s">
        <v>85</v>
      </c>
      <c r="E275" s="16">
        <v>1</v>
      </c>
      <c r="F275" s="16" t="s">
        <v>2</v>
      </c>
      <c r="G275" s="16"/>
      <c r="H275" s="16" t="s">
        <v>1633</v>
      </c>
      <c r="I275" s="16" t="s">
        <v>1669</v>
      </c>
    </row>
    <row r="276" spans="1:9" x14ac:dyDescent="0.25">
      <c r="A276" s="16" t="s">
        <v>2081</v>
      </c>
      <c r="B276" s="16" t="s">
        <v>1674</v>
      </c>
      <c r="C276" s="16" t="s">
        <v>890</v>
      </c>
      <c r="D276" s="16" t="s">
        <v>85</v>
      </c>
      <c r="E276" s="16">
        <v>1</v>
      </c>
      <c r="F276" s="16" t="s">
        <v>2</v>
      </c>
      <c r="G276" s="16"/>
      <c r="H276" s="16" t="s">
        <v>1633</v>
      </c>
      <c r="I276" s="16" t="s">
        <v>1675</v>
      </c>
    </row>
    <row r="277" spans="1:9" x14ac:dyDescent="0.25">
      <c r="A277" s="16" t="s">
        <v>2082</v>
      </c>
      <c r="B277" s="16" t="s">
        <v>1680</v>
      </c>
      <c r="C277" s="16" t="s">
        <v>890</v>
      </c>
      <c r="D277" s="16" t="s">
        <v>85</v>
      </c>
      <c r="E277" s="16">
        <v>1</v>
      </c>
      <c r="F277" s="16" t="s">
        <v>2</v>
      </c>
      <c r="G277" s="16"/>
      <c r="H277" s="16" t="s">
        <v>1633</v>
      </c>
      <c r="I277" s="16" t="s">
        <v>1681</v>
      </c>
    </row>
    <row r="278" spans="1:9" x14ac:dyDescent="0.25">
      <c r="A278" s="16" t="s">
        <v>2083</v>
      </c>
      <c r="B278" s="16" t="s">
        <v>1686</v>
      </c>
      <c r="C278" s="16" t="s">
        <v>890</v>
      </c>
      <c r="D278" s="16" t="s">
        <v>85</v>
      </c>
      <c r="E278" s="16">
        <v>1</v>
      </c>
      <c r="F278" s="16" t="s">
        <v>2</v>
      </c>
      <c r="G278" s="16"/>
      <c r="H278" s="16" t="s">
        <v>1640</v>
      </c>
      <c r="I278" s="16" t="s">
        <v>1687</v>
      </c>
    </row>
    <row r="279" spans="1:9" x14ac:dyDescent="0.25">
      <c r="A279" s="16" t="s">
        <v>2084</v>
      </c>
      <c r="B279" s="16" t="s">
        <v>1692</v>
      </c>
      <c r="C279" s="16" t="s">
        <v>890</v>
      </c>
      <c r="D279" s="16" t="s">
        <v>85</v>
      </c>
      <c r="E279" s="16">
        <v>1</v>
      </c>
      <c r="F279" s="16" t="s">
        <v>2</v>
      </c>
      <c r="G279" s="16"/>
      <c r="H279" s="16" t="s">
        <v>1640</v>
      </c>
      <c r="I279" s="16" t="s">
        <v>1693</v>
      </c>
    </row>
    <row r="280" spans="1:9" x14ac:dyDescent="0.25">
      <c r="A280" s="16" t="s">
        <v>2085</v>
      </c>
      <c r="B280" s="16" t="s">
        <v>1698</v>
      </c>
      <c r="C280" s="16" t="s">
        <v>890</v>
      </c>
      <c r="D280" s="16" t="s">
        <v>85</v>
      </c>
      <c r="E280" s="16">
        <v>1</v>
      </c>
      <c r="F280" s="16" t="s">
        <v>2</v>
      </c>
      <c r="G280" s="16"/>
      <c r="H280" s="16" t="s">
        <v>1640</v>
      </c>
      <c r="I280" s="16" t="s">
        <v>1699</v>
      </c>
    </row>
    <row r="281" spans="1:9" x14ac:dyDescent="0.25">
      <c r="A281" s="16" t="s">
        <v>2086</v>
      </c>
      <c r="B281" s="16" t="s">
        <v>1704</v>
      </c>
      <c r="C281" s="16" t="s">
        <v>890</v>
      </c>
      <c r="D281" s="16" t="s">
        <v>85</v>
      </c>
      <c r="E281" s="16">
        <v>1</v>
      </c>
      <c r="F281" s="16" t="s">
        <v>2</v>
      </c>
      <c r="G281" s="16"/>
      <c r="H281" s="16" t="s">
        <v>1647</v>
      </c>
      <c r="I281" s="16" t="s">
        <v>1705</v>
      </c>
    </row>
    <row r="282" spans="1:9" x14ac:dyDescent="0.25">
      <c r="A282" s="16" t="s">
        <v>2087</v>
      </c>
      <c r="B282" s="16" t="s">
        <v>1710</v>
      </c>
      <c r="C282" s="16" t="s">
        <v>890</v>
      </c>
      <c r="D282" s="16" t="s">
        <v>85</v>
      </c>
      <c r="E282" s="16">
        <v>1</v>
      </c>
      <c r="F282" s="16" t="s">
        <v>2</v>
      </c>
      <c r="G282" s="16"/>
      <c r="H282" s="16" t="s">
        <v>1647</v>
      </c>
      <c r="I282" s="16" t="s">
        <v>1711</v>
      </c>
    </row>
    <row r="283" spans="1:9" x14ac:dyDescent="0.25">
      <c r="A283" s="16" t="s">
        <v>2088</v>
      </c>
      <c r="B283" s="16" t="s">
        <v>1716</v>
      </c>
      <c r="C283" s="16" t="s">
        <v>890</v>
      </c>
      <c r="D283" s="16" t="s">
        <v>85</v>
      </c>
      <c r="E283" s="16">
        <v>1</v>
      </c>
      <c r="F283" s="16" t="s">
        <v>2</v>
      </c>
      <c r="G283" s="16"/>
      <c r="H283" s="16" t="s">
        <v>1647</v>
      </c>
      <c r="I283" s="16" t="s">
        <v>1717</v>
      </c>
    </row>
    <row r="284" spans="1:9" x14ac:dyDescent="0.25">
      <c r="A284" s="16" t="s">
        <v>2089</v>
      </c>
      <c r="B284" s="16" t="s">
        <v>1722</v>
      </c>
      <c r="C284" s="16" t="s">
        <v>890</v>
      </c>
      <c r="D284" s="16" t="s">
        <v>85</v>
      </c>
      <c r="E284" s="16">
        <v>1</v>
      </c>
      <c r="F284" s="16" t="s">
        <v>2</v>
      </c>
      <c r="G284" s="16"/>
      <c r="H284" s="16" t="s">
        <v>1647</v>
      </c>
      <c r="I284" s="16" t="s">
        <v>1723</v>
      </c>
    </row>
    <row r="285" spans="1:9" x14ac:dyDescent="0.25">
      <c r="A285" s="16" t="s">
        <v>2090</v>
      </c>
      <c r="B285" s="16" t="s">
        <v>1728</v>
      </c>
      <c r="C285" s="16" t="s">
        <v>890</v>
      </c>
      <c r="D285" s="16" t="s">
        <v>85</v>
      </c>
      <c r="E285" s="16">
        <v>1</v>
      </c>
      <c r="F285" s="16" t="s">
        <v>2</v>
      </c>
      <c r="G285" s="16"/>
      <c r="H285" s="16" t="s">
        <v>1647</v>
      </c>
      <c r="I285" s="16" t="s">
        <v>1729</v>
      </c>
    </row>
    <row r="286" spans="1:9" x14ac:dyDescent="0.25">
      <c r="A286" s="16" t="s">
        <v>2091</v>
      </c>
      <c r="B286" s="16" t="s">
        <v>1635</v>
      </c>
      <c r="C286" s="16" t="s">
        <v>890</v>
      </c>
      <c r="D286" s="16" t="s">
        <v>85</v>
      </c>
      <c r="E286" s="16">
        <v>1</v>
      </c>
      <c r="F286" s="16" t="s">
        <v>3</v>
      </c>
      <c r="G286" s="16"/>
      <c r="H286" s="16" t="s">
        <v>1626</v>
      </c>
      <c r="I286" s="16" t="s">
        <v>1636</v>
      </c>
    </row>
    <row r="287" spans="1:9" x14ac:dyDescent="0.25">
      <c r="A287" s="16" t="s">
        <v>2092</v>
      </c>
      <c r="B287" s="16" t="s">
        <v>1642</v>
      </c>
      <c r="C287" s="16" t="s">
        <v>890</v>
      </c>
      <c r="D287" s="16" t="s">
        <v>85</v>
      </c>
      <c r="E287" s="16">
        <v>1</v>
      </c>
      <c r="F287" s="16" t="s">
        <v>3</v>
      </c>
      <c r="G287" s="16"/>
      <c r="H287" s="16" t="s">
        <v>1626</v>
      </c>
      <c r="I287" s="16" t="s">
        <v>1643</v>
      </c>
    </row>
    <row r="288" spans="1:9" x14ac:dyDescent="0.25">
      <c r="A288" s="16" t="s">
        <v>2093</v>
      </c>
      <c r="B288" s="16" t="s">
        <v>1649</v>
      </c>
      <c r="C288" s="16" t="s">
        <v>890</v>
      </c>
      <c r="D288" s="16" t="s">
        <v>86</v>
      </c>
      <c r="E288" s="16">
        <v>1</v>
      </c>
      <c r="F288" s="16" t="s">
        <v>3</v>
      </c>
      <c r="G288" s="16"/>
      <c r="H288" s="16" t="s">
        <v>1626</v>
      </c>
      <c r="I288" s="16" t="s">
        <v>1650</v>
      </c>
    </row>
    <row r="289" spans="1:9" x14ac:dyDescent="0.25">
      <c r="A289" s="16" t="s">
        <v>2094</v>
      </c>
      <c r="B289" s="16" t="s">
        <v>1655</v>
      </c>
      <c r="C289" s="16" t="s">
        <v>890</v>
      </c>
      <c r="D289" s="16" t="s">
        <v>85</v>
      </c>
      <c r="E289" s="16">
        <v>1</v>
      </c>
      <c r="F289" s="16" t="s">
        <v>3</v>
      </c>
      <c r="G289" s="16"/>
      <c r="H289" s="16" t="s">
        <v>1626</v>
      </c>
      <c r="I289" s="16" t="s">
        <v>1656</v>
      </c>
    </row>
    <row r="290" spans="1:9" x14ac:dyDescent="0.25">
      <c r="A290" s="16" t="s">
        <v>2095</v>
      </c>
      <c r="B290" s="16" t="s">
        <v>1661</v>
      </c>
      <c r="C290" s="16" t="s">
        <v>890</v>
      </c>
      <c r="D290" s="16" t="s">
        <v>85</v>
      </c>
      <c r="E290" s="16">
        <v>1</v>
      </c>
      <c r="F290" s="16" t="s">
        <v>3</v>
      </c>
      <c r="G290" s="16"/>
      <c r="H290" s="16" t="s">
        <v>1633</v>
      </c>
      <c r="I290" s="16" t="s">
        <v>1662</v>
      </c>
    </row>
    <row r="291" spans="1:9" x14ac:dyDescent="0.25">
      <c r="A291" s="16" t="s">
        <v>2096</v>
      </c>
      <c r="B291" s="16" t="s">
        <v>1668</v>
      </c>
      <c r="C291" s="16" t="s">
        <v>890</v>
      </c>
      <c r="D291" s="16" t="s">
        <v>85</v>
      </c>
      <c r="E291" s="16">
        <v>1</v>
      </c>
      <c r="F291" s="16" t="s">
        <v>3</v>
      </c>
      <c r="G291" s="16"/>
      <c r="H291" s="16" t="s">
        <v>1633</v>
      </c>
      <c r="I291" s="16" t="s">
        <v>1669</v>
      </c>
    </row>
    <row r="292" spans="1:9" x14ac:dyDescent="0.25">
      <c r="A292" s="16" t="s">
        <v>2097</v>
      </c>
      <c r="B292" s="16" t="s">
        <v>1674</v>
      </c>
      <c r="C292" s="16" t="s">
        <v>890</v>
      </c>
      <c r="D292" s="16" t="s">
        <v>85</v>
      </c>
      <c r="E292" s="16">
        <v>1</v>
      </c>
      <c r="F292" s="16" t="s">
        <v>3</v>
      </c>
      <c r="G292" s="16"/>
      <c r="H292" s="16" t="s">
        <v>1633</v>
      </c>
      <c r="I292" s="16" t="s">
        <v>1675</v>
      </c>
    </row>
    <row r="293" spans="1:9" x14ac:dyDescent="0.25">
      <c r="A293" s="16" t="s">
        <v>2098</v>
      </c>
      <c r="B293" s="16" t="s">
        <v>1680</v>
      </c>
      <c r="C293" s="16" t="s">
        <v>890</v>
      </c>
      <c r="D293" s="16" t="s">
        <v>85</v>
      </c>
      <c r="E293" s="16">
        <v>1</v>
      </c>
      <c r="F293" s="16" t="s">
        <v>3</v>
      </c>
      <c r="G293" s="16"/>
      <c r="H293" s="16" t="s">
        <v>1633</v>
      </c>
      <c r="I293" s="16" t="s">
        <v>1681</v>
      </c>
    </row>
    <row r="294" spans="1:9" x14ac:dyDescent="0.25">
      <c r="A294" s="16" t="s">
        <v>2099</v>
      </c>
      <c r="B294" s="16" t="s">
        <v>1686</v>
      </c>
      <c r="C294" s="16" t="s">
        <v>890</v>
      </c>
      <c r="D294" s="16" t="s">
        <v>85</v>
      </c>
      <c r="E294" s="16">
        <v>1</v>
      </c>
      <c r="F294" s="16" t="s">
        <v>3</v>
      </c>
      <c r="G294" s="16"/>
      <c r="H294" s="16" t="s">
        <v>1640</v>
      </c>
      <c r="I294" s="16" t="s">
        <v>1687</v>
      </c>
    </row>
    <row r="295" spans="1:9" x14ac:dyDescent="0.25">
      <c r="A295" s="16" t="s">
        <v>2100</v>
      </c>
      <c r="B295" s="16" t="s">
        <v>1692</v>
      </c>
      <c r="C295" s="16" t="s">
        <v>890</v>
      </c>
      <c r="D295" s="16" t="s">
        <v>85</v>
      </c>
      <c r="E295" s="16">
        <v>1</v>
      </c>
      <c r="F295" s="16" t="s">
        <v>3</v>
      </c>
      <c r="G295" s="16"/>
      <c r="H295" s="16" t="s">
        <v>1640</v>
      </c>
      <c r="I295" s="16" t="s">
        <v>1693</v>
      </c>
    </row>
    <row r="296" spans="1:9" x14ac:dyDescent="0.25">
      <c r="A296" s="16" t="s">
        <v>2101</v>
      </c>
      <c r="B296" s="16" t="s">
        <v>1698</v>
      </c>
      <c r="C296" s="16" t="s">
        <v>890</v>
      </c>
      <c r="D296" s="16" t="s">
        <v>85</v>
      </c>
      <c r="E296" s="16">
        <v>1</v>
      </c>
      <c r="F296" s="16" t="s">
        <v>3</v>
      </c>
      <c r="G296" s="16"/>
      <c r="H296" s="16" t="s">
        <v>1640</v>
      </c>
      <c r="I296" s="16" t="s">
        <v>1699</v>
      </c>
    </row>
    <row r="297" spans="1:9" x14ac:dyDescent="0.25">
      <c r="A297" s="16" t="s">
        <v>2102</v>
      </c>
      <c r="B297" s="16" t="s">
        <v>1704</v>
      </c>
      <c r="C297" s="16" t="s">
        <v>890</v>
      </c>
      <c r="D297" s="16" t="s">
        <v>85</v>
      </c>
      <c r="E297" s="16">
        <v>1</v>
      </c>
      <c r="F297" s="16" t="s">
        <v>3</v>
      </c>
      <c r="G297" s="16"/>
      <c r="H297" s="16" t="s">
        <v>1647</v>
      </c>
      <c r="I297" s="16" t="s">
        <v>1705</v>
      </c>
    </row>
    <row r="298" spans="1:9" x14ac:dyDescent="0.25">
      <c r="A298" s="16" t="s">
        <v>2103</v>
      </c>
      <c r="B298" s="16" t="s">
        <v>1710</v>
      </c>
      <c r="C298" s="16" t="s">
        <v>890</v>
      </c>
      <c r="D298" s="16" t="s">
        <v>85</v>
      </c>
      <c r="E298" s="16">
        <v>1</v>
      </c>
      <c r="F298" s="16" t="s">
        <v>3</v>
      </c>
      <c r="G298" s="16"/>
      <c r="H298" s="16" t="s">
        <v>1647</v>
      </c>
      <c r="I298" s="16" t="s">
        <v>1711</v>
      </c>
    </row>
    <row r="299" spans="1:9" x14ac:dyDescent="0.25">
      <c r="A299" s="16" t="s">
        <v>2104</v>
      </c>
      <c r="B299" s="16" t="s">
        <v>1716</v>
      </c>
      <c r="C299" s="16" t="s">
        <v>890</v>
      </c>
      <c r="D299" s="16" t="s">
        <v>85</v>
      </c>
      <c r="E299" s="16">
        <v>1</v>
      </c>
      <c r="F299" s="16" t="s">
        <v>3</v>
      </c>
      <c r="G299" s="16"/>
      <c r="H299" s="16" t="s">
        <v>1647</v>
      </c>
      <c r="I299" s="16" t="s">
        <v>1717</v>
      </c>
    </row>
    <row r="300" spans="1:9" x14ac:dyDescent="0.25">
      <c r="A300" s="16" t="s">
        <v>2105</v>
      </c>
      <c r="B300" s="16" t="s">
        <v>1722</v>
      </c>
      <c r="C300" s="16" t="s">
        <v>890</v>
      </c>
      <c r="D300" s="16" t="s">
        <v>85</v>
      </c>
      <c r="E300" s="16">
        <v>1</v>
      </c>
      <c r="F300" s="16" t="s">
        <v>3</v>
      </c>
      <c r="G300" s="16"/>
      <c r="H300" s="16" t="s">
        <v>1647</v>
      </c>
      <c r="I300" s="16" t="s">
        <v>1723</v>
      </c>
    </row>
    <row r="301" spans="1:9" x14ac:dyDescent="0.25">
      <c r="A301" s="16" t="s">
        <v>2106</v>
      </c>
      <c r="B301" s="16" t="s">
        <v>1728</v>
      </c>
      <c r="C301" s="16" t="s">
        <v>890</v>
      </c>
      <c r="D301" s="16" t="s">
        <v>85</v>
      </c>
      <c r="E301" s="16">
        <v>1</v>
      </c>
      <c r="F301" s="16" t="s">
        <v>3</v>
      </c>
      <c r="G301" s="16"/>
      <c r="H301" s="16" t="s">
        <v>1647</v>
      </c>
      <c r="I301" s="16" t="s">
        <v>1729</v>
      </c>
    </row>
    <row r="302" spans="1:9" x14ac:dyDescent="0.25">
      <c r="A302" s="16" t="s">
        <v>2107</v>
      </c>
      <c r="B302" s="16" t="s">
        <v>1635</v>
      </c>
      <c r="C302" s="16" t="s">
        <v>890</v>
      </c>
      <c r="D302" s="16" t="s">
        <v>85</v>
      </c>
      <c r="E302" s="16">
        <v>1</v>
      </c>
      <c r="F302" s="16" t="s">
        <v>4</v>
      </c>
      <c r="G302" s="16"/>
      <c r="H302" s="16" t="s">
        <v>1626</v>
      </c>
      <c r="I302" s="16" t="s">
        <v>1636</v>
      </c>
    </row>
    <row r="303" spans="1:9" x14ac:dyDescent="0.25">
      <c r="A303" s="16" t="s">
        <v>2108</v>
      </c>
      <c r="B303" s="16" t="s">
        <v>1642</v>
      </c>
      <c r="C303" s="16" t="s">
        <v>890</v>
      </c>
      <c r="D303" s="16" t="s">
        <v>85</v>
      </c>
      <c r="E303" s="16">
        <v>1</v>
      </c>
      <c r="F303" s="16" t="s">
        <v>4</v>
      </c>
      <c r="G303" s="16"/>
      <c r="H303" s="16" t="s">
        <v>1626</v>
      </c>
      <c r="I303" s="16" t="s">
        <v>1643</v>
      </c>
    </row>
    <row r="304" spans="1:9" x14ac:dyDescent="0.25">
      <c r="A304" s="16" t="s">
        <v>2109</v>
      </c>
      <c r="B304" s="16" t="s">
        <v>1649</v>
      </c>
      <c r="C304" s="16" t="s">
        <v>890</v>
      </c>
      <c r="D304" s="16" t="s">
        <v>86</v>
      </c>
      <c r="E304" s="16">
        <v>1</v>
      </c>
      <c r="F304" s="16" t="s">
        <v>4</v>
      </c>
      <c r="G304" s="16"/>
      <c r="H304" s="16" t="s">
        <v>1626</v>
      </c>
      <c r="I304" s="16" t="s">
        <v>1650</v>
      </c>
    </row>
    <row r="305" spans="1:9" x14ac:dyDescent="0.25">
      <c r="A305" s="16" t="s">
        <v>2110</v>
      </c>
      <c r="B305" s="16" t="s">
        <v>1655</v>
      </c>
      <c r="C305" s="16" t="s">
        <v>890</v>
      </c>
      <c r="D305" s="16" t="s">
        <v>85</v>
      </c>
      <c r="E305" s="16">
        <v>1</v>
      </c>
      <c r="F305" s="16" t="s">
        <v>4</v>
      </c>
      <c r="G305" s="16"/>
      <c r="H305" s="16" t="s">
        <v>1626</v>
      </c>
      <c r="I305" s="16" t="s">
        <v>1656</v>
      </c>
    </row>
    <row r="306" spans="1:9" x14ac:dyDescent="0.25">
      <c r="A306" s="16" t="s">
        <v>2111</v>
      </c>
      <c r="B306" s="16" t="s">
        <v>1661</v>
      </c>
      <c r="C306" s="16" t="s">
        <v>890</v>
      </c>
      <c r="D306" s="16" t="s">
        <v>85</v>
      </c>
      <c r="E306" s="16">
        <v>1</v>
      </c>
      <c r="F306" s="16" t="s">
        <v>4</v>
      </c>
      <c r="G306" s="16"/>
      <c r="H306" s="16" t="s">
        <v>1633</v>
      </c>
      <c r="I306" s="16" t="s">
        <v>1662</v>
      </c>
    </row>
    <row r="307" spans="1:9" x14ac:dyDescent="0.25">
      <c r="A307" s="16" t="s">
        <v>2112</v>
      </c>
      <c r="B307" s="16" t="s">
        <v>1668</v>
      </c>
      <c r="C307" s="16" t="s">
        <v>890</v>
      </c>
      <c r="D307" s="16" t="s">
        <v>85</v>
      </c>
      <c r="E307" s="16">
        <v>1</v>
      </c>
      <c r="F307" s="16" t="s">
        <v>4</v>
      </c>
      <c r="G307" s="16"/>
      <c r="H307" s="16" t="s">
        <v>1633</v>
      </c>
      <c r="I307" s="16" t="s">
        <v>1669</v>
      </c>
    </row>
    <row r="308" spans="1:9" x14ac:dyDescent="0.25">
      <c r="A308" s="16" t="s">
        <v>2113</v>
      </c>
      <c r="B308" s="16" t="s">
        <v>1674</v>
      </c>
      <c r="C308" s="16" t="s">
        <v>890</v>
      </c>
      <c r="D308" s="16" t="s">
        <v>85</v>
      </c>
      <c r="E308" s="16">
        <v>1</v>
      </c>
      <c r="F308" s="16" t="s">
        <v>4</v>
      </c>
      <c r="G308" s="16"/>
      <c r="H308" s="16" t="s">
        <v>1633</v>
      </c>
      <c r="I308" s="16" t="s">
        <v>1675</v>
      </c>
    </row>
    <row r="309" spans="1:9" x14ac:dyDescent="0.25">
      <c r="A309" s="16" t="s">
        <v>2114</v>
      </c>
      <c r="B309" s="16" t="s">
        <v>1680</v>
      </c>
      <c r="C309" s="16" t="s">
        <v>890</v>
      </c>
      <c r="D309" s="16" t="s">
        <v>85</v>
      </c>
      <c r="E309" s="16">
        <v>1</v>
      </c>
      <c r="F309" s="16" t="s">
        <v>4</v>
      </c>
      <c r="G309" s="16"/>
      <c r="H309" s="16" t="s">
        <v>1633</v>
      </c>
      <c r="I309" s="16" t="s">
        <v>1681</v>
      </c>
    </row>
    <row r="310" spans="1:9" x14ac:dyDescent="0.25">
      <c r="A310" s="16" t="s">
        <v>2115</v>
      </c>
      <c r="B310" s="16" t="s">
        <v>1686</v>
      </c>
      <c r="C310" s="16" t="s">
        <v>890</v>
      </c>
      <c r="D310" s="16" t="s">
        <v>85</v>
      </c>
      <c r="E310" s="16">
        <v>1</v>
      </c>
      <c r="F310" s="16" t="s">
        <v>4</v>
      </c>
      <c r="G310" s="16"/>
      <c r="H310" s="16" t="s">
        <v>1640</v>
      </c>
      <c r="I310" s="16" t="s">
        <v>1687</v>
      </c>
    </row>
    <row r="311" spans="1:9" x14ac:dyDescent="0.25">
      <c r="A311" s="16" t="s">
        <v>2116</v>
      </c>
      <c r="B311" s="16" t="s">
        <v>1692</v>
      </c>
      <c r="C311" s="16" t="s">
        <v>890</v>
      </c>
      <c r="D311" s="16" t="s">
        <v>85</v>
      </c>
      <c r="E311" s="16">
        <v>1</v>
      </c>
      <c r="F311" s="16" t="s">
        <v>4</v>
      </c>
      <c r="G311" s="16"/>
      <c r="H311" s="16" t="s">
        <v>1640</v>
      </c>
      <c r="I311" s="16" t="s">
        <v>1693</v>
      </c>
    </row>
    <row r="312" spans="1:9" x14ac:dyDescent="0.25">
      <c r="A312" s="16" t="s">
        <v>2117</v>
      </c>
      <c r="B312" s="16" t="s">
        <v>1698</v>
      </c>
      <c r="C312" s="16" t="s">
        <v>890</v>
      </c>
      <c r="D312" s="16" t="s">
        <v>85</v>
      </c>
      <c r="E312" s="16">
        <v>1</v>
      </c>
      <c r="F312" s="16" t="s">
        <v>4</v>
      </c>
      <c r="G312" s="16"/>
      <c r="H312" s="16" t="s">
        <v>1640</v>
      </c>
      <c r="I312" s="16" t="s">
        <v>1699</v>
      </c>
    </row>
    <row r="313" spans="1:9" x14ac:dyDescent="0.25">
      <c r="A313" s="16" t="s">
        <v>2118</v>
      </c>
      <c r="B313" s="16" t="s">
        <v>1704</v>
      </c>
      <c r="C313" s="16" t="s">
        <v>890</v>
      </c>
      <c r="D313" s="16" t="s">
        <v>85</v>
      </c>
      <c r="E313" s="16">
        <v>1</v>
      </c>
      <c r="F313" s="16" t="s">
        <v>4</v>
      </c>
      <c r="G313" s="16"/>
      <c r="H313" s="16" t="s">
        <v>1647</v>
      </c>
      <c r="I313" s="16" t="s">
        <v>1705</v>
      </c>
    </row>
    <row r="314" spans="1:9" x14ac:dyDescent="0.25">
      <c r="A314" s="16" t="s">
        <v>2119</v>
      </c>
      <c r="B314" s="16" t="s">
        <v>1710</v>
      </c>
      <c r="C314" s="16" t="s">
        <v>890</v>
      </c>
      <c r="D314" s="16" t="s">
        <v>85</v>
      </c>
      <c r="E314" s="16">
        <v>1</v>
      </c>
      <c r="F314" s="16" t="s">
        <v>4</v>
      </c>
      <c r="G314" s="16"/>
      <c r="H314" s="16" t="s">
        <v>1647</v>
      </c>
      <c r="I314" s="16" t="s">
        <v>1711</v>
      </c>
    </row>
    <row r="315" spans="1:9" x14ac:dyDescent="0.25">
      <c r="A315" s="16" t="s">
        <v>2120</v>
      </c>
      <c r="B315" s="16" t="s">
        <v>1716</v>
      </c>
      <c r="C315" s="16" t="s">
        <v>890</v>
      </c>
      <c r="D315" s="16" t="s">
        <v>85</v>
      </c>
      <c r="E315" s="16">
        <v>1</v>
      </c>
      <c r="F315" s="16" t="s">
        <v>4</v>
      </c>
      <c r="G315" s="16"/>
      <c r="H315" s="16" t="s">
        <v>1647</v>
      </c>
      <c r="I315" s="16" t="s">
        <v>1717</v>
      </c>
    </row>
    <row r="316" spans="1:9" x14ac:dyDescent="0.25">
      <c r="A316" s="16" t="s">
        <v>2121</v>
      </c>
      <c r="B316" s="16" t="s">
        <v>1722</v>
      </c>
      <c r="C316" s="16" t="s">
        <v>890</v>
      </c>
      <c r="D316" s="16" t="s">
        <v>85</v>
      </c>
      <c r="E316" s="16">
        <v>1</v>
      </c>
      <c r="F316" s="16" t="s">
        <v>4</v>
      </c>
      <c r="G316" s="16"/>
      <c r="H316" s="16" t="s">
        <v>1647</v>
      </c>
      <c r="I316" s="16" t="s">
        <v>1723</v>
      </c>
    </row>
    <row r="317" spans="1:9" x14ac:dyDescent="0.25">
      <c r="A317" s="16" t="s">
        <v>2122</v>
      </c>
      <c r="B317" s="16" t="s">
        <v>1728</v>
      </c>
      <c r="C317" s="16" t="s">
        <v>890</v>
      </c>
      <c r="D317" s="16" t="s">
        <v>85</v>
      </c>
      <c r="E317" s="16">
        <v>1</v>
      </c>
      <c r="F317" s="16" t="s">
        <v>4</v>
      </c>
      <c r="G317" s="16"/>
      <c r="H317" s="16" t="s">
        <v>1647</v>
      </c>
      <c r="I317" s="16" t="s">
        <v>1729</v>
      </c>
    </row>
    <row r="318" spans="1:9" x14ac:dyDescent="0.25">
      <c r="A318" s="16" t="s">
        <v>2123</v>
      </c>
      <c r="B318" s="16" t="s">
        <v>1620</v>
      </c>
      <c r="C318" s="16" t="s">
        <v>890</v>
      </c>
      <c r="D318" s="16" t="s">
        <v>85</v>
      </c>
      <c r="E318" s="16">
        <v>1</v>
      </c>
      <c r="F318" s="16" t="s">
        <v>5</v>
      </c>
      <c r="G318" s="16"/>
      <c r="H318" s="16" t="s">
        <v>1618</v>
      </c>
      <c r="I318" s="16" t="s">
        <v>1621</v>
      </c>
    </row>
    <row r="319" spans="1:9" x14ac:dyDescent="0.25">
      <c r="A319" s="16" t="s">
        <v>2124</v>
      </c>
      <c r="B319" s="16" t="s">
        <v>1628</v>
      </c>
      <c r="C319" s="16" t="s">
        <v>890</v>
      </c>
      <c r="D319" s="16" t="s">
        <v>85</v>
      </c>
      <c r="E319" s="16">
        <v>1</v>
      </c>
      <c r="F319" s="16" t="s">
        <v>5</v>
      </c>
      <c r="G319" s="16"/>
      <c r="H319" s="16" t="s">
        <v>1618</v>
      </c>
      <c r="I319" s="16" t="s">
        <v>1629</v>
      </c>
    </row>
    <row r="320" spans="1:9" x14ac:dyDescent="0.25">
      <c r="A320" s="16" t="s">
        <v>2125</v>
      </c>
      <c r="B320" s="16" t="s">
        <v>1635</v>
      </c>
      <c r="C320" s="16" t="s">
        <v>890</v>
      </c>
      <c r="D320" s="16" t="s">
        <v>85</v>
      </c>
      <c r="E320" s="16">
        <v>1</v>
      </c>
      <c r="F320" s="16" t="s">
        <v>5</v>
      </c>
      <c r="G320" s="16"/>
      <c r="H320" s="16" t="s">
        <v>1626</v>
      </c>
      <c r="I320" s="16" t="s">
        <v>1636</v>
      </c>
    </row>
    <row r="321" spans="1:9" x14ac:dyDescent="0.25">
      <c r="A321" s="16" t="s">
        <v>2126</v>
      </c>
      <c r="B321" s="16" t="s">
        <v>1642</v>
      </c>
      <c r="C321" s="16" t="s">
        <v>890</v>
      </c>
      <c r="D321" s="16" t="s">
        <v>85</v>
      </c>
      <c r="E321" s="16">
        <v>1</v>
      </c>
      <c r="F321" s="16" t="s">
        <v>5</v>
      </c>
      <c r="G321" s="16"/>
      <c r="H321" s="16" t="s">
        <v>1626</v>
      </c>
      <c r="I321" s="16" t="s">
        <v>1643</v>
      </c>
    </row>
    <row r="322" spans="1:9" x14ac:dyDescent="0.25">
      <c r="A322" s="16" t="s">
        <v>2127</v>
      </c>
      <c r="B322" s="16" t="s">
        <v>1649</v>
      </c>
      <c r="C322" s="16" t="s">
        <v>890</v>
      </c>
      <c r="D322" s="16" t="s">
        <v>86</v>
      </c>
      <c r="E322" s="16">
        <v>1</v>
      </c>
      <c r="F322" s="16" t="s">
        <v>5</v>
      </c>
      <c r="G322" s="16"/>
      <c r="H322" s="16" t="s">
        <v>1626</v>
      </c>
      <c r="I322" s="16" t="s">
        <v>1650</v>
      </c>
    </row>
    <row r="323" spans="1:9" x14ac:dyDescent="0.25">
      <c r="A323" s="16" t="s">
        <v>2128</v>
      </c>
      <c r="B323" s="16" t="s">
        <v>1655</v>
      </c>
      <c r="C323" s="16" t="s">
        <v>890</v>
      </c>
      <c r="D323" s="16" t="s">
        <v>85</v>
      </c>
      <c r="E323" s="16">
        <v>1</v>
      </c>
      <c r="F323" s="16" t="s">
        <v>5</v>
      </c>
      <c r="G323" s="16"/>
      <c r="H323" s="16" t="s">
        <v>1626</v>
      </c>
      <c r="I323" s="16" t="s">
        <v>1656</v>
      </c>
    </row>
    <row r="324" spans="1:9" x14ac:dyDescent="0.25">
      <c r="A324" s="16" t="s">
        <v>2129</v>
      </c>
      <c r="B324" s="16" t="s">
        <v>1661</v>
      </c>
      <c r="C324" s="16" t="s">
        <v>890</v>
      </c>
      <c r="D324" s="16" t="s">
        <v>85</v>
      </c>
      <c r="E324" s="16">
        <v>1</v>
      </c>
      <c r="F324" s="16" t="s">
        <v>5</v>
      </c>
      <c r="G324" s="16"/>
      <c r="H324" s="16" t="s">
        <v>1633</v>
      </c>
      <c r="I324" s="16" t="s">
        <v>1662</v>
      </c>
    </row>
    <row r="325" spans="1:9" x14ac:dyDescent="0.25">
      <c r="A325" s="16" t="s">
        <v>2130</v>
      </c>
      <c r="B325" s="16" t="s">
        <v>1668</v>
      </c>
      <c r="C325" s="16" t="s">
        <v>890</v>
      </c>
      <c r="D325" s="16" t="s">
        <v>85</v>
      </c>
      <c r="E325" s="16">
        <v>1</v>
      </c>
      <c r="F325" s="16" t="s">
        <v>5</v>
      </c>
      <c r="G325" s="16"/>
      <c r="H325" s="16" t="s">
        <v>1633</v>
      </c>
      <c r="I325" s="16" t="s">
        <v>1669</v>
      </c>
    </row>
    <row r="326" spans="1:9" x14ac:dyDescent="0.25">
      <c r="A326" s="16" t="s">
        <v>2131</v>
      </c>
      <c r="B326" s="16" t="s">
        <v>1674</v>
      </c>
      <c r="C326" s="16" t="s">
        <v>890</v>
      </c>
      <c r="D326" s="16" t="s">
        <v>85</v>
      </c>
      <c r="E326" s="16">
        <v>1</v>
      </c>
      <c r="F326" s="16" t="s">
        <v>5</v>
      </c>
      <c r="G326" s="16"/>
      <c r="H326" s="16" t="s">
        <v>1633</v>
      </c>
      <c r="I326" s="16" t="s">
        <v>1675</v>
      </c>
    </row>
    <row r="327" spans="1:9" x14ac:dyDescent="0.25">
      <c r="A327" s="16" t="s">
        <v>2132</v>
      </c>
      <c r="B327" s="16" t="s">
        <v>1680</v>
      </c>
      <c r="C327" s="16" t="s">
        <v>890</v>
      </c>
      <c r="D327" s="16" t="s">
        <v>85</v>
      </c>
      <c r="E327" s="16">
        <v>1</v>
      </c>
      <c r="F327" s="16" t="s">
        <v>5</v>
      </c>
      <c r="G327" s="16"/>
      <c r="H327" s="16" t="s">
        <v>1633</v>
      </c>
      <c r="I327" s="16" t="s">
        <v>1681</v>
      </c>
    </row>
    <row r="328" spans="1:9" x14ac:dyDescent="0.25">
      <c r="A328" s="16" t="s">
        <v>2133</v>
      </c>
      <c r="B328" s="16" t="s">
        <v>1686</v>
      </c>
      <c r="C328" s="16" t="s">
        <v>890</v>
      </c>
      <c r="D328" s="16" t="s">
        <v>85</v>
      </c>
      <c r="E328" s="16">
        <v>1</v>
      </c>
      <c r="F328" s="16" t="s">
        <v>5</v>
      </c>
      <c r="G328" s="16"/>
      <c r="H328" s="16" t="s">
        <v>1640</v>
      </c>
      <c r="I328" s="16" t="s">
        <v>1687</v>
      </c>
    </row>
    <row r="329" spans="1:9" x14ac:dyDescent="0.25">
      <c r="A329" s="16" t="s">
        <v>2134</v>
      </c>
      <c r="B329" s="16" t="s">
        <v>1692</v>
      </c>
      <c r="C329" s="16" t="s">
        <v>890</v>
      </c>
      <c r="D329" s="16" t="s">
        <v>85</v>
      </c>
      <c r="E329" s="16">
        <v>1</v>
      </c>
      <c r="F329" s="16" t="s">
        <v>5</v>
      </c>
      <c r="G329" s="16"/>
      <c r="H329" s="16" t="s">
        <v>1640</v>
      </c>
      <c r="I329" s="16" t="s">
        <v>1693</v>
      </c>
    </row>
    <row r="330" spans="1:9" x14ac:dyDescent="0.25">
      <c r="A330" s="16" t="s">
        <v>2135</v>
      </c>
      <c r="B330" s="16" t="s">
        <v>1698</v>
      </c>
      <c r="C330" s="16" t="s">
        <v>890</v>
      </c>
      <c r="D330" s="16" t="s">
        <v>85</v>
      </c>
      <c r="E330" s="16">
        <v>1</v>
      </c>
      <c r="F330" s="16" t="s">
        <v>5</v>
      </c>
      <c r="G330" s="16"/>
      <c r="H330" s="16" t="s">
        <v>1640</v>
      </c>
      <c r="I330" s="16" t="s">
        <v>1699</v>
      </c>
    </row>
    <row r="331" spans="1:9" x14ac:dyDescent="0.25">
      <c r="A331" s="16" t="s">
        <v>2136</v>
      </c>
      <c r="B331" s="16" t="s">
        <v>1704</v>
      </c>
      <c r="C331" s="16" t="s">
        <v>890</v>
      </c>
      <c r="D331" s="16" t="s">
        <v>85</v>
      </c>
      <c r="E331" s="16">
        <v>1</v>
      </c>
      <c r="F331" s="16" t="s">
        <v>5</v>
      </c>
      <c r="G331" s="16"/>
      <c r="H331" s="16" t="s">
        <v>1647</v>
      </c>
      <c r="I331" s="16" t="s">
        <v>1705</v>
      </c>
    </row>
    <row r="332" spans="1:9" x14ac:dyDescent="0.25">
      <c r="A332" s="16" t="s">
        <v>2137</v>
      </c>
      <c r="B332" s="16" t="s">
        <v>1710</v>
      </c>
      <c r="C332" s="16" t="s">
        <v>890</v>
      </c>
      <c r="D332" s="16" t="s">
        <v>85</v>
      </c>
      <c r="E332" s="16">
        <v>1</v>
      </c>
      <c r="F332" s="16" t="s">
        <v>5</v>
      </c>
      <c r="G332" s="16"/>
      <c r="H332" s="16" t="s">
        <v>1647</v>
      </c>
      <c r="I332" s="16" t="s">
        <v>1711</v>
      </c>
    </row>
    <row r="333" spans="1:9" x14ac:dyDescent="0.25">
      <c r="A333" s="16" t="s">
        <v>2138</v>
      </c>
      <c r="B333" s="16" t="s">
        <v>1716</v>
      </c>
      <c r="C333" s="16" t="s">
        <v>890</v>
      </c>
      <c r="D333" s="16" t="s">
        <v>85</v>
      </c>
      <c r="E333" s="16">
        <v>1</v>
      </c>
      <c r="F333" s="16" t="s">
        <v>5</v>
      </c>
      <c r="G333" s="16"/>
      <c r="H333" s="16" t="s">
        <v>1647</v>
      </c>
      <c r="I333" s="16" t="s">
        <v>1717</v>
      </c>
    </row>
    <row r="334" spans="1:9" x14ac:dyDescent="0.25">
      <c r="A334" s="16" t="s">
        <v>2139</v>
      </c>
      <c r="B334" s="16" t="s">
        <v>1722</v>
      </c>
      <c r="C334" s="16" t="s">
        <v>890</v>
      </c>
      <c r="D334" s="16" t="s">
        <v>85</v>
      </c>
      <c r="E334" s="16">
        <v>1</v>
      </c>
      <c r="F334" s="16" t="s">
        <v>5</v>
      </c>
      <c r="G334" s="16"/>
      <c r="H334" s="16" t="s">
        <v>1647</v>
      </c>
      <c r="I334" s="16" t="s">
        <v>1723</v>
      </c>
    </row>
    <row r="335" spans="1:9" x14ac:dyDescent="0.25">
      <c r="A335" s="16" t="s">
        <v>2140</v>
      </c>
      <c r="B335" s="16" t="s">
        <v>1728</v>
      </c>
      <c r="C335" s="16" t="s">
        <v>890</v>
      </c>
      <c r="D335" s="16" t="s">
        <v>85</v>
      </c>
      <c r="E335" s="16">
        <v>1</v>
      </c>
      <c r="F335" s="16" t="s">
        <v>5</v>
      </c>
      <c r="G335" s="16"/>
      <c r="H335" s="16" t="s">
        <v>1647</v>
      </c>
      <c r="I335" s="16" t="s">
        <v>1729</v>
      </c>
    </row>
    <row r="336" spans="1:9" x14ac:dyDescent="0.25">
      <c r="A336" s="16" t="s">
        <v>2141</v>
      </c>
      <c r="B336" s="16" t="s">
        <v>1620</v>
      </c>
      <c r="C336" s="16" t="s">
        <v>890</v>
      </c>
      <c r="D336" s="16" t="s">
        <v>85</v>
      </c>
      <c r="E336" s="16">
        <v>1</v>
      </c>
      <c r="F336" s="16" t="s">
        <v>6</v>
      </c>
      <c r="G336" s="16"/>
      <c r="H336" s="16" t="s">
        <v>1618</v>
      </c>
      <c r="I336" s="16" t="s">
        <v>1621</v>
      </c>
    </row>
    <row r="337" spans="1:9" x14ac:dyDescent="0.25">
      <c r="A337" s="16" t="s">
        <v>2142</v>
      </c>
      <c r="B337" s="16" t="s">
        <v>1628</v>
      </c>
      <c r="C337" s="16" t="s">
        <v>890</v>
      </c>
      <c r="D337" s="16" t="s">
        <v>85</v>
      </c>
      <c r="E337" s="16">
        <v>1</v>
      </c>
      <c r="F337" s="16" t="s">
        <v>6</v>
      </c>
      <c r="G337" s="16"/>
      <c r="H337" s="16" t="s">
        <v>1618</v>
      </c>
      <c r="I337" s="16" t="s">
        <v>1629</v>
      </c>
    </row>
    <row r="338" spans="1:9" x14ac:dyDescent="0.25">
      <c r="A338" s="16" t="s">
        <v>2143</v>
      </c>
      <c r="B338" s="16" t="s">
        <v>1635</v>
      </c>
      <c r="C338" s="16" t="s">
        <v>890</v>
      </c>
      <c r="D338" s="16" t="s">
        <v>85</v>
      </c>
      <c r="E338" s="16">
        <v>1</v>
      </c>
      <c r="F338" s="16" t="s">
        <v>6</v>
      </c>
      <c r="G338" s="16"/>
      <c r="H338" s="16" t="s">
        <v>1626</v>
      </c>
      <c r="I338" s="16" t="s">
        <v>1636</v>
      </c>
    </row>
    <row r="339" spans="1:9" x14ac:dyDescent="0.25">
      <c r="A339" s="16" t="s">
        <v>2144</v>
      </c>
      <c r="B339" s="16" t="s">
        <v>1642</v>
      </c>
      <c r="C339" s="16" t="s">
        <v>890</v>
      </c>
      <c r="D339" s="16" t="s">
        <v>85</v>
      </c>
      <c r="E339" s="16">
        <v>1</v>
      </c>
      <c r="F339" s="16" t="s">
        <v>6</v>
      </c>
      <c r="G339" s="16"/>
      <c r="H339" s="16" t="s">
        <v>1626</v>
      </c>
      <c r="I339" s="16" t="s">
        <v>1643</v>
      </c>
    </row>
    <row r="340" spans="1:9" x14ac:dyDescent="0.25">
      <c r="A340" s="16" t="s">
        <v>2145</v>
      </c>
      <c r="B340" s="16" t="s">
        <v>1649</v>
      </c>
      <c r="C340" s="16" t="s">
        <v>890</v>
      </c>
      <c r="D340" s="16" t="s">
        <v>86</v>
      </c>
      <c r="E340" s="16">
        <v>1</v>
      </c>
      <c r="F340" s="16" t="s">
        <v>6</v>
      </c>
      <c r="G340" s="16"/>
      <c r="H340" s="16" t="s">
        <v>1626</v>
      </c>
      <c r="I340" s="16" t="s">
        <v>1650</v>
      </c>
    </row>
    <row r="341" spans="1:9" x14ac:dyDescent="0.25">
      <c r="A341" s="16" t="s">
        <v>2146</v>
      </c>
      <c r="B341" s="16" t="s">
        <v>1655</v>
      </c>
      <c r="C341" s="16" t="s">
        <v>890</v>
      </c>
      <c r="D341" s="16" t="s">
        <v>85</v>
      </c>
      <c r="E341" s="16">
        <v>1</v>
      </c>
      <c r="F341" s="16" t="s">
        <v>6</v>
      </c>
      <c r="G341" s="16"/>
      <c r="H341" s="16" t="s">
        <v>1626</v>
      </c>
      <c r="I341" s="16" t="s">
        <v>1656</v>
      </c>
    </row>
    <row r="342" spans="1:9" x14ac:dyDescent="0.25">
      <c r="A342" s="16" t="s">
        <v>2147</v>
      </c>
      <c r="B342" s="16" t="s">
        <v>1661</v>
      </c>
      <c r="C342" s="16" t="s">
        <v>890</v>
      </c>
      <c r="D342" s="16" t="s">
        <v>85</v>
      </c>
      <c r="E342" s="16">
        <v>1</v>
      </c>
      <c r="F342" s="16" t="s">
        <v>6</v>
      </c>
      <c r="G342" s="16"/>
      <c r="H342" s="16" t="s">
        <v>1633</v>
      </c>
      <c r="I342" s="16" t="s">
        <v>1662</v>
      </c>
    </row>
    <row r="343" spans="1:9" x14ac:dyDescent="0.25">
      <c r="A343" s="16" t="s">
        <v>2148</v>
      </c>
      <c r="B343" s="16" t="s">
        <v>1668</v>
      </c>
      <c r="C343" s="16" t="s">
        <v>890</v>
      </c>
      <c r="D343" s="16" t="s">
        <v>85</v>
      </c>
      <c r="E343" s="16">
        <v>1</v>
      </c>
      <c r="F343" s="16" t="s">
        <v>6</v>
      </c>
      <c r="G343" s="16"/>
      <c r="H343" s="16" t="s">
        <v>1633</v>
      </c>
      <c r="I343" s="16" t="s">
        <v>1669</v>
      </c>
    </row>
    <row r="344" spans="1:9" x14ac:dyDescent="0.25">
      <c r="A344" s="16" t="s">
        <v>2149</v>
      </c>
      <c r="B344" s="16" t="s">
        <v>1674</v>
      </c>
      <c r="C344" s="16" t="s">
        <v>890</v>
      </c>
      <c r="D344" s="16" t="s">
        <v>85</v>
      </c>
      <c r="E344" s="16">
        <v>1</v>
      </c>
      <c r="F344" s="16" t="s">
        <v>6</v>
      </c>
      <c r="G344" s="16"/>
      <c r="H344" s="16" t="s">
        <v>1633</v>
      </c>
      <c r="I344" s="16" t="s">
        <v>1675</v>
      </c>
    </row>
    <row r="345" spans="1:9" x14ac:dyDescent="0.25">
      <c r="A345" s="16" t="s">
        <v>2150</v>
      </c>
      <c r="B345" s="16" t="s">
        <v>1680</v>
      </c>
      <c r="C345" s="16" t="s">
        <v>890</v>
      </c>
      <c r="D345" s="16" t="s">
        <v>85</v>
      </c>
      <c r="E345" s="16">
        <v>1</v>
      </c>
      <c r="F345" s="16" t="s">
        <v>6</v>
      </c>
      <c r="G345" s="16"/>
      <c r="H345" s="16" t="s">
        <v>1633</v>
      </c>
      <c r="I345" s="16" t="s">
        <v>1681</v>
      </c>
    </row>
    <row r="346" spans="1:9" x14ac:dyDescent="0.25">
      <c r="A346" s="16" t="s">
        <v>2151</v>
      </c>
      <c r="B346" s="16" t="s">
        <v>1686</v>
      </c>
      <c r="C346" s="16" t="s">
        <v>890</v>
      </c>
      <c r="D346" s="16" t="s">
        <v>85</v>
      </c>
      <c r="E346" s="16">
        <v>1</v>
      </c>
      <c r="F346" s="16" t="s">
        <v>6</v>
      </c>
      <c r="G346" s="16"/>
      <c r="H346" s="16" t="s">
        <v>1640</v>
      </c>
      <c r="I346" s="16" t="s">
        <v>1687</v>
      </c>
    </row>
    <row r="347" spans="1:9" x14ac:dyDescent="0.25">
      <c r="A347" s="16" t="s">
        <v>2152</v>
      </c>
      <c r="B347" s="16" t="s">
        <v>1692</v>
      </c>
      <c r="C347" s="16" t="s">
        <v>890</v>
      </c>
      <c r="D347" s="16" t="s">
        <v>85</v>
      </c>
      <c r="E347" s="16">
        <v>1</v>
      </c>
      <c r="F347" s="16" t="s">
        <v>6</v>
      </c>
      <c r="G347" s="16"/>
      <c r="H347" s="16" t="s">
        <v>1640</v>
      </c>
      <c r="I347" s="16" t="s">
        <v>1693</v>
      </c>
    </row>
    <row r="348" spans="1:9" x14ac:dyDescent="0.25">
      <c r="A348" s="16" t="s">
        <v>2153</v>
      </c>
      <c r="B348" s="16" t="s">
        <v>1698</v>
      </c>
      <c r="C348" s="16" t="s">
        <v>890</v>
      </c>
      <c r="D348" s="16" t="s">
        <v>85</v>
      </c>
      <c r="E348" s="16">
        <v>1</v>
      </c>
      <c r="F348" s="16" t="s">
        <v>6</v>
      </c>
      <c r="G348" s="16"/>
      <c r="H348" s="16" t="s">
        <v>1640</v>
      </c>
      <c r="I348" s="16" t="s">
        <v>1699</v>
      </c>
    </row>
    <row r="349" spans="1:9" x14ac:dyDescent="0.25">
      <c r="A349" s="16" t="s">
        <v>2154</v>
      </c>
      <c r="B349" s="16" t="s">
        <v>1704</v>
      </c>
      <c r="C349" s="16" t="s">
        <v>890</v>
      </c>
      <c r="D349" s="16" t="s">
        <v>85</v>
      </c>
      <c r="E349" s="16">
        <v>1</v>
      </c>
      <c r="F349" s="16" t="s">
        <v>6</v>
      </c>
      <c r="G349" s="16"/>
      <c r="H349" s="16" t="s">
        <v>1647</v>
      </c>
      <c r="I349" s="16" t="s">
        <v>1705</v>
      </c>
    </row>
    <row r="350" spans="1:9" x14ac:dyDescent="0.25">
      <c r="A350" s="16" t="s">
        <v>2155</v>
      </c>
      <c r="B350" s="16" t="s">
        <v>1710</v>
      </c>
      <c r="C350" s="16" t="s">
        <v>890</v>
      </c>
      <c r="D350" s="16" t="s">
        <v>85</v>
      </c>
      <c r="E350" s="16">
        <v>1</v>
      </c>
      <c r="F350" s="16" t="s">
        <v>6</v>
      </c>
      <c r="G350" s="16"/>
      <c r="H350" s="16" t="s">
        <v>1647</v>
      </c>
      <c r="I350" s="16" t="s">
        <v>1711</v>
      </c>
    </row>
    <row r="351" spans="1:9" x14ac:dyDescent="0.25">
      <c r="A351" s="16" t="s">
        <v>2156</v>
      </c>
      <c r="B351" s="16" t="s">
        <v>1716</v>
      </c>
      <c r="C351" s="16" t="s">
        <v>890</v>
      </c>
      <c r="D351" s="16" t="s">
        <v>85</v>
      </c>
      <c r="E351" s="16">
        <v>1</v>
      </c>
      <c r="F351" s="16" t="s">
        <v>6</v>
      </c>
      <c r="G351" s="16"/>
      <c r="H351" s="16" t="s">
        <v>1647</v>
      </c>
      <c r="I351" s="16" t="s">
        <v>1717</v>
      </c>
    </row>
    <row r="352" spans="1:9" x14ac:dyDescent="0.25">
      <c r="A352" s="16" t="s">
        <v>2157</v>
      </c>
      <c r="B352" s="16" t="s">
        <v>1722</v>
      </c>
      <c r="C352" s="16" t="s">
        <v>890</v>
      </c>
      <c r="D352" s="16" t="s">
        <v>85</v>
      </c>
      <c r="E352" s="16">
        <v>1</v>
      </c>
      <c r="F352" s="16" t="s">
        <v>6</v>
      </c>
      <c r="G352" s="16"/>
      <c r="H352" s="16" t="s">
        <v>1647</v>
      </c>
      <c r="I352" s="16" t="s">
        <v>1723</v>
      </c>
    </row>
    <row r="353" spans="1:9" x14ac:dyDescent="0.25">
      <c r="A353" s="16" t="s">
        <v>2158</v>
      </c>
      <c r="B353" s="16" t="s">
        <v>1728</v>
      </c>
      <c r="C353" s="16" t="s">
        <v>890</v>
      </c>
      <c r="D353" s="16" t="s">
        <v>85</v>
      </c>
      <c r="E353" s="16">
        <v>1</v>
      </c>
      <c r="F353" s="16" t="s">
        <v>6</v>
      </c>
      <c r="G353" s="16"/>
      <c r="H353" s="16" t="s">
        <v>1647</v>
      </c>
      <c r="I353" s="16" t="s">
        <v>1729</v>
      </c>
    </row>
    <row r="354" spans="1:9" x14ac:dyDescent="0.25">
      <c r="A354" s="16" t="s">
        <v>2159</v>
      </c>
      <c r="B354" s="16" t="s">
        <v>1620</v>
      </c>
      <c r="C354" s="16" t="s">
        <v>890</v>
      </c>
      <c r="D354" s="16" t="s">
        <v>85</v>
      </c>
      <c r="E354" s="16">
        <v>1</v>
      </c>
      <c r="F354" s="16" t="s">
        <v>7</v>
      </c>
      <c r="G354" s="16"/>
      <c r="H354" s="16" t="s">
        <v>1618</v>
      </c>
      <c r="I354" s="16" t="s">
        <v>1621</v>
      </c>
    </row>
    <row r="355" spans="1:9" x14ac:dyDescent="0.25">
      <c r="A355" s="16" t="s">
        <v>2160</v>
      </c>
      <c r="B355" s="16" t="s">
        <v>1628</v>
      </c>
      <c r="C355" s="16" t="s">
        <v>890</v>
      </c>
      <c r="D355" s="16" t="s">
        <v>85</v>
      </c>
      <c r="E355" s="16">
        <v>1</v>
      </c>
      <c r="F355" s="16" t="s">
        <v>7</v>
      </c>
      <c r="G355" s="16"/>
      <c r="H355" s="16" t="s">
        <v>1618</v>
      </c>
      <c r="I355" s="16" t="s">
        <v>1629</v>
      </c>
    </row>
    <row r="356" spans="1:9" x14ac:dyDescent="0.25">
      <c r="A356" s="16" t="s">
        <v>2161</v>
      </c>
      <c r="B356" s="16" t="s">
        <v>1635</v>
      </c>
      <c r="C356" s="16" t="s">
        <v>890</v>
      </c>
      <c r="D356" s="16" t="s">
        <v>85</v>
      </c>
      <c r="E356" s="16">
        <v>1</v>
      </c>
      <c r="F356" s="16" t="s">
        <v>7</v>
      </c>
      <c r="G356" s="16"/>
      <c r="H356" s="16" t="s">
        <v>1626</v>
      </c>
      <c r="I356" s="16" t="s">
        <v>1636</v>
      </c>
    </row>
    <row r="357" spans="1:9" x14ac:dyDescent="0.25">
      <c r="A357" s="16" t="s">
        <v>2162</v>
      </c>
      <c r="B357" s="16" t="s">
        <v>1642</v>
      </c>
      <c r="C357" s="16" t="s">
        <v>890</v>
      </c>
      <c r="D357" s="16" t="s">
        <v>85</v>
      </c>
      <c r="E357" s="16">
        <v>1</v>
      </c>
      <c r="F357" s="16" t="s">
        <v>7</v>
      </c>
      <c r="G357" s="16"/>
      <c r="H357" s="16" t="s">
        <v>1626</v>
      </c>
      <c r="I357" s="16" t="s">
        <v>1643</v>
      </c>
    </row>
    <row r="358" spans="1:9" x14ac:dyDescent="0.25">
      <c r="A358" s="16" t="s">
        <v>2163</v>
      </c>
      <c r="B358" s="16" t="s">
        <v>1649</v>
      </c>
      <c r="C358" s="16" t="s">
        <v>890</v>
      </c>
      <c r="D358" s="16" t="s">
        <v>85</v>
      </c>
      <c r="E358" s="16">
        <v>1</v>
      </c>
      <c r="F358" s="16" t="s">
        <v>7</v>
      </c>
      <c r="G358" s="16"/>
      <c r="H358" s="16" t="s">
        <v>1626</v>
      </c>
      <c r="I358" s="16" t="s">
        <v>1650</v>
      </c>
    </row>
    <row r="359" spans="1:9" x14ac:dyDescent="0.25">
      <c r="A359" s="16" t="s">
        <v>2164</v>
      </c>
      <c r="B359" s="16" t="s">
        <v>1655</v>
      </c>
      <c r="C359" s="16" t="s">
        <v>890</v>
      </c>
      <c r="D359" s="16" t="s">
        <v>85</v>
      </c>
      <c r="E359" s="16">
        <v>1</v>
      </c>
      <c r="F359" s="16" t="s">
        <v>7</v>
      </c>
      <c r="G359" s="16"/>
      <c r="H359" s="16" t="s">
        <v>1626</v>
      </c>
      <c r="I359" s="16" t="s">
        <v>1656</v>
      </c>
    </row>
    <row r="360" spans="1:9" x14ac:dyDescent="0.25">
      <c r="A360" s="16" t="s">
        <v>2165</v>
      </c>
      <c r="B360" s="16" t="s">
        <v>1661</v>
      </c>
      <c r="C360" s="16" t="s">
        <v>890</v>
      </c>
      <c r="D360" s="16" t="s">
        <v>85</v>
      </c>
      <c r="E360" s="16">
        <v>1</v>
      </c>
      <c r="F360" s="16" t="s">
        <v>7</v>
      </c>
      <c r="G360" s="16"/>
      <c r="H360" s="16" t="s">
        <v>1633</v>
      </c>
      <c r="I360" s="16" t="s">
        <v>1662</v>
      </c>
    </row>
    <row r="361" spans="1:9" x14ac:dyDescent="0.25">
      <c r="A361" s="16" t="s">
        <v>2166</v>
      </c>
      <c r="B361" s="16" t="s">
        <v>1668</v>
      </c>
      <c r="C361" s="16" t="s">
        <v>890</v>
      </c>
      <c r="D361" s="16" t="s">
        <v>85</v>
      </c>
      <c r="E361" s="16">
        <v>1</v>
      </c>
      <c r="F361" s="16" t="s">
        <v>7</v>
      </c>
      <c r="G361" s="16"/>
      <c r="H361" s="16" t="s">
        <v>1633</v>
      </c>
      <c r="I361" s="16" t="s">
        <v>1669</v>
      </c>
    </row>
    <row r="362" spans="1:9" x14ac:dyDescent="0.25">
      <c r="A362" s="16" t="s">
        <v>2167</v>
      </c>
      <c r="B362" s="16" t="s">
        <v>1674</v>
      </c>
      <c r="C362" s="16" t="s">
        <v>890</v>
      </c>
      <c r="D362" s="16" t="s">
        <v>85</v>
      </c>
      <c r="E362" s="16">
        <v>1</v>
      </c>
      <c r="F362" s="16" t="s">
        <v>7</v>
      </c>
      <c r="G362" s="16"/>
      <c r="H362" s="16" t="s">
        <v>1633</v>
      </c>
      <c r="I362" s="16" t="s">
        <v>1675</v>
      </c>
    </row>
    <row r="363" spans="1:9" x14ac:dyDescent="0.25">
      <c r="A363" s="16" t="s">
        <v>2168</v>
      </c>
      <c r="B363" s="16" t="s">
        <v>1680</v>
      </c>
      <c r="C363" s="16" t="s">
        <v>890</v>
      </c>
      <c r="D363" s="16" t="s">
        <v>85</v>
      </c>
      <c r="E363" s="16">
        <v>1</v>
      </c>
      <c r="F363" s="16" t="s">
        <v>7</v>
      </c>
      <c r="G363" s="16"/>
      <c r="H363" s="16" t="s">
        <v>1633</v>
      </c>
      <c r="I363" s="16" t="s">
        <v>1681</v>
      </c>
    </row>
    <row r="364" spans="1:9" x14ac:dyDescent="0.25">
      <c r="A364" s="16" t="s">
        <v>2169</v>
      </c>
      <c r="B364" s="16" t="s">
        <v>1686</v>
      </c>
      <c r="C364" s="16" t="s">
        <v>890</v>
      </c>
      <c r="D364" s="16" t="s">
        <v>85</v>
      </c>
      <c r="E364" s="16">
        <v>1</v>
      </c>
      <c r="F364" s="16" t="s">
        <v>7</v>
      </c>
      <c r="G364" s="16"/>
      <c r="H364" s="16" t="s">
        <v>1640</v>
      </c>
      <c r="I364" s="16" t="s">
        <v>1687</v>
      </c>
    </row>
    <row r="365" spans="1:9" x14ac:dyDescent="0.25">
      <c r="A365" s="16" t="s">
        <v>2170</v>
      </c>
      <c r="B365" s="16" t="s">
        <v>1692</v>
      </c>
      <c r="C365" s="16" t="s">
        <v>890</v>
      </c>
      <c r="D365" s="16" t="s">
        <v>85</v>
      </c>
      <c r="E365" s="16">
        <v>1</v>
      </c>
      <c r="F365" s="16" t="s">
        <v>7</v>
      </c>
      <c r="G365" s="16"/>
      <c r="H365" s="16" t="s">
        <v>1640</v>
      </c>
      <c r="I365" s="16" t="s">
        <v>1693</v>
      </c>
    </row>
    <row r="366" spans="1:9" x14ac:dyDescent="0.25">
      <c r="A366" s="16" t="s">
        <v>2171</v>
      </c>
      <c r="B366" s="16" t="s">
        <v>1698</v>
      </c>
      <c r="C366" s="16" t="s">
        <v>890</v>
      </c>
      <c r="D366" s="16" t="s">
        <v>85</v>
      </c>
      <c r="E366" s="16">
        <v>1</v>
      </c>
      <c r="F366" s="16" t="s">
        <v>7</v>
      </c>
      <c r="G366" s="16"/>
      <c r="H366" s="16" t="s">
        <v>1640</v>
      </c>
      <c r="I366" s="16" t="s">
        <v>1699</v>
      </c>
    </row>
    <row r="367" spans="1:9" x14ac:dyDescent="0.25">
      <c r="A367" s="16" t="s">
        <v>2172</v>
      </c>
      <c r="B367" s="16" t="s">
        <v>1704</v>
      </c>
      <c r="C367" s="16" t="s">
        <v>890</v>
      </c>
      <c r="D367" s="16" t="s">
        <v>85</v>
      </c>
      <c r="E367" s="16">
        <v>1</v>
      </c>
      <c r="F367" s="16" t="s">
        <v>7</v>
      </c>
      <c r="G367" s="16"/>
      <c r="H367" s="16" t="s">
        <v>1647</v>
      </c>
      <c r="I367" s="16" t="s">
        <v>1705</v>
      </c>
    </row>
    <row r="368" spans="1:9" x14ac:dyDescent="0.25">
      <c r="A368" s="16" t="s">
        <v>2173</v>
      </c>
      <c r="B368" s="16" t="s">
        <v>1710</v>
      </c>
      <c r="C368" s="16" t="s">
        <v>890</v>
      </c>
      <c r="D368" s="16" t="s">
        <v>85</v>
      </c>
      <c r="E368" s="16">
        <v>1</v>
      </c>
      <c r="F368" s="16" t="s">
        <v>7</v>
      </c>
      <c r="G368" s="16"/>
      <c r="H368" s="16" t="s">
        <v>1647</v>
      </c>
      <c r="I368" s="16" t="s">
        <v>1711</v>
      </c>
    </row>
    <row r="369" spans="1:9" x14ac:dyDescent="0.25">
      <c r="A369" s="16" t="s">
        <v>2174</v>
      </c>
      <c r="B369" s="16" t="s">
        <v>1716</v>
      </c>
      <c r="C369" s="16" t="s">
        <v>890</v>
      </c>
      <c r="D369" s="16" t="s">
        <v>85</v>
      </c>
      <c r="E369" s="16">
        <v>1</v>
      </c>
      <c r="F369" s="16" t="s">
        <v>7</v>
      </c>
      <c r="G369" s="16"/>
      <c r="H369" s="16" t="s">
        <v>1647</v>
      </c>
      <c r="I369" s="16" t="s">
        <v>1717</v>
      </c>
    </row>
    <row r="370" spans="1:9" x14ac:dyDescent="0.25">
      <c r="A370" s="16" t="s">
        <v>2175</v>
      </c>
      <c r="B370" s="16" t="s">
        <v>1722</v>
      </c>
      <c r="C370" s="16" t="s">
        <v>890</v>
      </c>
      <c r="D370" s="16" t="s">
        <v>85</v>
      </c>
      <c r="E370" s="16">
        <v>1</v>
      </c>
      <c r="F370" s="16" t="s">
        <v>7</v>
      </c>
      <c r="G370" s="16"/>
      <c r="H370" s="16" t="s">
        <v>1647</v>
      </c>
      <c r="I370" s="16" t="s">
        <v>1723</v>
      </c>
    </row>
    <row r="371" spans="1:9" x14ac:dyDescent="0.25">
      <c r="A371" s="16" t="s">
        <v>2176</v>
      </c>
      <c r="B371" s="16" t="s">
        <v>1728</v>
      </c>
      <c r="C371" s="16" t="s">
        <v>890</v>
      </c>
      <c r="D371" s="16" t="s">
        <v>85</v>
      </c>
      <c r="E371" s="16">
        <v>1</v>
      </c>
      <c r="F371" s="16" t="s">
        <v>7</v>
      </c>
      <c r="G371" s="16"/>
      <c r="H371" s="16" t="s">
        <v>1647</v>
      </c>
      <c r="I371" s="16" t="s">
        <v>1729</v>
      </c>
    </row>
    <row r="372" spans="1:9" x14ac:dyDescent="0.25">
      <c r="A372" s="16" t="s">
        <v>2177</v>
      </c>
      <c r="B372" s="16" t="s">
        <v>1620</v>
      </c>
      <c r="C372" s="16" t="s">
        <v>890</v>
      </c>
      <c r="D372" s="16" t="s">
        <v>85</v>
      </c>
      <c r="E372" s="16">
        <v>1</v>
      </c>
      <c r="F372" s="16" t="s">
        <v>8</v>
      </c>
      <c r="G372" s="16"/>
      <c r="H372" s="16" t="s">
        <v>1618</v>
      </c>
      <c r="I372" s="16" t="s">
        <v>1621</v>
      </c>
    </row>
    <row r="373" spans="1:9" x14ac:dyDescent="0.25">
      <c r="A373" s="16" t="s">
        <v>2178</v>
      </c>
      <c r="B373" s="16" t="s">
        <v>1628</v>
      </c>
      <c r="C373" s="16" t="s">
        <v>890</v>
      </c>
      <c r="D373" s="16" t="s">
        <v>85</v>
      </c>
      <c r="E373" s="16">
        <v>1</v>
      </c>
      <c r="F373" s="16" t="s">
        <v>8</v>
      </c>
      <c r="G373" s="16"/>
      <c r="H373" s="16" t="s">
        <v>1618</v>
      </c>
      <c r="I373" s="16" t="s">
        <v>1629</v>
      </c>
    </row>
    <row r="374" spans="1:9" x14ac:dyDescent="0.25">
      <c r="A374" s="16" t="s">
        <v>2179</v>
      </c>
      <c r="B374" s="16" t="s">
        <v>1635</v>
      </c>
      <c r="C374" s="16" t="s">
        <v>890</v>
      </c>
      <c r="D374" s="16" t="s">
        <v>85</v>
      </c>
      <c r="E374" s="16">
        <v>1</v>
      </c>
      <c r="F374" s="16" t="s">
        <v>8</v>
      </c>
      <c r="G374" s="16"/>
      <c r="H374" s="16" t="s">
        <v>1626</v>
      </c>
      <c r="I374" s="16" t="s">
        <v>1636</v>
      </c>
    </row>
    <row r="375" spans="1:9" x14ac:dyDescent="0.25">
      <c r="A375" s="16" t="s">
        <v>2180</v>
      </c>
      <c r="B375" s="16" t="s">
        <v>1642</v>
      </c>
      <c r="C375" s="16" t="s">
        <v>890</v>
      </c>
      <c r="D375" s="16" t="s">
        <v>85</v>
      </c>
      <c r="E375" s="16">
        <v>1</v>
      </c>
      <c r="F375" s="16" t="s">
        <v>8</v>
      </c>
      <c r="G375" s="16"/>
      <c r="H375" s="16" t="s">
        <v>1626</v>
      </c>
      <c r="I375" s="16" t="s">
        <v>1643</v>
      </c>
    </row>
    <row r="376" spans="1:9" x14ac:dyDescent="0.25">
      <c r="A376" s="16" t="s">
        <v>2181</v>
      </c>
      <c r="B376" s="16" t="s">
        <v>1649</v>
      </c>
      <c r="C376" s="16" t="s">
        <v>890</v>
      </c>
      <c r="D376" s="16" t="s">
        <v>85</v>
      </c>
      <c r="E376" s="16">
        <v>1</v>
      </c>
      <c r="F376" s="16" t="s">
        <v>8</v>
      </c>
      <c r="G376" s="16"/>
      <c r="H376" s="16" t="s">
        <v>1626</v>
      </c>
      <c r="I376" s="16" t="s">
        <v>1650</v>
      </c>
    </row>
    <row r="377" spans="1:9" x14ac:dyDescent="0.25">
      <c r="A377" s="16" t="s">
        <v>2182</v>
      </c>
      <c r="B377" s="16" t="s">
        <v>1655</v>
      </c>
      <c r="C377" s="16" t="s">
        <v>890</v>
      </c>
      <c r="D377" s="16" t="s">
        <v>85</v>
      </c>
      <c r="E377" s="16">
        <v>1</v>
      </c>
      <c r="F377" s="16" t="s">
        <v>8</v>
      </c>
      <c r="G377" s="16"/>
      <c r="H377" s="16" t="s">
        <v>1626</v>
      </c>
      <c r="I377" s="16" t="s">
        <v>1656</v>
      </c>
    </row>
    <row r="378" spans="1:9" x14ac:dyDescent="0.25">
      <c r="A378" s="16" t="s">
        <v>2183</v>
      </c>
      <c r="B378" s="16" t="s">
        <v>1661</v>
      </c>
      <c r="C378" s="16" t="s">
        <v>890</v>
      </c>
      <c r="D378" s="16" t="s">
        <v>85</v>
      </c>
      <c r="E378" s="16">
        <v>1</v>
      </c>
      <c r="F378" s="16" t="s">
        <v>8</v>
      </c>
      <c r="G378" s="16"/>
      <c r="H378" s="16" t="s">
        <v>1633</v>
      </c>
      <c r="I378" s="16" t="s">
        <v>1662</v>
      </c>
    </row>
    <row r="379" spans="1:9" x14ac:dyDescent="0.25">
      <c r="A379" s="16" t="s">
        <v>2184</v>
      </c>
      <c r="B379" s="16" t="s">
        <v>1668</v>
      </c>
      <c r="C379" s="16" t="s">
        <v>890</v>
      </c>
      <c r="D379" s="16" t="s">
        <v>85</v>
      </c>
      <c r="E379" s="16">
        <v>1</v>
      </c>
      <c r="F379" s="16" t="s">
        <v>8</v>
      </c>
      <c r="G379" s="16"/>
      <c r="H379" s="16" t="s">
        <v>1633</v>
      </c>
      <c r="I379" s="16" t="s">
        <v>1669</v>
      </c>
    </row>
    <row r="380" spans="1:9" x14ac:dyDescent="0.25">
      <c r="A380" s="16" t="s">
        <v>2185</v>
      </c>
      <c r="B380" s="16" t="s">
        <v>1674</v>
      </c>
      <c r="C380" s="16" t="s">
        <v>890</v>
      </c>
      <c r="D380" s="16" t="s">
        <v>85</v>
      </c>
      <c r="E380" s="16">
        <v>1</v>
      </c>
      <c r="F380" s="16" t="s">
        <v>8</v>
      </c>
      <c r="G380" s="16"/>
      <c r="H380" s="16" t="s">
        <v>1633</v>
      </c>
      <c r="I380" s="16" t="s">
        <v>1675</v>
      </c>
    </row>
    <row r="381" spans="1:9" x14ac:dyDescent="0.25">
      <c r="A381" s="16" t="s">
        <v>2186</v>
      </c>
      <c r="B381" s="16" t="s">
        <v>1680</v>
      </c>
      <c r="C381" s="16" t="s">
        <v>890</v>
      </c>
      <c r="D381" s="16" t="s">
        <v>85</v>
      </c>
      <c r="E381" s="16">
        <v>1</v>
      </c>
      <c r="F381" s="16" t="s">
        <v>8</v>
      </c>
      <c r="G381" s="16"/>
      <c r="H381" s="16" t="s">
        <v>1633</v>
      </c>
      <c r="I381" s="16" t="s">
        <v>1681</v>
      </c>
    </row>
    <row r="382" spans="1:9" x14ac:dyDescent="0.25">
      <c r="A382" s="16" t="s">
        <v>2187</v>
      </c>
      <c r="B382" s="16" t="s">
        <v>1686</v>
      </c>
      <c r="C382" s="16" t="s">
        <v>890</v>
      </c>
      <c r="D382" s="16" t="s">
        <v>85</v>
      </c>
      <c r="E382" s="16">
        <v>1</v>
      </c>
      <c r="F382" s="16" t="s">
        <v>8</v>
      </c>
      <c r="G382" s="16"/>
      <c r="H382" s="16" t="s">
        <v>1640</v>
      </c>
      <c r="I382" s="16" t="s">
        <v>1687</v>
      </c>
    </row>
    <row r="383" spans="1:9" x14ac:dyDescent="0.25">
      <c r="A383" s="16" t="s">
        <v>2188</v>
      </c>
      <c r="B383" s="16" t="s">
        <v>1692</v>
      </c>
      <c r="C383" s="16" t="s">
        <v>890</v>
      </c>
      <c r="D383" s="16" t="s">
        <v>85</v>
      </c>
      <c r="E383" s="16">
        <v>1</v>
      </c>
      <c r="F383" s="16" t="s">
        <v>8</v>
      </c>
      <c r="G383" s="16"/>
      <c r="H383" s="16" t="s">
        <v>1640</v>
      </c>
      <c r="I383" s="16" t="s">
        <v>1693</v>
      </c>
    </row>
    <row r="384" spans="1:9" x14ac:dyDescent="0.25">
      <c r="A384" s="16" t="s">
        <v>2189</v>
      </c>
      <c r="B384" s="16" t="s">
        <v>1698</v>
      </c>
      <c r="C384" s="16" t="s">
        <v>890</v>
      </c>
      <c r="D384" s="16" t="s">
        <v>85</v>
      </c>
      <c r="E384" s="16">
        <v>1</v>
      </c>
      <c r="F384" s="16" t="s">
        <v>8</v>
      </c>
      <c r="G384" s="16"/>
      <c r="H384" s="16" t="s">
        <v>1640</v>
      </c>
      <c r="I384" s="16" t="s">
        <v>1699</v>
      </c>
    </row>
    <row r="385" spans="1:9" x14ac:dyDescent="0.25">
      <c r="A385" s="16" t="s">
        <v>2190</v>
      </c>
      <c r="B385" s="16" t="s">
        <v>1704</v>
      </c>
      <c r="C385" s="16" t="s">
        <v>890</v>
      </c>
      <c r="D385" s="16" t="s">
        <v>85</v>
      </c>
      <c r="E385" s="16">
        <v>1</v>
      </c>
      <c r="F385" s="16" t="s">
        <v>8</v>
      </c>
      <c r="G385" s="16"/>
      <c r="H385" s="16" t="s">
        <v>1647</v>
      </c>
      <c r="I385" s="16" t="s">
        <v>1705</v>
      </c>
    </row>
    <row r="386" spans="1:9" x14ac:dyDescent="0.25">
      <c r="A386" s="16" t="s">
        <v>2191</v>
      </c>
      <c r="B386" s="16" t="s">
        <v>1710</v>
      </c>
      <c r="C386" s="16" t="s">
        <v>890</v>
      </c>
      <c r="D386" s="16" t="s">
        <v>85</v>
      </c>
      <c r="E386" s="16">
        <v>1</v>
      </c>
      <c r="F386" s="16" t="s">
        <v>8</v>
      </c>
      <c r="G386" s="16"/>
      <c r="H386" s="16" t="s">
        <v>1647</v>
      </c>
      <c r="I386" s="16" t="s">
        <v>1711</v>
      </c>
    </row>
    <row r="387" spans="1:9" x14ac:dyDescent="0.25">
      <c r="A387" s="16" t="s">
        <v>2192</v>
      </c>
      <c r="B387" s="16" t="s">
        <v>1716</v>
      </c>
      <c r="C387" s="16" t="s">
        <v>890</v>
      </c>
      <c r="D387" s="16" t="s">
        <v>85</v>
      </c>
      <c r="E387" s="16">
        <v>1</v>
      </c>
      <c r="F387" s="16" t="s">
        <v>8</v>
      </c>
      <c r="G387" s="16"/>
      <c r="H387" s="16" t="s">
        <v>1647</v>
      </c>
      <c r="I387" s="16" t="s">
        <v>1717</v>
      </c>
    </row>
    <row r="388" spans="1:9" x14ac:dyDescent="0.25">
      <c r="A388" s="16" t="s">
        <v>2193</v>
      </c>
      <c r="B388" s="16" t="s">
        <v>1722</v>
      </c>
      <c r="C388" s="16" t="s">
        <v>890</v>
      </c>
      <c r="D388" s="16" t="s">
        <v>85</v>
      </c>
      <c r="E388" s="16">
        <v>1</v>
      </c>
      <c r="F388" s="16" t="s">
        <v>8</v>
      </c>
      <c r="G388" s="16"/>
      <c r="H388" s="16" t="s">
        <v>1647</v>
      </c>
      <c r="I388" s="16" t="s">
        <v>1723</v>
      </c>
    </row>
    <row r="389" spans="1:9" x14ac:dyDescent="0.25">
      <c r="A389" s="16" t="s">
        <v>2194</v>
      </c>
      <c r="B389" s="16" t="s">
        <v>1728</v>
      </c>
      <c r="C389" s="16" t="s">
        <v>890</v>
      </c>
      <c r="D389" s="16" t="s">
        <v>85</v>
      </c>
      <c r="E389" s="16">
        <v>1</v>
      </c>
      <c r="F389" s="16" t="s">
        <v>8</v>
      </c>
      <c r="G389" s="16"/>
      <c r="H389" s="16" t="s">
        <v>1647</v>
      </c>
      <c r="I389" s="16" t="s">
        <v>1729</v>
      </c>
    </row>
    <row r="390" spans="1:9" x14ac:dyDescent="0.25">
      <c r="A390" s="16" t="s">
        <v>2195</v>
      </c>
      <c r="B390" s="16" t="s">
        <v>1635</v>
      </c>
      <c r="C390" s="16" t="s">
        <v>890</v>
      </c>
      <c r="D390" s="16" t="s">
        <v>85</v>
      </c>
      <c r="E390" s="16">
        <v>1</v>
      </c>
      <c r="F390" s="16" t="s">
        <v>9</v>
      </c>
      <c r="G390" s="16"/>
      <c r="H390" s="16" t="s">
        <v>1626</v>
      </c>
      <c r="I390" s="16" t="s">
        <v>1636</v>
      </c>
    </row>
    <row r="391" spans="1:9" x14ac:dyDescent="0.25">
      <c r="A391" s="16" t="s">
        <v>2196</v>
      </c>
      <c r="B391" s="16" t="s">
        <v>1642</v>
      </c>
      <c r="C391" s="16" t="s">
        <v>890</v>
      </c>
      <c r="D391" s="16" t="s">
        <v>85</v>
      </c>
      <c r="E391" s="16">
        <v>1</v>
      </c>
      <c r="F391" s="16" t="s">
        <v>9</v>
      </c>
      <c r="G391" s="16"/>
      <c r="H391" s="16" t="s">
        <v>1626</v>
      </c>
      <c r="I391" s="16" t="s">
        <v>1643</v>
      </c>
    </row>
    <row r="392" spans="1:9" x14ac:dyDescent="0.25">
      <c r="A392" s="16" t="s">
        <v>2197</v>
      </c>
      <c r="B392" s="16" t="s">
        <v>1649</v>
      </c>
      <c r="C392" s="16" t="s">
        <v>890</v>
      </c>
      <c r="D392" s="16" t="s">
        <v>85</v>
      </c>
      <c r="E392" s="16">
        <v>1</v>
      </c>
      <c r="F392" s="16" t="s">
        <v>9</v>
      </c>
      <c r="G392" s="16"/>
      <c r="H392" s="16" t="s">
        <v>1626</v>
      </c>
      <c r="I392" s="16" t="s">
        <v>1650</v>
      </c>
    </row>
    <row r="393" spans="1:9" x14ac:dyDescent="0.25">
      <c r="A393" s="16" t="s">
        <v>2198</v>
      </c>
      <c r="B393" s="16" t="s">
        <v>1655</v>
      </c>
      <c r="C393" s="16" t="s">
        <v>890</v>
      </c>
      <c r="D393" s="16" t="s">
        <v>85</v>
      </c>
      <c r="E393" s="16">
        <v>1</v>
      </c>
      <c r="F393" s="16" t="s">
        <v>9</v>
      </c>
      <c r="G393" s="16"/>
      <c r="H393" s="16" t="s">
        <v>1626</v>
      </c>
      <c r="I393" s="16" t="s">
        <v>1656</v>
      </c>
    </row>
    <row r="394" spans="1:9" x14ac:dyDescent="0.25">
      <c r="A394" s="16" t="s">
        <v>2199</v>
      </c>
      <c r="B394" s="16" t="s">
        <v>1661</v>
      </c>
      <c r="C394" s="16" t="s">
        <v>890</v>
      </c>
      <c r="D394" s="16" t="s">
        <v>85</v>
      </c>
      <c r="E394" s="16">
        <v>1</v>
      </c>
      <c r="F394" s="16" t="s">
        <v>9</v>
      </c>
      <c r="G394" s="16"/>
      <c r="H394" s="16" t="s">
        <v>1633</v>
      </c>
      <c r="I394" s="16" t="s">
        <v>1662</v>
      </c>
    </row>
    <row r="395" spans="1:9" x14ac:dyDescent="0.25">
      <c r="A395" s="16" t="s">
        <v>2200</v>
      </c>
      <c r="B395" s="16" t="s">
        <v>1668</v>
      </c>
      <c r="C395" s="16" t="s">
        <v>890</v>
      </c>
      <c r="D395" s="16" t="s">
        <v>85</v>
      </c>
      <c r="E395" s="16">
        <v>1</v>
      </c>
      <c r="F395" s="16" t="s">
        <v>9</v>
      </c>
      <c r="G395" s="16"/>
      <c r="H395" s="16" t="s">
        <v>1633</v>
      </c>
      <c r="I395" s="16" t="s">
        <v>1669</v>
      </c>
    </row>
    <row r="396" spans="1:9" x14ac:dyDescent="0.25">
      <c r="A396" s="16" t="s">
        <v>2201</v>
      </c>
      <c r="B396" s="16" t="s">
        <v>1674</v>
      </c>
      <c r="C396" s="16" t="s">
        <v>890</v>
      </c>
      <c r="D396" s="16" t="s">
        <v>85</v>
      </c>
      <c r="E396" s="16">
        <v>1</v>
      </c>
      <c r="F396" s="16" t="s">
        <v>9</v>
      </c>
      <c r="G396" s="16"/>
      <c r="H396" s="16" t="s">
        <v>1633</v>
      </c>
      <c r="I396" s="16" t="s">
        <v>1675</v>
      </c>
    </row>
    <row r="397" spans="1:9" x14ac:dyDescent="0.25">
      <c r="A397" s="16" t="s">
        <v>2202</v>
      </c>
      <c r="B397" s="16" t="s">
        <v>1680</v>
      </c>
      <c r="C397" s="16" t="s">
        <v>890</v>
      </c>
      <c r="D397" s="16" t="s">
        <v>85</v>
      </c>
      <c r="E397" s="16">
        <v>1</v>
      </c>
      <c r="F397" s="16" t="s">
        <v>9</v>
      </c>
      <c r="G397" s="16"/>
      <c r="H397" s="16" t="s">
        <v>1633</v>
      </c>
      <c r="I397" s="16" t="s">
        <v>1681</v>
      </c>
    </row>
    <row r="398" spans="1:9" x14ac:dyDescent="0.25">
      <c r="A398" s="16" t="s">
        <v>2203</v>
      </c>
      <c r="B398" s="16" t="s">
        <v>1686</v>
      </c>
      <c r="C398" s="16" t="s">
        <v>890</v>
      </c>
      <c r="D398" s="16" t="s">
        <v>85</v>
      </c>
      <c r="E398" s="16">
        <v>1</v>
      </c>
      <c r="F398" s="16" t="s">
        <v>9</v>
      </c>
      <c r="G398" s="16"/>
      <c r="H398" s="16" t="s">
        <v>1640</v>
      </c>
      <c r="I398" s="16" t="s">
        <v>1687</v>
      </c>
    </row>
    <row r="399" spans="1:9" x14ac:dyDescent="0.25">
      <c r="A399" s="16" t="s">
        <v>2204</v>
      </c>
      <c r="B399" s="16" t="s">
        <v>1692</v>
      </c>
      <c r="C399" s="16" t="s">
        <v>890</v>
      </c>
      <c r="D399" s="16" t="s">
        <v>85</v>
      </c>
      <c r="E399" s="16">
        <v>1</v>
      </c>
      <c r="F399" s="16" t="s">
        <v>9</v>
      </c>
      <c r="G399" s="16"/>
      <c r="H399" s="16" t="s">
        <v>1640</v>
      </c>
      <c r="I399" s="16" t="s">
        <v>1693</v>
      </c>
    </row>
    <row r="400" spans="1:9" x14ac:dyDescent="0.25">
      <c r="A400" s="16" t="s">
        <v>2205</v>
      </c>
      <c r="B400" s="16" t="s">
        <v>1698</v>
      </c>
      <c r="C400" s="16" t="s">
        <v>890</v>
      </c>
      <c r="D400" s="16" t="s">
        <v>85</v>
      </c>
      <c r="E400" s="16">
        <v>1</v>
      </c>
      <c r="F400" s="16" t="s">
        <v>9</v>
      </c>
      <c r="G400" s="16"/>
      <c r="H400" s="16" t="s">
        <v>1640</v>
      </c>
      <c r="I400" s="16" t="s">
        <v>1699</v>
      </c>
    </row>
    <row r="401" spans="1:9" x14ac:dyDescent="0.25">
      <c r="A401" s="16" t="s">
        <v>2206</v>
      </c>
      <c r="B401" s="16" t="s">
        <v>1704</v>
      </c>
      <c r="C401" s="16" t="s">
        <v>890</v>
      </c>
      <c r="D401" s="16" t="s">
        <v>85</v>
      </c>
      <c r="E401" s="16">
        <v>1</v>
      </c>
      <c r="F401" s="16" t="s">
        <v>9</v>
      </c>
      <c r="G401" s="16"/>
      <c r="H401" s="16" t="s">
        <v>1647</v>
      </c>
      <c r="I401" s="16" t="s">
        <v>1705</v>
      </c>
    </row>
    <row r="402" spans="1:9" x14ac:dyDescent="0.25">
      <c r="A402" s="16" t="s">
        <v>2207</v>
      </c>
      <c r="B402" s="16" t="s">
        <v>1710</v>
      </c>
      <c r="C402" s="16" t="s">
        <v>890</v>
      </c>
      <c r="D402" s="16" t="s">
        <v>85</v>
      </c>
      <c r="E402" s="16">
        <v>1</v>
      </c>
      <c r="F402" s="16" t="s">
        <v>9</v>
      </c>
      <c r="G402" s="16"/>
      <c r="H402" s="16" t="s">
        <v>1647</v>
      </c>
      <c r="I402" s="16" t="s">
        <v>1711</v>
      </c>
    </row>
    <row r="403" spans="1:9" x14ac:dyDescent="0.25">
      <c r="A403" s="16" t="s">
        <v>2208</v>
      </c>
      <c r="B403" s="16" t="s">
        <v>1716</v>
      </c>
      <c r="C403" s="16" t="s">
        <v>890</v>
      </c>
      <c r="D403" s="16" t="s">
        <v>85</v>
      </c>
      <c r="E403" s="16">
        <v>1</v>
      </c>
      <c r="F403" s="16" t="s">
        <v>9</v>
      </c>
      <c r="G403" s="16"/>
      <c r="H403" s="16" t="s">
        <v>1647</v>
      </c>
      <c r="I403" s="16" t="s">
        <v>1717</v>
      </c>
    </row>
    <row r="404" spans="1:9" x14ac:dyDescent="0.25">
      <c r="A404" s="16" t="s">
        <v>2209</v>
      </c>
      <c r="B404" s="16" t="s">
        <v>1722</v>
      </c>
      <c r="C404" s="16" t="s">
        <v>890</v>
      </c>
      <c r="D404" s="16" t="s">
        <v>85</v>
      </c>
      <c r="E404" s="16">
        <v>1</v>
      </c>
      <c r="F404" s="16" t="s">
        <v>9</v>
      </c>
      <c r="G404" s="16"/>
      <c r="H404" s="16" t="s">
        <v>1647</v>
      </c>
      <c r="I404" s="16" t="s">
        <v>1723</v>
      </c>
    </row>
    <row r="405" spans="1:9" x14ac:dyDescent="0.25">
      <c r="A405" s="16" t="s">
        <v>2210</v>
      </c>
      <c r="B405" s="16" t="s">
        <v>1728</v>
      </c>
      <c r="C405" s="16" t="s">
        <v>890</v>
      </c>
      <c r="D405" s="16" t="s">
        <v>85</v>
      </c>
      <c r="E405" s="16">
        <v>1</v>
      </c>
      <c r="F405" s="16" t="s">
        <v>9</v>
      </c>
      <c r="G405" s="16"/>
      <c r="H405" s="16" t="s">
        <v>1647</v>
      </c>
      <c r="I405" s="16" t="s">
        <v>1729</v>
      </c>
    </row>
    <row r="406" spans="1:9" x14ac:dyDescent="0.25">
      <c r="A406" s="16" t="s">
        <v>2211</v>
      </c>
      <c r="B406" s="16" t="s">
        <v>1635</v>
      </c>
      <c r="C406" s="16" t="s">
        <v>890</v>
      </c>
      <c r="D406" s="16" t="s">
        <v>85</v>
      </c>
      <c r="E406" s="16">
        <v>1</v>
      </c>
      <c r="F406" s="16" t="s">
        <v>10</v>
      </c>
      <c r="G406" s="16"/>
      <c r="H406" s="16" t="s">
        <v>1626</v>
      </c>
      <c r="I406" s="16" t="s">
        <v>1636</v>
      </c>
    </row>
    <row r="407" spans="1:9" x14ac:dyDescent="0.25">
      <c r="A407" s="16" t="s">
        <v>2212</v>
      </c>
      <c r="B407" s="16" t="s">
        <v>1642</v>
      </c>
      <c r="C407" s="16" t="s">
        <v>890</v>
      </c>
      <c r="D407" s="16" t="s">
        <v>85</v>
      </c>
      <c r="E407" s="16">
        <v>1</v>
      </c>
      <c r="F407" s="16" t="s">
        <v>10</v>
      </c>
      <c r="G407" s="16"/>
      <c r="H407" s="16" t="s">
        <v>1626</v>
      </c>
      <c r="I407" s="16" t="s">
        <v>1643</v>
      </c>
    </row>
    <row r="408" spans="1:9" x14ac:dyDescent="0.25">
      <c r="A408" s="16" t="s">
        <v>2213</v>
      </c>
      <c r="B408" s="16" t="s">
        <v>1649</v>
      </c>
      <c r="C408" s="16" t="s">
        <v>890</v>
      </c>
      <c r="D408" s="16" t="s">
        <v>85</v>
      </c>
      <c r="E408" s="16">
        <v>1</v>
      </c>
      <c r="F408" s="16" t="s">
        <v>10</v>
      </c>
      <c r="G408" s="16"/>
      <c r="H408" s="16" t="s">
        <v>1626</v>
      </c>
      <c r="I408" s="16" t="s">
        <v>1650</v>
      </c>
    </row>
    <row r="409" spans="1:9" x14ac:dyDescent="0.25">
      <c r="A409" s="16" t="s">
        <v>2214</v>
      </c>
      <c r="B409" s="16" t="s">
        <v>1655</v>
      </c>
      <c r="C409" s="16" t="s">
        <v>890</v>
      </c>
      <c r="D409" s="16" t="s">
        <v>85</v>
      </c>
      <c r="E409" s="16">
        <v>1</v>
      </c>
      <c r="F409" s="16" t="s">
        <v>10</v>
      </c>
      <c r="G409" s="16"/>
      <c r="H409" s="16" t="s">
        <v>1626</v>
      </c>
      <c r="I409" s="16" t="s">
        <v>1656</v>
      </c>
    </row>
    <row r="410" spans="1:9" x14ac:dyDescent="0.25">
      <c r="A410" s="16" t="s">
        <v>2215</v>
      </c>
      <c r="B410" s="16" t="s">
        <v>1661</v>
      </c>
      <c r="C410" s="16" t="s">
        <v>890</v>
      </c>
      <c r="D410" s="16" t="s">
        <v>85</v>
      </c>
      <c r="E410" s="16">
        <v>1</v>
      </c>
      <c r="F410" s="16" t="s">
        <v>10</v>
      </c>
      <c r="G410" s="16"/>
      <c r="H410" s="16" t="s">
        <v>1633</v>
      </c>
      <c r="I410" s="16" t="s">
        <v>1662</v>
      </c>
    </row>
    <row r="411" spans="1:9" x14ac:dyDescent="0.25">
      <c r="A411" s="16" t="s">
        <v>2216</v>
      </c>
      <c r="B411" s="16" t="s">
        <v>1668</v>
      </c>
      <c r="C411" s="16" t="s">
        <v>890</v>
      </c>
      <c r="D411" s="16" t="s">
        <v>85</v>
      </c>
      <c r="E411" s="16">
        <v>1</v>
      </c>
      <c r="F411" s="16" t="s">
        <v>10</v>
      </c>
      <c r="G411" s="16"/>
      <c r="H411" s="16" t="s">
        <v>1633</v>
      </c>
      <c r="I411" s="16" t="s">
        <v>1669</v>
      </c>
    </row>
    <row r="412" spans="1:9" x14ac:dyDescent="0.25">
      <c r="A412" s="16" t="s">
        <v>2217</v>
      </c>
      <c r="B412" s="16" t="s">
        <v>1674</v>
      </c>
      <c r="C412" s="16" t="s">
        <v>890</v>
      </c>
      <c r="D412" s="16" t="s">
        <v>85</v>
      </c>
      <c r="E412" s="16">
        <v>1</v>
      </c>
      <c r="F412" s="16" t="s">
        <v>10</v>
      </c>
      <c r="G412" s="16"/>
      <c r="H412" s="16" t="s">
        <v>1633</v>
      </c>
      <c r="I412" s="16" t="s">
        <v>1675</v>
      </c>
    </row>
    <row r="413" spans="1:9" x14ac:dyDescent="0.25">
      <c r="A413" s="16" t="s">
        <v>2218</v>
      </c>
      <c r="B413" s="16" t="s">
        <v>1680</v>
      </c>
      <c r="C413" s="16" t="s">
        <v>890</v>
      </c>
      <c r="D413" s="16" t="s">
        <v>85</v>
      </c>
      <c r="E413" s="16">
        <v>1</v>
      </c>
      <c r="F413" s="16" t="s">
        <v>10</v>
      </c>
      <c r="G413" s="16"/>
      <c r="H413" s="16" t="s">
        <v>1633</v>
      </c>
      <c r="I413" s="16" t="s">
        <v>1681</v>
      </c>
    </row>
    <row r="414" spans="1:9" x14ac:dyDescent="0.25">
      <c r="A414" s="16" t="s">
        <v>2219</v>
      </c>
      <c r="B414" s="16" t="s">
        <v>1686</v>
      </c>
      <c r="C414" s="16" t="s">
        <v>890</v>
      </c>
      <c r="D414" s="16" t="s">
        <v>85</v>
      </c>
      <c r="E414" s="16">
        <v>1</v>
      </c>
      <c r="F414" s="16" t="s">
        <v>10</v>
      </c>
      <c r="G414" s="16"/>
      <c r="H414" s="16" t="s">
        <v>1640</v>
      </c>
      <c r="I414" s="16" t="s">
        <v>1687</v>
      </c>
    </row>
    <row r="415" spans="1:9" x14ac:dyDescent="0.25">
      <c r="A415" s="16" t="s">
        <v>2220</v>
      </c>
      <c r="B415" s="16" t="s">
        <v>1692</v>
      </c>
      <c r="C415" s="16" t="s">
        <v>890</v>
      </c>
      <c r="D415" s="16" t="s">
        <v>85</v>
      </c>
      <c r="E415" s="16">
        <v>1</v>
      </c>
      <c r="F415" s="16" t="s">
        <v>10</v>
      </c>
      <c r="G415" s="16"/>
      <c r="H415" s="16" t="s">
        <v>1640</v>
      </c>
      <c r="I415" s="16" t="s">
        <v>1693</v>
      </c>
    </row>
    <row r="416" spans="1:9" x14ac:dyDescent="0.25">
      <c r="A416" s="16" t="s">
        <v>2221</v>
      </c>
      <c r="B416" s="16" t="s">
        <v>1698</v>
      </c>
      <c r="C416" s="16" t="s">
        <v>890</v>
      </c>
      <c r="D416" s="16" t="s">
        <v>85</v>
      </c>
      <c r="E416" s="16">
        <v>1</v>
      </c>
      <c r="F416" s="16" t="s">
        <v>10</v>
      </c>
      <c r="G416" s="16"/>
      <c r="H416" s="16" t="s">
        <v>1640</v>
      </c>
      <c r="I416" s="16" t="s">
        <v>1699</v>
      </c>
    </row>
    <row r="417" spans="1:9" x14ac:dyDescent="0.25">
      <c r="A417" s="16" t="s">
        <v>2222</v>
      </c>
      <c r="B417" s="16" t="s">
        <v>1704</v>
      </c>
      <c r="C417" s="16" t="s">
        <v>890</v>
      </c>
      <c r="D417" s="16" t="s">
        <v>85</v>
      </c>
      <c r="E417" s="16">
        <v>1</v>
      </c>
      <c r="F417" s="16" t="s">
        <v>10</v>
      </c>
      <c r="G417" s="16"/>
      <c r="H417" s="16" t="s">
        <v>1647</v>
      </c>
      <c r="I417" s="16" t="s">
        <v>1705</v>
      </c>
    </row>
    <row r="418" spans="1:9" x14ac:dyDescent="0.25">
      <c r="A418" s="16" t="s">
        <v>2223</v>
      </c>
      <c r="B418" s="16" t="s">
        <v>1710</v>
      </c>
      <c r="C418" s="16" t="s">
        <v>890</v>
      </c>
      <c r="D418" s="16" t="s">
        <v>85</v>
      </c>
      <c r="E418" s="16">
        <v>1</v>
      </c>
      <c r="F418" s="16" t="s">
        <v>10</v>
      </c>
      <c r="G418" s="16"/>
      <c r="H418" s="16" t="s">
        <v>1647</v>
      </c>
      <c r="I418" s="16" t="s">
        <v>1711</v>
      </c>
    </row>
    <row r="419" spans="1:9" x14ac:dyDescent="0.25">
      <c r="A419" s="16" t="s">
        <v>2224</v>
      </c>
      <c r="B419" s="16" t="s">
        <v>1716</v>
      </c>
      <c r="C419" s="16" t="s">
        <v>890</v>
      </c>
      <c r="D419" s="16" t="s">
        <v>85</v>
      </c>
      <c r="E419" s="16">
        <v>1</v>
      </c>
      <c r="F419" s="16" t="s">
        <v>10</v>
      </c>
      <c r="G419" s="16"/>
      <c r="H419" s="16" t="s">
        <v>1647</v>
      </c>
      <c r="I419" s="16" t="s">
        <v>1717</v>
      </c>
    </row>
    <row r="420" spans="1:9" x14ac:dyDescent="0.25">
      <c r="A420" s="16" t="s">
        <v>2225</v>
      </c>
      <c r="B420" s="16" t="s">
        <v>1722</v>
      </c>
      <c r="C420" s="16" t="s">
        <v>890</v>
      </c>
      <c r="D420" s="16" t="s">
        <v>85</v>
      </c>
      <c r="E420" s="16">
        <v>1</v>
      </c>
      <c r="F420" s="16" t="s">
        <v>10</v>
      </c>
      <c r="G420" s="16"/>
      <c r="H420" s="16" t="s">
        <v>1647</v>
      </c>
      <c r="I420" s="16" t="s">
        <v>1723</v>
      </c>
    </row>
    <row r="421" spans="1:9" x14ac:dyDescent="0.25">
      <c r="A421" s="16" t="s">
        <v>2226</v>
      </c>
      <c r="B421" s="16" t="s">
        <v>1728</v>
      </c>
      <c r="C421" s="16" t="s">
        <v>890</v>
      </c>
      <c r="D421" s="16" t="s">
        <v>85</v>
      </c>
      <c r="E421" s="16">
        <v>1</v>
      </c>
      <c r="F421" s="16" t="s">
        <v>10</v>
      </c>
      <c r="G421" s="16"/>
      <c r="H421" s="16" t="s">
        <v>1647</v>
      </c>
      <c r="I421" s="16" t="s">
        <v>1729</v>
      </c>
    </row>
    <row r="422" spans="1:9" x14ac:dyDescent="0.25">
      <c r="A422" s="16" t="s">
        <v>2227</v>
      </c>
      <c r="B422" s="16" t="s">
        <v>1635</v>
      </c>
      <c r="C422" s="16" t="s">
        <v>890</v>
      </c>
      <c r="D422" s="16" t="s">
        <v>85</v>
      </c>
      <c r="E422" s="16">
        <v>1</v>
      </c>
      <c r="F422" s="16" t="s">
        <v>11</v>
      </c>
      <c r="G422" s="16"/>
      <c r="H422" s="16" t="s">
        <v>1626</v>
      </c>
      <c r="I422" s="16" t="s">
        <v>1636</v>
      </c>
    </row>
    <row r="423" spans="1:9" x14ac:dyDescent="0.25">
      <c r="A423" s="16" t="s">
        <v>2228</v>
      </c>
      <c r="B423" s="16" t="s">
        <v>1642</v>
      </c>
      <c r="C423" s="16" t="s">
        <v>890</v>
      </c>
      <c r="D423" s="16" t="s">
        <v>85</v>
      </c>
      <c r="E423" s="16">
        <v>1</v>
      </c>
      <c r="F423" s="16" t="s">
        <v>11</v>
      </c>
      <c r="G423" s="16"/>
      <c r="H423" s="16" t="s">
        <v>1626</v>
      </c>
      <c r="I423" s="16" t="s">
        <v>1643</v>
      </c>
    </row>
    <row r="424" spans="1:9" x14ac:dyDescent="0.25">
      <c r="A424" s="16" t="s">
        <v>2229</v>
      </c>
      <c r="B424" s="16" t="s">
        <v>1649</v>
      </c>
      <c r="C424" s="16" t="s">
        <v>890</v>
      </c>
      <c r="D424" s="16" t="s">
        <v>85</v>
      </c>
      <c r="E424" s="16">
        <v>1</v>
      </c>
      <c r="F424" s="16" t="s">
        <v>11</v>
      </c>
      <c r="G424" s="16"/>
      <c r="H424" s="16" t="s">
        <v>1626</v>
      </c>
      <c r="I424" s="16" t="s">
        <v>1650</v>
      </c>
    </row>
    <row r="425" spans="1:9" x14ac:dyDescent="0.25">
      <c r="A425" s="16" t="s">
        <v>2230</v>
      </c>
      <c r="B425" s="16" t="s">
        <v>1655</v>
      </c>
      <c r="C425" s="16" t="s">
        <v>890</v>
      </c>
      <c r="D425" s="16" t="s">
        <v>85</v>
      </c>
      <c r="E425" s="16">
        <v>1</v>
      </c>
      <c r="F425" s="16" t="s">
        <v>11</v>
      </c>
      <c r="G425" s="16"/>
      <c r="H425" s="16" t="s">
        <v>1626</v>
      </c>
      <c r="I425" s="16" t="s">
        <v>1656</v>
      </c>
    </row>
    <row r="426" spans="1:9" x14ac:dyDescent="0.25">
      <c r="A426" s="16" t="s">
        <v>2231</v>
      </c>
      <c r="B426" s="16" t="s">
        <v>1661</v>
      </c>
      <c r="C426" s="16" t="s">
        <v>890</v>
      </c>
      <c r="D426" s="16" t="s">
        <v>85</v>
      </c>
      <c r="E426" s="16">
        <v>1</v>
      </c>
      <c r="F426" s="16" t="s">
        <v>11</v>
      </c>
      <c r="G426" s="16"/>
      <c r="H426" s="16" t="s">
        <v>1633</v>
      </c>
      <c r="I426" s="16" t="s">
        <v>1662</v>
      </c>
    </row>
    <row r="427" spans="1:9" x14ac:dyDescent="0.25">
      <c r="A427" s="16" t="s">
        <v>2232</v>
      </c>
      <c r="B427" s="16" t="s">
        <v>1668</v>
      </c>
      <c r="C427" s="16" t="s">
        <v>890</v>
      </c>
      <c r="D427" s="16" t="s">
        <v>85</v>
      </c>
      <c r="E427" s="16">
        <v>1</v>
      </c>
      <c r="F427" s="16" t="s">
        <v>11</v>
      </c>
      <c r="G427" s="16"/>
      <c r="H427" s="16" t="s">
        <v>1633</v>
      </c>
      <c r="I427" s="16" t="s">
        <v>1669</v>
      </c>
    </row>
    <row r="428" spans="1:9" x14ac:dyDescent="0.25">
      <c r="A428" s="16" t="s">
        <v>2233</v>
      </c>
      <c r="B428" s="16" t="s">
        <v>1674</v>
      </c>
      <c r="C428" s="16" t="s">
        <v>890</v>
      </c>
      <c r="D428" s="16" t="s">
        <v>85</v>
      </c>
      <c r="E428" s="16">
        <v>1</v>
      </c>
      <c r="F428" s="16" t="s">
        <v>11</v>
      </c>
      <c r="G428" s="16"/>
      <c r="H428" s="16" t="s">
        <v>1633</v>
      </c>
      <c r="I428" s="16" t="s">
        <v>1675</v>
      </c>
    </row>
    <row r="429" spans="1:9" x14ac:dyDescent="0.25">
      <c r="A429" s="16" t="s">
        <v>2234</v>
      </c>
      <c r="B429" s="16" t="s">
        <v>1680</v>
      </c>
      <c r="C429" s="16" t="s">
        <v>890</v>
      </c>
      <c r="D429" s="16" t="s">
        <v>85</v>
      </c>
      <c r="E429" s="16">
        <v>1</v>
      </c>
      <c r="F429" s="16" t="s">
        <v>11</v>
      </c>
      <c r="G429" s="16"/>
      <c r="H429" s="16" t="s">
        <v>1633</v>
      </c>
      <c r="I429" s="16" t="s">
        <v>1681</v>
      </c>
    </row>
    <row r="430" spans="1:9" x14ac:dyDescent="0.25">
      <c r="A430" s="16" t="s">
        <v>2235</v>
      </c>
      <c r="B430" s="16" t="s">
        <v>1686</v>
      </c>
      <c r="C430" s="16" t="s">
        <v>890</v>
      </c>
      <c r="D430" s="16" t="s">
        <v>85</v>
      </c>
      <c r="E430" s="16">
        <v>1</v>
      </c>
      <c r="F430" s="16" t="s">
        <v>11</v>
      </c>
      <c r="G430" s="16"/>
      <c r="H430" s="16" t="s">
        <v>1640</v>
      </c>
      <c r="I430" s="16" t="s">
        <v>1687</v>
      </c>
    </row>
    <row r="431" spans="1:9" x14ac:dyDescent="0.25">
      <c r="A431" s="16" t="s">
        <v>2236</v>
      </c>
      <c r="B431" s="16" t="s">
        <v>1692</v>
      </c>
      <c r="C431" s="16" t="s">
        <v>890</v>
      </c>
      <c r="D431" s="16" t="s">
        <v>85</v>
      </c>
      <c r="E431" s="16">
        <v>1</v>
      </c>
      <c r="F431" s="16" t="s">
        <v>11</v>
      </c>
      <c r="G431" s="16"/>
      <c r="H431" s="16" t="s">
        <v>1640</v>
      </c>
      <c r="I431" s="16" t="s">
        <v>1693</v>
      </c>
    </row>
    <row r="432" spans="1:9" x14ac:dyDescent="0.25">
      <c r="A432" s="16" t="s">
        <v>2237</v>
      </c>
      <c r="B432" s="16" t="s">
        <v>1698</v>
      </c>
      <c r="C432" s="16" t="s">
        <v>890</v>
      </c>
      <c r="D432" s="16" t="s">
        <v>85</v>
      </c>
      <c r="E432" s="16">
        <v>1</v>
      </c>
      <c r="F432" s="16" t="s">
        <v>11</v>
      </c>
      <c r="G432" s="16"/>
      <c r="H432" s="16" t="s">
        <v>1640</v>
      </c>
      <c r="I432" s="16" t="s">
        <v>1699</v>
      </c>
    </row>
    <row r="433" spans="1:9" x14ac:dyDescent="0.25">
      <c r="A433" s="16" t="s">
        <v>2238</v>
      </c>
      <c r="B433" s="16" t="s">
        <v>1704</v>
      </c>
      <c r="C433" s="16" t="s">
        <v>890</v>
      </c>
      <c r="D433" s="16" t="s">
        <v>85</v>
      </c>
      <c r="E433" s="16">
        <v>1</v>
      </c>
      <c r="F433" s="16" t="s">
        <v>11</v>
      </c>
      <c r="G433" s="16"/>
      <c r="H433" s="16" t="s">
        <v>1647</v>
      </c>
      <c r="I433" s="16" t="s">
        <v>1705</v>
      </c>
    </row>
    <row r="434" spans="1:9" x14ac:dyDescent="0.25">
      <c r="A434" s="16" t="s">
        <v>2239</v>
      </c>
      <c r="B434" s="16" t="s">
        <v>1710</v>
      </c>
      <c r="C434" s="16" t="s">
        <v>890</v>
      </c>
      <c r="D434" s="16" t="s">
        <v>85</v>
      </c>
      <c r="E434" s="16">
        <v>1</v>
      </c>
      <c r="F434" s="16" t="s">
        <v>11</v>
      </c>
      <c r="G434" s="16"/>
      <c r="H434" s="16" t="s">
        <v>1647</v>
      </c>
      <c r="I434" s="16" t="s">
        <v>1711</v>
      </c>
    </row>
    <row r="435" spans="1:9" x14ac:dyDescent="0.25">
      <c r="A435" s="16" t="s">
        <v>2240</v>
      </c>
      <c r="B435" s="16" t="s">
        <v>1716</v>
      </c>
      <c r="C435" s="16" t="s">
        <v>890</v>
      </c>
      <c r="D435" s="16" t="s">
        <v>85</v>
      </c>
      <c r="E435" s="16">
        <v>1</v>
      </c>
      <c r="F435" s="16" t="s">
        <v>11</v>
      </c>
      <c r="G435" s="16"/>
      <c r="H435" s="16" t="s">
        <v>1647</v>
      </c>
      <c r="I435" s="16" t="s">
        <v>1717</v>
      </c>
    </row>
    <row r="436" spans="1:9" x14ac:dyDescent="0.25">
      <c r="A436" s="16" t="s">
        <v>2241</v>
      </c>
      <c r="B436" s="16" t="s">
        <v>1722</v>
      </c>
      <c r="C436" s="16" t="s">
        <v>890</v>
      </c>
      <c r="D436" s="16" t="s">
        <v>85</v>
      </c>
      <c r="E436" s="16">
        <v>1</v>
      </c>
      <c r="F436" s="16" t="s">
        <v>11</v>
      </c>
      <c r="G436" s="16"/>
      <c r="H436" s="16" t="s">
        <v>1647</v>
      </c>
      <c r="I436" s="16" t="s">
        <v>1723</v>
      </c>
    </row>
    <row r="437" spans="1:9" x14ac:dyDescent="0.25">
      <c r="A437" s="16" t="s">
        <v>2242</v>
      </c>
      <c r="B437" s="16" t="s">
        <v>1728</v>
      </c>
      <c r="C437" s="16" t="s">
        <v>890</v>
      </c>
      <c r="D437" s="16" t="s">
        <v>85</v>
      </c>
      <c r="E437" s="16">
        <v>1</v>
      </c>
      <c r="F437" s="16" t="s">
        <v>11</v>
      </c>
      <c r="G437" s="16"/>
      <c r="H437" s="16" t="s">
        <v>1647</v>
      </c>
      <c r="I437" s="16" t="s">
        <v>1729</v>
      </c>
    </row>
    <row r="438" spans="1:9" x14ac:dyDescent="0.25">
      <c r="A438" s="16" t="s">
        <v>1622</v>
      </c>
      <c r="B438" s="16" t="s">
        <v>1623</v>
      </c>
      <c r="C438" s="16" t="s">
        <v>1594</v>
      </c>
      <c r="D438" s="16" t="s">
        <v>1594</v>
      </c>
      <c r="E438" s="16">
        <v>0.5</v>
      </c>
      <c r="F438" s="16" t="s">
        <v>1599</v>
      </c>
      <c r="G438" s="16" t="s">
        <v>1624</v>
      </c>
      <c r="H438" s="16"/>
      <c r="I438" s="16"/>
    </row>
    <row r="439" spans="1:9" x14ac:dyDescent="0.25">
      <c r="A439" s="16" t="s">
        <v>1630</v>
      </c>
      <c r="B439" s="16" t="s">
        <v>1631</v>
      </c>
      <c r="C439" s="16" t="s">
        <v>1594</v>
      </c>
      <c r="D439" s="16" t="s">
        <v>1594</v>
      </c>
      <c r="E439" s="16">
        <v>0.5</v>
      </c>
      <c r="F439" s="16" t="s">
        <v>1599</v>
      </c>
      <c r="G439" s="16" t="s">
        <v>1624</v>
      </c>
      <c r="H439" s="16"/>
      <c r="I439" s="16"/>
    </row>
    <row r="440" spans="1:9" x14ac:dyDescent="0.25">
      <c r="A440" s="16" t="s">
        <v>1637</v>
      </c>
      <c r="B440" s="16" t="s">
        <v>1638</v>
      </c>
      <c r="C440" s="16" t="s">
        <v>1594</v>
      </c>
      <c r="D440" s="16" t="s">
        <v>1594</v>
      </c>
      <c r="E440" s="16">
        <v>0.5</v>
      </c>
      <c r="F440" s="16" t="s">
        <v>1599</v>
      </c>
      <c r="G440" s="16" t="s">
        <v>1624</v>
      </c>
      <c r="H440" s="16"/>
      <c r="I440" s="16"/>
    </row>
    <row r="441" spans="1:9" x14ac:dyDescent="0.25">
      <c r="A441" s="16" t="s">
        <v>1644</v>
      </c>
      <c r="B441" s="16" t="s">
        <v>1645</v>
      </c>
      <c r="C441" s="16" t="s">
        <v>1594</v>
      </c>
      <c r="D441" s="16" t="s">
        <v>1594</v>
      </c>
      <c r="E441" s="16">
        <v>0.5</v>
      </c>
      <c r="F441" s="16" t="s">
        <v>1599</v>
      </c>
      <c r="G441" s="16" t="s">
        <v>1624</v>
      </c>
      <c r="H441" s="16"/>
      <c r="I441" s="16"/>
    </row>
    <row r="442" spans="1:9" x14ac:dyDescent="0.25">
      <c r="A442" s="16" t="s">
        <v>1651</v>
      </c>
      <c r="B442" s="16" t="s">
        <v>1652</v>
      </c>
      <c r="C442" s="16" t="s">
        <v>1594</v>
      </c>
      <c r="D442" s="16" t="s">
        <v>1594</v>
      </c>
      <c r="E442" s="16">
        <v>0.5</v>
      </c>
      <c r="F442" s="16" t="s">
        <v>1599</v>
      </c>
      <c r="G442" s="16" t="s">
        <v>1624</v>
      </c>
      <c r="H442" s="16"/>
      <c r="I442" s="16"/>
    </row>
    <row r="443" spans="1:9" x14ac:dyDescent="0.25">
      <c r="A443" s="16" t="s">
        <v>1657</v>
      </c>
      <c r="B443" s="16" t="s">
        <v>1658</v>
      </c>
      <c r="C443" s="16" t="s">
        <v>1594</v>
      </c>
      <c r="D443" s="16" t="s">
        <v>1594</v>
      </c>
      <c r="E443" s="16">
        <v>0.5</v>
      </c>
      <c r="F443" s="16" t="s">
        <v>1599</v>
      </c>
      <c r="G443" s="16" t="s">
        <v>1624</v>
      </c>
      <c r="H443" s="16"/>
      <c r="I443" s="16"/>
    </row>
    <row r="444" spans="1:9" x14ac:dyDescent="0.25">
      <c r="A444" s="16" t="s">
        <v>1663</v>
      </c>
      <c r="B444" s="16" t="s">
        <v>1664</v>
      </c>
      <c r="C444" s="16" t="s">
        <v>1594</v>
      </c>
      <c r="D444" s="16" t="s">
        <v>1594</v>
      </c>
      <c r="E444" s="16">
        <v>0.5</v>
      </c>
      <c r="F444" s="16" t="s">
        <v>1599</v>
      </c>
      <c r="G444" s="16" t="s">
        <v>1665</v>
      </c>
      <c r="H444" s="16"/>
      <c r="I444" s="16"/>
    </row>
    <row r="445" spans="1:9" x14ac:dyDescent="0.25">
      <c r="A445" s="16" t="s">
        <v>1670</v>
      </c>
      <c r="B445" s="16" t="s">
        <v>1671</v>
      </c>
      <c r="C445" s="16" t="s">
        <v>1594</v>
      </c>
      <c r="D445" s="16" t="s">
        <v>1594</v>
      </c>
      <c r="E445" s="16">
        <v>0.5</v>
      </c>
      <c r="F445" s="16" t="s">
        <v>1599</v>
      </c>
      <c r="G445" s="16" t="s">
        <v>1665</v>
      </c>
      <c r="H445" s="16"/>
      <c r="I445" s="16"/>
    </row>
    <row r="446" spans="1:9" x14ac:dyDescent="0.25">
      <c r="A446" s="16" t="s">
        <v>1676</v>
      </c>
      <c r="B446" s="16" t="s">
        <v>1677</v>
      </c>
      <c r="C446" s="16" t="s">
        <v>1594</v>
      </c>
      <c r="D446" s="16" t="s">
        <v>1594</v>
      </c>
      <c r="E446" s="16">
        <v>0.5</v>
      </c>
      <c r="F446" s="16" t="s">
        <v>1599</v>
      </c>
      <c r="G446" s="16" t="s">
        <v>1665</v>
      </c>
      <c r="H446" s="16"/>
      <c r="I446" s="16"/>
    </row>
    <row r="447" spans="1:9" x14ac:dyDescent="0.25">
      <c r="A447" s="16" t="s">
        <v>1682</v>
      </c>
      <c r="B447" s="16" t="s">
        <v>1683</v>
      </c>
      <c r="C447" s="16" t="s">
        <v>1594</v>
      </c>
      <c r="D447" s="16" t="s">
        <v>1594</v>
      </c>
      <c r="E447" s="16">
        <v>0.5</v>
      </c>
      <c r="F447" s="16" t="s">
        <v>1599</v>
      </c>
      <c r="G447" s="16" t="s">
        <v>1665</v>
      </c>
      <c r="H447" s="16"/>
      <c r="I447" s="16"/>
    </row>
    <row r="448" spans="1:9" x14ac:dyDescent="0.25">
      <c r="A448" s="16" t="s">
        <v>1688</v>
      </c>
      <c r="B448" s="16" t="s">
        <v>1689</v>
      </c>
      <c r="C448" s="16" t="s">
        <v>1594</v>
      </c>
      <c r="D448" s="16" t="s">
        <v>1594</v>
      </c>
      <c r="E448" s="16">
        <v>0.5</v>
      </c>
      <c r="F448" s="16" t="s">
        <v>1599</v>
      </c>
      <c r="G448" s="16" t="s">
        <v>1665</v>
      </c>
      <c r="H448" s="16"/>
      <c r="I448" s="16"/>
    </row>
    <row r="449" spans="1:9" x14ac:dyDescent="0.25">
      <c r="A449" s="16" t="s">
        <v>1694</v>
      </c>
      <c r="B449" s="16" t="s">
        <v>1695</v>
      </c>
      <c r="C449" s="16" t="s">
        <v>1594</v>
      </c>
      <c r="D449" s="16" t="s">
        <v>1594</v>
      </c>
      <c r="E449" s="16">
        <v>0.5</v>
      </c>
      <c r="F449" s="16" t="s">
        <v>1599</v>
      </c>
      <c r="G449" s="16" t="s">
        <v>1665</v>
      </c>
      <c r="H449" s="16"/>
      <c r="I449" s="16"/>
    </row>
    <row r="450" spans="1:9" x14ac:dyDescent="0.25">
      <c r="A450" s="16" t="s">
        <v>1700</v>
      </c>
      <c r="B450" s="16" t="s">
        <v>1701</v>
      </c>
      <c r="C450" s="16" t="s">
        <v>1594</v>
      </c>
      <c r="D450" s="16" t="s">
        <v>1594</v>
      </c>
      <c r="E450" s="16">
        <v>1</v>
      </c>
      <c r="F450" s="16" t="s">
        <v>1600</v>
      </c>
      <c r="G450" s="16" t="s">
        <v>1665</v>
      </c>
      <c r="H450" s="16"/>
      <c r="I450" s="16"/>
    </row>
    <row r="451" spans="1:9" x14ac:dyDescent="0.25">
      <c r="A451" s="16" t="s">
        <v>1706</v>
      </c>
      <c r="B451" s="16" t="s">
        <v>1707</v>
      </c>
      <c r="C451" s="16" t="s">
        <v>1594</v>
      </c>
      <c r="D451" s="16" t="s">
        <v>1594</v>
      </c>
      <c r="E451" s="16">
        <v>1</v>
      </c>
      <c r="F451" s="16" t="s">
        <v>1600</v>
      </c>
      <c r="G451" s="16" t="s">
        <v>1665</v>
      </c>
      <c r="H451" s="16"/>
      <c r="I451" s="16"/>
    </row>
    <row r="452" spans="1:9" x14ac:dyDescent="0.25">
      <c r="A452" s="16" t="s">
        <v>1712</v>
      </c>
      <c r="B452" s="16" t="s">
        <v>1713</v>
      </c>
      <c r="C452" s="16" t="s">
        <v>1594</v>
      </c>
      <c r="D452" s="16" t="s">
        <v>1594</v>
      </c>
      <c r="E452" s="16">
        <v>1</v>
      </c>
      <c r="F452" s="16" t="s">
        <v>1600</v>
      </c>
      <c r="G452" s="16" t="s">
        <v>1665</v>
      </c>
      <c r="H452" s="16"/>
      <c r="I452" s="16"/>
    </row>
    <row r="453" spans="1:9" x14ac:dyDescent="0.25">
      <c r="A453" s="16" t="s">
        <v>1718</v>
      </c>
      <c r="B453" s="16" t="s">
        <v>1719</v>
      </c>
      <c r="C453" s="16" t="s">
        <v>1594</v>
      </c>
      <c r="D453" s="16" t="s">
        <v>1594</v>
      </c>
      <c r="E453" s="16">
        <v>1</v>
      </c>
      <c r="F453" s="16" t="s">
        <v>1600</v>
      </c>
      <c r="G453" s="16" t="s">
        <v>1665</v>
      </c>
      <c r="H453" s="16"/>
      <c r="I453" s="16"/>
    </row>
    <row r="454" spans="1:9" x14ac:dyDescent="0.25">
      <c r="A454" s="16" t="s">
        <v>1724</v>
      </c>
      <c r="B454" s="16" t="s">
        <v>1725</v>
      </c>
      <c r="C454" s="16" t="s">
        <v>1594</v>
      </c>
      <c r="D454" s="16" t="s">
        <v>1594</v>
      </c>
      <c r="E454" s="16">
        <v>1</v>
      </c>
      <c r="F454" s="16" t="s">
        <v>1600</v>
      </c>
      <c r="G454" s="16" t="s">
        <v>1665</v>
      </c>
      <c r="H454" s="16"/>
      <c r="I454" s="16"/>
    </row>
    <row r="455" spans="1:9" x14ac:dyDescent="0.25">
      <c r="A455" s="16" t="s">
        <v>1730</v>
      </c>
      <c r="B455" s="16" t="s">
        <v>1731</v>
      </c>
      <c r="C455" s="16" t="s">
        <v>1594</v>
      </c>
      <c r="D455" s="16" t="s">
        <v>1594</v>
      </c>
      <c r="E455" s="16">
        <v>1</v>
      </c>
      <c r="F455" s="16" t="s">
        <v>1600</v>
      </c>
      <c r="G455" s="16" t="s">
        <v>1665</v>
      </c>
      <c r="H455" s="16"/>
      <c r="I455" s="16"/>
    </row>
    <row r="456" spans="1:9" x14ac:dyDescent="0.25">
      <c r="A456" s="16" t="s">
        <v>1734</v>
      </c>
      <c r="B456" s="16" t="s">
        <v>1701</v>
      </c>
      <c r="C456" s="16" t="s">
        <v>1594</v>
      </c>
      <c r="D456" s="16" t="s">
        <v>1594</v>
      </c>
      <c r="E456" s="16">
        <v>1</v>
      </c>
      <c r="F456" s="16" t="s">
        <v>1601</v>
      </c>
      <c r="G456" s="16" t="s">
        <v>1665</v>
      </c>
      <c r="H456" s="16"/>
      <c r="I456" s="16"/>
    </row>
    <row r="457" spans="1:9" x14ac:dyDescent="0.25">
      <c r="A457" s="16" t="s">
        <v>1737</v>
      </c>
      <c r="B457" s="16" t="s">
        <v>1707</v>
      </c>
      <c r="C457" s="16" t="s">
        <v>1594</v>
      </c>
      <c r="D457" s="16" t="s">
        <v>1594</v>
      </c>
      <c r="E457" s="16">
        <v>1</v>
      </c>
      <c r="F457" s="16" t="s">
        <v>1601</v>
      </c>
      <c r="G457" s="16" t="s">
        <v>1665</v>
      </c>
      <c r="H457" s="16"/>
      <c r="I457" s="16"/>
    </row>
    <row r="458" spans="1:9" x14ac:dyDescent="0.25">
      <c r="A458" s="16" t="s">
        <v>1740</v>
      </c>
      <c r="B458" s="16" t="s">
        <v>1713</v>
      </c>
      <c r="C458" s="16" t="s">
        <v>1594</v>
      </c>
      <c r="D458" s="16" t="s">
        <v>1594</v>
      </c>
      <c r="E458" s="16">
        <v>1</v>
      </c>
      <c r="F458" s="16" t="s">
        <v>1601</v>
      </c>
      <c r="G458" s="16" t="s">
        <v>1665</v>
      </c>
      <c r="H458" s="16"/>
      <c r="I458" s="16"/>
    </row>
    <row r="459" spans="1:9" x14ac:dyDescent="0.25">
      <c r="A459" s="16" t="s">
        <v>1743</v>
      </c>
      <c r="B459" s="16" t="s">
        <v>1719</v>
      </c>
      <c r="C459" s="16" t="s">
        <v>1594</v>
      </c>
      <c r="D459" s="16" t="s">
        <v>1594</v>
      </c>
      <c r="E459" s="16">
        <v>1</v>
      </c>
      <c r="F459" s="16" t="s">
        <v>1601</v>
      </c>
      <c r="G459" s="16" t="s">
        <v>1665</v>
      </c>
      <c r="H459" s="16"/>
      <c r="I459" s="16"/>
    </row>
    <row r="460" spans="1:9" x14ac:dyDescent="0.25">
      <c r="A460" s="16" t="s">
        <v>1746</v>
      </c>
      <c r="B460" s="16" t="s">
        <v>1725</v>
      </c>
      <c r="C460" s="16" t="s">
        <v>1594</v>
      </c>
      <c r="D460" s="16" t="s">
        <v>1594</v>
      </c>
      <c r="E460" s="16">
        <v>1</v>
      </c>
      <c r="F460" s="16" t="s">
        <v>1601</v>
      </c>
      <c r="G460" s="16" t="s">
        <v>1665</v>
      </c>
      <c r="H460" s="16"/>
      <c r="I460" s="16"/>
    </row>
    <row r="461" spans="1:9" x14ac:dyDescent="0.25">
      <c r="A461" s="16" t="s">
        <v>1749</v>
      </c>
      <c r="B461" s="16" t="s">
        <v>1731</v>
      </c>
      <c r="C461" s="16" t="s">
        <v>1594</v>
      </c>
      <c r="D461" s="16" t="s">
        <v>1594</v>
      </c>
      <c r="E461" s="16">
        <v>1</v>
      </c>
      <c r="F461" s="16" t="s">
        <v>1601</v>
      </c>
      <c r="G461" s="16" t="s">
        <v>1665</v>
      </c>
      <c r="H461" s="16"/>
      <c r="I461" s="16"/>
    </row>
    <row r="462" spans="1:9" x14ac:dyDescent="0.25">
      <c r="A462" s="16" t="s">
        <v>1752</v>
      </c>
      <c r="B462" s="16" t="s">
        <v>1701</v>
      </c>
      <c r="C462" s="16" t="s">
        <v>1594</v>
      </c>
      <c r="D462" s="16" t="s">
        <v>1594</v>
      </c>
      <c r="E462" s="16">
        <v>1</v>
      </c>
      <c r="F462" s="16" t="s">
        <v>1602</v>
      </c>
      <c r="G462" s="16" t="s">
        <v>1665</v>
      </c>
      <c r="H462" s="16"/>
      <c r="I462" s="16"/>
    </row>
    <row r="463" spans="1:9" x14ac:dyDescent="0.25">
      <c r="A463" s="16" t="s">
        <v>1755</v>
      </c>
      <c r="B463" s="16" t="s">
        <v>1707</v>
      </c>
      <c r="C463" s="16" t="s">
        <v>1594</v>
      </c>
      <c r="D463" s="16" t="s">
        <v>1594</v>
      </c>
      <c r="E463" s="16">
        <v>1</v>
      </c>
      <c r="F463" s="16" t="s">
        <v>1602</v>
      </c>
      <c r="G463" s="16" t="s">
        <v>1665</v>
      </c>
      <c r="H463" s="16"/>
      <c r="I463" s="16"/>
    </row>
    <row r="464" spans="1:9" x14ac:dyDescent="0.25">
      <c r="A464" s="16" t="s">
        <v>1758</v>
      </c>
      <c r="B464" s="16" t="s">
        <v>1713</v>
      </c>
      <c r="C464" s="16" t="s">
        <v>1594</v>
      </c>
      <c r="D464" s="16" t="s">
        <v>1594</v>
      </c>
      <c r="E464" s="16">
        <v>1</v>
      </c>
      <c r="F464" s="16" t="s">
        <v>1602</v>
      </c>
      <c r="G464" s="16" t="s">
        <v>1665</v>
      </c>
      <c r="H464" s="16"/>
      <c r="I464" s="16"/>
    </row>
    <row r="465" spans="1:9" x14ac:dyDescent="0.25">
      <c r="A465" s="16" t="s">
        <v>1761</v>
      </c>
      <c r="B465" s="16" t="s">
        <v>1719</v>
      </c>
      <c r="C465" s="16" t="s">
        <v>1594</v>
      </c>
      <c r="D465" s="16" t="s">
        <v>1594</v>
      </c>
      <c r="E465" s="16">
        <v>1</v>
      </c>
      <c r="F465" s="16" t="s">
        <v>1602</v>
      </c>
      <c r="G465" s="16" t="s">
        <v>1665</v>
      </c>
      <c r="H465" s="16"/>
      <c r="I465" s="16"/>
    </row>
    <row r="466" spans="1:9" x14ac:dyDescent="0.25">
      <c r="A466" s="16" t="s">
        <v>1764</v>
      </c>
      <c r="B466" s="16" t="s">
        <v>1725</v>
      </c>
      <c r="C466" s="16" t="s">
        <v>1594</v>
      </c>
      <c r="D466" s="16" t="s">
        <v>1594</v>
      </c>
      <c r="E466" s="16">
        <v>1</v>
      </c>
      <c r="F466" s="16" t="s">
        <v>1602</v>
      </c>
      <c r="G466" s="16" t="s">
        <v>1665</v>
      </c>
      <c r="H466" s="16"/>
      <c r="I466" s="16"/>
    </row>
    <row r="467" spans="1:9" x14ac:dyDescent="0.25">
      <c r="A467" s="16" t="s">
        <v>1767</v>
      </c>
      <c r="B467" s="16" t="s">
        <v>1731</v>
      </c>
      <c r="C467" s="16" t="s">
        <v>1594</v>
      </c>
      <c r="D467" s="16" t="s">
        <v>1594</v>
      </c>
      <c r="E467" s="16">
        <v>1</v>
      </c>
      <c r="F467" s="16" t="s">
        <v>1602</v>
      </c>
      <c r="G467" s="16" t="s">
        <v>1665</v>
      </c>
      <c r="H467" s="16"/>
      <c r="I467" s="16"/>
    </row>
    <row r="468" spans="1:9" x14ac:dyDescent="0.25">
      <c r="A468" s="16" t="s">
        <v>1770</v>
      </c>
      <c r="B468" s="16" t="s">
        <v>1701</v>
      </c>
      <c r="C468" s="16" t="s">
        <v>1594</v>
      </c>
      <c r="D468" s="16" t="s">
        <v>1594</v>
      </c>
      <c r="E468" s="16">
        <v>1</v>
      </c>
      <c r="F468" s="16" t="s">
        <v>1603</v>
      </c>
      <c r="G468" s="16" t="s">
        <v>1665</v>
      </c>
      <c r="H468" s="16"/>
      <c r="I468" s="16"/>
    </row>
    <row r="469" spans="1:9" x14ac:dyDescent="0.25">
      <c r="A469" s="16" t="s">
        <v>1773</v>
      </c>
      <c r="B469" s="16" t="s">
        <v>1707</v>
      </c>
      <c r="C469" s="16" t="s">
        <v>1594</v>
      </c>
      <c r="D469" s="16" t="s">
        <v>1594</v>
      </c>
      <c r="E469" s="16">
        <v>1</v>
      </c>
      <c r="F469" s="16" t="s">
        <v>1603</v>
      </c>
      <c r="G469" s="16" t="s">
        <v>1665</v>
      </c>
      <c r="H469" s="16"/>
      <c r="I469" s="16"/>
    </row>
    <row r="470" spans="1:9" x14ac:dyDescent="0.25">
      <c r="A470" s="16" t="s">
        <v>1776</v>
      </c>
      <c r="B470" s="16" t="s">
        <v>1713</v>
      </c>
      <c r="C470" s="16" t="s">
        <v>1594</v>
      </c>
      <c r="D470" s="16" t="s">
        <v>1594</v>
      </c>
      <c r="E470" s="16">
        <v>1</v>
      </c>
      <c r="F470" s="16" t="s">
        <v>1603</v>
      </c>
      <c r="G470" s="16" t="s">
        <v>1665</v>
      </c>
      <c r="H470" s="16"/>
      <c r="I470" s="16"/>
    </row>
    <row r="471" spans="1:9" x14ac:dyDescent="0.25">
      <c r="A471" s="16" t="s">
        <v>1779</v>
      </c>
      <c r="B471" s="16" t="s">
        <v>1719</v>
      </c>
      <c r="C471" s="16" t="s">
        <v>1594</v>
      </c>
      <c r="D471" s="16" t="s">
        <v>1594</v>
      </c>
      <c r="E471" s="16">
        <v>1</v>
      </c>
      <c r="F471" s="16" t="s">
        <v>1603</v>
      </c>
      <c r="G471" s="16" t="s">
        <v>1665</v>
      </c>
      <c r="H471" s="16"/>
      <c r="I471" s="16"/>
    </row>
    <row r="472" spans="1:9" x14ac:dyDescent="0.25">
      <c r="A472" s="16" t="s">
        <v>1782</v>
      </c>
      <c r="B472" s="16" t="s">
        <v>1725</v>
      </c>
      <c r="C472" s="16" t="s">
        <v>1594</v>
      </c>
      <c r="D472" s="16" t="s">
        <v>1594</v>
      </c>
      <c r="E472" s="16">
        <v>1</v>
      </c>
      <c r="F472" s="16" t="s">
        <v>1603</v>
      </c>
      <c r="G472" s="16" t="s">
        <v>1665</v>
      </c>
      <c r="H472" s="16"/>
      <c r="I472" s="16"/>
    </row>
    <row r="473" spans="1:9" x14ac:dyDescent="0.25">
      <c r="A473" s="16" t="s">
        <v>1785</v>
      </c>
      <c r="B473" s="16" t="s">
        <v>1731</v>
      </c>
      <c r="C473" s="16" t="s">
        <v>1594</v>
      </c>
      <c r="D473" s="16" t="s">
        <v>1594</v>
      </c>
      <c r="E473" s="16">
        <v>1</v>
      </c>
      <c r="F473" s="16" t="s">
        <v>1603</v>
      </c>
      <c r="G473" s="16" t="s">
        <v>1665</v>
      </c>
      <c r="H473" s="16"/>
      <c r="I473" s="16"/>
    </row>
    <row r="474" spans="1:9" x14ac:dyDescent="0.25">
      <c r="A474" s="16" t="s">
        <v>1788</v>
      </c>
      <c r="B474" s="16" t="s">
        <v>1701</v>
      </c>
      <c r="C474" s="16" t="s">
        <v>1594</v>
      </c>
      <c r="D474" s="16" t="s">
        <v>1594</v>
      </c>
      <c r="E474" s="16">
        <v>1</v>
      </c>
      <c r="F474" s="16" t="s">
        <v>1604</v>
      </c>
      <c r="G474" s="16" t="s">
        <v>1665</v>
      </c>
      <c r="H474" s="16"/>
      <c r="I474" s="16"/>
    </row>
    <row r="475" spans="1:9" x14ac:dyDescent="0.25">
      <c r="A475" s="16" t="s">
        <v>1791</v>
      </c>
      <c r="B475" s="16" t="s">
        <v>1707</v>
      </c>
      <c r="C475" s="16" t="s">
        <v>1594</v>
      </c>
      <c r="D475" s="16" t="s">
        <v>1594</v>
      </c>
      <c r="E475" s="16">
        <v>1</v>
      </c>
      <c r="F475" s="16" t="s">
        <v>1604</v>
      </c>
      <c r="G475" s="16" t="s">
        <v>1665</v>
      </c>
      <c r="H475" s="16"/>
      <c r="I475" s="16"/>
    </row>
    <row r="476" spans="1:9" x14ac:dyDescent="0.25">
      <c r="A476" s="16" t="s">
        <v>1794</v>
      </c>
      <c r="B476" s="16" t="s">
        <v>1713</v>
      </c>
      <c r="C476" s="16" t="s">
        <v>1594</v>
      </c>
      <c r="D476" s="16" t="s">
        <v>1594</v>
      </c>
      <c r="E476" s="16">
        <v>1</v>
      </c>
      <c r="F476" s="16" t="s">
        <v>1604</v>
      </c>
      <c r="G476" s="16" t="s">
        <v>1665</v>
      </c>
      <c r="H476" s="16"/>
      <c r="I476" s="16"/>
    </row>
    <row r="477" spans="1:9" x14ac:dyDescent="0.25">
      <c r="A477" s="16" t="s">
        <v>1797</v>
      </c>
      <c r="B477" s="16" t="s">
        <v>1719</v>
      </c>
      <c r="C477" s="16" t="s">
        <v>1594</v>
      </c>
      <c r="D477" s="16" t="s">
        <v>1594</v>
      </c>
      <c r="E477" s="16">
        <v>1</v>
      </c>
      <c r="F477" s="16" t="s">
        <v>1604</v>
      </c>
      <c r="G477" s="16" t="s">
        <v>1665</v>
      </c>
      <c r="H477" s="16"/>
      <c r="I477" s="16"/>
    </row>
    <row r="478" spans="1:9" x14ac:dyDescent="0.25">
      <c r="A478" s="16" t="s">
        <v>1800</v>
      </c>
      <c r="B478" s="16" t="s">
        <v>1725</v>
      </c>
      <c r="C478" s="16" t="s">
        <v>1594</v>
      </c>
      <c r="D478" s="16" t="s">
        <v>1594</v>
      </c>
      <c r="E478" s="16">
        <v>1</v>
      </c>
      <c r="F478" s="16" t="s">
        <v>1604</v>
      </c>
      <c r="G478" s="16" t="s">
        <v>1665</v>
      </c>
      <c r="H478" s="16"/>
      <c r="I478" s="16"/>
    </row>
    <row r="479" spans="1:9" x14ac:dyDescent="0.25">
      <c r="A479" s="16" t="s">
        <v>1803</v>
      </c>
      <c r="B479" s="16" t="s">
        <v>1731</v>
      </c>
      <c r="C479" s="16" t="s">
        <v>1594</v>
      </c>
      <c r="D479" s="16" t="s">
        <v>1594</v>
      </c>
      <c r="E479" s="16">
        <v>1</v>
      </c>
      <c r="F479" s="16" t="s">
        <v>1604</v>
      </c>
      <c r="G479" s="16" t="s">
        <v>1665</v>
      </c>
      <c r="H479" s="16"/>
      <c r="I479" s="16"/>
    </row>
    <row r="480" spans="1:9" x14ac:dyDescent="0.25">
      <c r="A480" s="16" t="s">
        <v>1806</v>
      </c>
      <c r="B480" s="16" t="s">
        <v>1701</v>
      </c>
      <c r="C480" s="16" t="s">
        <v>1594</v>
      </c>
      <c r="D480" s="16" t="s">
        <v>1594</v>
      </c>
      <c r="E480" s="16">
        <v>1</v>
      </c>
      <c r="F480" s="16" t="s">
        <v>1605</v>
      </c>
      <c r="G480" s="16" t="s">
        <v>1665</v>
      </c>
      <c r="H480" s="16"/>
      <c r="I480" s="16"/>
    </row>
    <row r="481" spans="1:9" x14ac:dyDescent="0.25">
      <c r="A481" s="16" t="s">
        <v>1809</v>
      </c>
      <c r="B481" s="16" t="s">
        <v>1707</v>
      </c>
      <c r="C481" s="16" t="s">
        <v>1594</v>
      </c>
      <c r="D481" s="16" t="s">
        <v>1594</v>
      </c>
      <c r="E481" s="16">
        <v>1</v>
      </c>
      <c r="F481" s="16" t="s">
        <v>1605</v>
      </c>
      <c r="G481" s="16" t="s">
        <v>1665</v>
      </c>
      <c r="H481" s="16"/>
      <c r="I481" s="16"/>
    </row>
    <row r="482" spans="1:9" x14ac:dyDescent="0.25">
      <c r="A482" s="16" t="s">
        <v>1812</v>
      </c>
      <c r="B482" s="16" t="s">
        <v>1713</v>
      </c>
      <c r="C482" s="16" t="s">
        <v>1594</v>
      </c>
      <c r="D482" s="16" t="s">
        <v>1594</v>
      </c>
      <c r="E482" s="16">
        <v>1</v>
      </c>
      <c r="F482" s="16" t="s">
        <v>1605</v>
      </c>
      <c r="G482" s="16" t="s">
        <v>1665</v>
      </c>
      <c r="H482" s="16"/>
      <c r="I482" s="16"/>
    </row>
    <row r="483" spans="1:9" x14ac:dyDescent="0.25">
      <c r="A483" s="16" t="s">
        <v>1815</v>
      </c>
      <c r="B483" s="16" t="s">
        <v>1719</v>
      </c>
      <c r="C483" s="16" t="s">
        <v>1594</v>
      </c>
      <c r="D483" s="16" t="s">
        <v>1594</v>
      </c>
      <c r="E483" s="16">
        <v>1</v>
      </c>
      <c r="F483" s="16" t="s">
        <v>1605</v>
      </c>
      <c r="G483" s="16" t="s">
        <v>1665</v>
      </c>
      <c r="H483" s="16"/>
      <c r="I483" s="16"/>
    </row>
    <row r="484" spans="1:9" x14ac:dyDescent="0.25">
      <c r="A484" s="16" t="s">
        <v>1818</v>
      </c>
      <c r="B484" s="16" t="s">
        <v>1725</v>
      </c>
      <c r="C484" s="16" t="s">
        <v>1594</v>
      </c>
      <c r="D484" s="16" t="s">
        <v>1594</v>
      </c>
      <c r="E484" s="16">
        <v>1</v>
      </c>
      <c r="F484" s="16" t="s">
        <v>1605</v>
      </c>
      <c r="G484" s="16" t="s">
        <v>1665</v>
      </c>
      <c r="H484" s="16"/>
      <c r="I484" s="16"/>
    </row>
    <row r="485" spans="1:9" x14ac:dyDescent="0.25">
      <c r="A485" s="16" t="s">
        <v>1821</v>
      </c>
      <c r="B485" s="16" t="s">
        <v>1731</v>
      </c>
      <c r="C485" s="16" t="s">
        <v>1594</v>
      </c>
      <c r="D485" s="16" t="s">
        <v>1594</v>
      </c>
      <c r="E485" s="16">
        <v>1</v>
      </c>
      <c r="F485" s="16" t="s">
        <v>1605</v>
      </c>
      <c r="G485" s="16" t="s">
        <v>1665</v>
      </c>
      <c r="H485" s="16"/>
      <c r="I485" s="16"/>
    </row>
    <row r="486" spans="1:9" x14ac:dyDescent="0.25">
      <c r="A486" s="16" t="s">
        <v>1824</v>
      </c>
      <c r="B486" s="16" t="s">
        <v>1701</v>
      </c>
      <c r="C486" s="16" t="s">
        <v>1594</v>
      </c>
      <c r="D486" s="16" t="s">
        <v>1594</v>
      </c>
      <c r="E486" s="16">
        <v>1</v>
      </c>
      <c r="F486" s="16" t="s">
        <v>1606</v>
      </c>
      <c r="G486" s="16" t="s">
        <v>1665</v>
      </c>
      <c r="H486" s="16"/>
      <c r="I486" s="16"/>
    </row>
    <row r="487" spans="1:9" x14ac:dyDescent="0.25">
      <c r="A487" s="16" t="s">
        <v>1827</v>
      </c>
      <c r="B487" s="16" t="s">
        <v>1707</v>
      </c>
      <c r="C487" s="16" t="s">
        <v>1594</v>
      </c>
      <c r="D487" s="16" t="s">
        <v>1594</v>
      </c>
      <c r="E487" s="16">
        <v>1</v>
      </c>
      <c r="F487" s="16" t="s">
        <v>1606</v>
      </c>
      <c r="G487" s="16" t="s">
        <v>1665</v>
      </c>
      <c r="H487" s="16"/>
      <c r="I487" s="16"/>
    </row>
    <row r="488" spans="1:9" x14ac:dyDescent="0.25">
      <c r="A488" s="16" t="s">
        <v>1830</v>
      </c>
      <c r="B488" s="16" t="s">
        <v>1713</v>
      </c>
      <c r="C488" s="16" t="s">
        <v>1594</v>
      </c>
      <c r="D488" s="16" t="s">
        <v>1594</v>
      </c>
      <c r="E488" s="16">
        <v>1</v>
      </c>
      <c r="F488" s="16" t="s">
        <v>1606</v>
      </c>
      <c r="G488" s="16" t="s">
        <v>1665</v>
      </c>
      <c r="H488" s="16"/>
      <c r="I488" s="16"/>
    </row>
    <row r="489" spans="1:9" x14ac:dyDescent="0.25">
      <c r="A489" s="16" t="s">
        <v>1833</v>
      </c>
      <c r="B489" s="16" t="s">
        <v>1719</v>
      </c>
      <c r="C489" s="16" t="s">
        <v>1594</v>
      </c>
      <c r="D489" s="16" t="s">
        <v>1594</v>
      </c>
      <c r="E489" s="16">
        <v>1</v>
      </c>
      <c r="F489" s="16" t="s">
        <v>1606</v>
      </c>
      <c r="G489" s="16" t="s">
        <v>1665</v>
      </c>
      <c r="H489" s="16"/>
      <c r="I489" s="16"/>
    </row>
    <row r="490" spans="1:9" x14ac:dyDescent="0.25">
      <c r="A490" s="16" t="s">
        <v>1836</v>
      </c>
      <c r="B490" s="16" t="s">
        <v>1725</v>
      </c>
      <c r="C490" s="16" t="s">
        <v>1594</v>
      </c>
      <c r="D490" s="16" t="s">
        <v>1594</v>
      </c>
      <c r="E490" s="16">
        <v>1</v>
      </c>
      <c r="F490" s="16" t="s">
        <v>1606</v>
      </c>
      <c r="G490" s="16" t="s">
        <v>1665</v>
      </c>
      <c r="H490" s="16"/>
      <c r="I490" s="16"/>
    </row>
    <row r="491" spans="1:9" x14ac:dyDescent="0.25">
      <c r="A491" s="16" t="s">
        <v>1839</v>
      </c>
      <c r="B491" s="16" t="s">
        <v>1731</v>
      </c>
      <c r="C491" s="16" t="s">
        <v>1594</v>
      </c>
      <c r="D491" s="16" t="s">
        <v>1594</v>
      </c>
      <c r="E491" s="16">
        <v>1</v>
      </c>
      <c r="F491" s="16" t="s">
        <v>1606</v>
      </c>
      <c r="G491" s="16" t="s">
        <v>1665</v>
      </c>
      <c r="H491" s="16"/>
      <c r="I491" s="16"/>
    </row>
    <row r="492" spans="1:9" x14ac:dyDescent="0.25">
      <c r="A492" s="16" t="s">
        <v>1842</v>
      </c>
      <c r="B492" s="16" t="s">
        <v>1701</v>
      </c>
      <c r="C492" s="16" t="s">
        <v>1594</v>
      </c>
      <c r="D492" s="16" t="s">
        <v>1594</v>
      </c>
      <c r="E492" s="16">
        <v>1</v>
      </c>
      <c r="F492" s="16" t="s">
        <v>1607</v>
      </c>
      <c r="G492" s="16" t="s">
        <v>1665</v>
      </c>
      <c r="H492" s="16"/>
      <c r="I492" s="16"/>
    </row>
    <row r="493" spans="1:9" x14ac:dyDescent="0.25">
      <c r="A493" s="16" t="s">
        <v>1845</v>
      </c>
      <c r="B493" s="16" t="s">
        <v>1707</v>
      </c>
      <c r="C493" s="16" t="s">
        <v>1594</v>
      </c>
      <c r="D493" s="16" t="s">
        <v>1594</v>
      </c>
      <c r="E493" s="16">
        <v>1</v>
      </c>
      <c r="F493" s="16" t="s">
        <v>1607</v>
      </c>
      <c r="G493" s="16" t="s">
        <v>1665</v>
      </c>
      <c r="H493" s="16"/>
      <c r="I493" s="16"/>
    </row>
    <row r="494" spans="1:9" x14ac:dyDescent="0.25">
      <c r="A494" s="16" t="s">
        <v>1848</v>
      </c>
      <c r="B494" s="16" t="s">
        <v>1713</v>
      </c>
      <c r="C494" s="16" t="s">
        <v>1594</v>
      </c>
      <c r="D494" s="16" t="s">
        <v>1594</v>
      </c>
      <c r="E494" s="16">
        <v>1</v>
      </c>
      <c r="F494" s="16" t="s">
        <v>1607</v>
      </c>
      <c r="G494" s="16" t="s">
        <v>1665</v>
      </c>
      <c r="H494" s="16"/>
      <c r="I494" s="16"/>
    </row>
    <row r="495" spans="1:9" x14ac:dyDescent="0.25">
      <c r="A495" s="16" t="s">
        <v>1851</v>
      </c>
      <c r="B495" s="16" t="s">
        <v>1719</v>
      </c>
      <c r="C495" s="16" t="s">
        <v>1594</v>
      </c>
      <c r="D495" s="16" t="s">
        <v>1594</v>
      </c>
      <c r="E495" s="16">
        <v>1</v>
      </c>
      <c r="F495" s="16" t="s">
        <v>1607</v>
      </c>
      <c r="G495" s="16" t="s">
        <v>1665</v>
      </c>
      <c r="H495" s="16"/>
      <c r="I495" s="16"/>
    </row>
    <row r="496" spans="1:9" x14ac:dyDescent="0.25">
      <c r="A496" s="16" t="s">
        <v>1854</v>
      </c>
      <c r="B496" s="16" t="s">
        <v>1725</v>
      </c>
      <c r="C496" s="16" t="s">
        <v>1594</v>
      </c>
      <c r="D496" s="16" t="s">
        <v>1594</v>
      </c>
      <c r="E496" s="16">
        <v>1</v>
      </c>
      <c r="F496" s="16" t="s">
        <v>1607</v>
      </c>
      <c r="G496" s="16" t="s">
        <v>1665</v>
      </c>
      <c r="H496" s="16"/>
      <c r="I496" s="16"/>
    </row>
    <row r="497" spans="1:9" x14ac:dyDescent="0.25">
      <c r="A497" s="16" t="s">
        <v>1857</v>
      </c>
      <c r="B497" s="16" t="s">
        <v>1731</v>
      </c>
      <c r="C497" s="16" t="s">
        <v>1594</v>
      </c>
      <c r="D497" s="16" t="s">
        <v>1594</v>
      </c>
      <c r="E497" s="16">
        <v>1</v>
      </c>
      <c r="F497" s="16" t="s">
        <v>1607</v>
      </c>
      <c r="G497" s="16" t="s">
        <v>1665</v>
      </c>
      <c r="H497" s="16"/>
      <c r="I497" s="16"/>
    </row>
    <row r="498" spans="1:9" x14ac:dyDescent="0.25">
      <c r="A498" s="16" t="s">
        <v>1860</v>
      </c>
      <c r="B498" s="16" t="s">
        <v>1701</v>
      </c>
      <c r="C498" s="16" t="s">
        <v>1594</v>
      </c>
      <c r="D498" s="16" t="s">
        <v>1594</v>
      </c>
      <c r="E498" s="16">
        <v>1</v>
      </c>
      <c r="F498" s="16" t="s">
        <v>1</v>
      </c>
      <c r="G498" s="16" t="s">
        <v>1665</v>
      </c>
      <c r="H498" s="16"/>
      <c r="I498" s="16"/>
    </row>
    <row r="499" spans="1:9" x14ac:dyDescent="0.25">
      <c r="A499" s="16" t="s">
        <v>1863</v>
      </c>
      <c r="B499" s="16" t="s">
        <v>1707</v>
      </c>
      <c r="C499" s="16" t="s">
        <v>1594</v>
      </c>
      <c r="D499" s="16" t="s">
        <v>1594</v>
      </c>
      <c r="E499" s="16">
        <v>1</v>
      </c>
      <c r="F499" s="16" t="s">
        <v>1</v>
      </c>
      <c r="G499" s="16" t="s">
        <v>1665</v>
      </c>
      <c r="H499" s="16"/>
      <c r="I499" s="16"/>
    </row>
    <row r="500" spans="1:9" x14ac:dyDescent="0.25">
      <c r="A500" s="16" t="s">
        <v>1866</v>
      </c>
      <c r="B500" s="16" t="s">
        <v>1713</v>
      </c>
      <c r="C500" s="16" t="s">
        <v>1594</v>
      </c>
      <c r="D500" s="16" t="s">
        <v>1594</v>
      </c>
      <c r="E500" s="16">
        <v>1</v>
      </c>
      <c r="F500" s="16" t="s">
        <v>1</v>
      </c>
      <c r="G500" s="16" t="s">
        <v>1665</v>
      </c>
      <c r="H500" s="16"/>
      <c r="I500" s="16"/>
    </row>
    <row r="501" spans="1:9" x14ac:dyDescent="0.25">
      <c r="A501" s="16" t="s">
        <v>1869</v>
      </c>
      <c r="B501" s="16" t="s">
        <v>1719</v>
      </c>
      <c r="C501" s="16" t="s">
        <v>1594</v>
      </c>
      <c r="D501" s="16" t="s">
        <v>1594</v>
      </c>
      <c r="E501" s="16">
        <v>1</v>
      </c>
      <c r="F501" s="16" t="s">
        <v>1</v>
      </c>
      <c r="G501" s="16" t="s">
        <v>1665</v>
      </c>
      <c r="H501" s="16"/>
      <c r="I501" s="16"/>
    </row>
    <row r="502" spans="1:9" x14ac:dyDescent="0.25">
      <c r="A502" s="16" t="s">
        <v>1872</v>
      </c>
      <c r="B502" s="16" t="s">
        <v>1725</v>
      </c>
      <c r="C502" s="16" t="s">
        <v>1594</v>
      </c>
      <c r="D502" s="16" t="s">
        <v>1594</v>
      </c>
      <c r="E502" s="16">
        <v>1</v>
      </c>
      <c r="F502" s="16" t="s">
        <v>1</v>
      </c>
      <c r="G502" s="16" t="s">
        <v>1665</v>
      </c>
      <c r="H502" s="16"/>
      <c r="I502" s="16"/>
    </row>
    <row r="503" spans="1:9" x14ac:dyDescent="0.25">
      <c r="A503" s="16" t="s">
        <v>1875</v>
      </c>
      <c r="B503" s="16" t="s">
        <v>1731</v>
      </c>
      <c r="C503" s="16" t="s">
        <v>1594</v>
      </c>
      <c r="D503" s="16" t="s">
        <v>1594</v>
      </c>
      <c r="E503" s="16">
        <v>1</v>
      </c>
      <c r="F503" s="16" t="s">
        <v>1</v>
      </c>
      <c r="G503" s="16" t="s">
        <v>1665</v>
      </c>
      <c r="H503" s="16"/>
      <c r="I503" s="16"/>
    </row>
    <row r="504" spans="1:9" x14ac:dyDescent="0.25">
      <c r="A504" s="16" t="s">
        <v>1878</v>
      </c>
      <c r="B504" s="16" t="s">
        <v>1701</v>
      </c>
      <c r="C504" s="16" t="s">
        <v>1594</v>
      </c>
      <c r="D504" s="16" t="s">
        <v>1594</v>
      </c>
      <c r="E504" s="16">
        <v>1</v>
      </c>
      <c r="F504" s="16" t="s">
        <v>2</v>
      </c>
      <c r="G504" s="16" t="s">
        <v>1665</v>
      </c>
      <c r="H504" s="16"/>
      <c r="I504" s="16"/>
    </row>
    <row r="505" spans="1:9" x14ac:dyDescent="0.25">
      <c r="A505" s="16" t="s">
        <v>1881</v>
      </c>
      <c r="B505" s="16" t="s">
        <v>1707</v>
      </c>
      <c r="C505" s="16" t="s">
        <v>1594</v>
      </c>
      <c r="D505" s="16" t="s">
        <v>1594</v>
      </c>
      <c r="E505" s="16">
        <v>1</v>
      </c>
      <c r="F505" s="16" t="s">
        <v>2</v>
      </c>
      <c r="G505" s="16" t="s">
        <v>1665</v>
      </c>
      <c r="H505" s="16"/>
      <c r="I505" s="16"/>
    </row>
    <row r="506" spans="1:9" x14ac:dyDescent="0.25">
      <c r="A506" s="16" t="s">
        <v>1884</v>
      </c>
      <c r="B506" s="16" t="s">
        <v>1713</v>
      </c>
      <c r="C506" s="16" t="s">
        <v>1594</v>
      </c>
      <c r="D506" s="16" t="s">
        <v>1594</v>
      </c>
      <c r="E506" s="16">
        <v>1</v>
      </c>
      <c r="F506" s="16" t="s">
        <v>2</v>
      </c>
      <c r="G506" s="16" t="s">
        <v>1665</v>
      </c>
      <c r="H506" s="16"/>
      <c r="I506" s="16"/>
    </row>
    <row r="507" spans="1:9" x14ac:dyDescent="0.25">
      <c r="A507" s="16" t="s">
        <v>1887</v>
      </c>
      <c r="B507" s="16" t="s">
        <v>1719</v>
      </c>
      <c r="C507" s="16" t="s">
        <v>1594</v>
      </c>
      <c r="D507" s="16" t="s">
        <v>1594</v>
      </c>
      <c r="E507" s="16">
        <v>1</v>
      </c>
      <c r="F507" s="16" t="s">
        <v>2</v>
      </c>
      <c r="G507" s="16" t="s">
        <v>1665</v>
      </c>
      <c r="H507" s="16"/>
      <c r="I507" s="16"/>
    </row>
    <row r="508" spans="1:9" x14ac:dyDescent="0.25">
      <c r="A508" s="16" t="s">
        <v>1890</v>
      </c>
      <c r="B508" s="16" t="s">
        <v>1725</v>
      </c>
      <c r="C508" s="16" t="s">
        <v>1594</v>
      </c>
      <c r="D508" s="16" t="s">
        <v>1594</v>
      </c>
      <c r="E508" s="16">
        <v>1</v>
      </c>
      <c r="F508" s="16" t="s">
        <v>2</v>
      </c>
      <c r="G508" s="16" t="s">
        <v>1665</v>
      </c>
      <c r="H508" s="16"/>
      <c r="I508" s="16"/>
    </row>
    <row r="509" spans="1:9" x14ac:dyDescent="0.25">
      <c r="A509" s="16" t="s">
        <v>1893</v>
      </c>
      <c r="B509" s="16" t="s">
        <v>1731</v>
      </c>
      <c r="C509" s="16" t="s">
        <v>1594</v>
      </c>
      <c r="D509" s="16" t="s">
        <v>1594</v>
      </c>
      <c r="E509" s="16">
        <v>1</v>
      </c>
      <c r="F509" s="16" t="s">
        <v>2</v>
      </c>
      <c r="G509" s="16" t="s">
        <v>1665</v>
      </c>
      <c r="H509" s="16"/>
      <c r="I509" s="16"/>
    </row>
    <row r="510" spans="1:9" x14ac:dyDescent="0.25">
      <c r="A510" s="16" t="s">
        <v>1896</v>
      </c>
      <c r="B510" s="16" t="s">
        <v>1701</v>
      </c>
      <c r="C510" s="16" t="s">
        <v>1594</v>
      </c>
      <c r="D510" s="16" t="s">
        <v>1594</v>
      </c>
      <c r="E510" s="16">
        <v>1</v>
      </c>
      <c r="F510" s="16" t="s">
        <v>3</v>
      </c>
      <c r="G510" s="16" t="s">
        <v>1665</v>
      </c>
      <c r="H510" s="16"/>
      <c r="I510" s="16"/>
    </row>
    <row r="511" spans="1:9" x14ac:dyDescent="0.25">
      <c r="A511" s="16" t="s">
        <v>1899</v>
      </c>
      <c r="B511" s="16" t="s">
        <v>1707</v>
      </c>
      <c r="C511" s="16" t="s">
        <v>1594</v>
      </c>
      <c r="D511" s="16" t="s">
        <v>1594</v>
      </c>
      <c r="E511" s="16">
        <v>1</v>
      </c>
      <c r="F511" s="16" t="s">
        <v>3</v>
      </c>
      <c r="G511" s="16" t="s">
        <v>1665</v>
      </c>
      <c r="H511" s="16"/>
      <c r="I511" s="16"/>
    </row>
    <row r="512" spans="1:9" x14ac:dyDescent="0.25">
      <c r="A512" s="16" t="s">
        <v>1902</v>
      </c>
      <c r="B512" s="16" t="s">
        <v>1713</v>
      </c>
      <c r="C512" s="16" t="s">
        <v>1594</v>
      </c>
      <c r="D512" s="16" t="s">
        <v>1594</v>
      </c>
      <c r="E512" s="16">
        <v>1</v>
      </c>
      <c r="F512" s="16" t="s">
        <v>3</v>
      </c>
      <c r="G512" s="16" t="s">
        <v>1665</v>
      </c>
      <c r="H512" s="16"/>
      <c r="I512" s="16"/>
    </row>
    <row r="513" spans="1:9" x14ac:dyDescent="0.25">
      <c r="A513" s="16" t="s">
        <v>1905</v>
      </c>
      <c r="B513" s="16" t="s">
        <v>1719</v>
      </c>
      <c r="C513" s="16" t="s">
        <v>1594</v>
      </c>
      <c r="D513" s="16" t="s">
        <v>1594</v>
      </c>
      <c r="E513" s="16">
        <v>1</v>
      </c>
      <c r="F513" s="16" t="s">
        <v>3</v>
      </c>
      <c r="G513" s="16" t="s">
        <v>1665</v>
      </c>
      <c r="H513" s="16"/>
      <c r="I513" s="16"/>
    </row>
    <row r="514" spans="1:9" x14ac:dyDescent="0.25">
      <c r="A514" s="16" t="s">
        <v>1908</v>
      </c>
      <c r="B514" s="16" t="s">
        <v>1725</v>
      </c>
      <c r="C514" s="16" t="s">
        <v>1594</v>
      </c>
      <c r="D514" s="16" t="s">
        <v>1594</v>
      </c>
      <c r="E514" s="16">
        <v>1</v>
      </c>
      <c r="F514" s="16" t="s">
        <v>3</v>
      </c>
      <c r="G514" s="16" t="s">
        <v>1665</v>
      </c>
      <c r="H514" s="16"/>
      <c r="I514" s="16"/>
    </row>
    <row r="515" spans="1:9" x14ac:dyDescent="0.25">
      <c r="A515" s="16" t="s">
        <v>1911</v>
      </c>
      <c r="B515" s="16" t="s">
        <v>1731</v>
      </c>
      <c r="C515" s="16" t="s">
        <v>1594</v>
      </c>
      <c r="D515" s="16" t="s">
        <v>1594</v>
      </c>
      <c r="E515" s="16">
        <v>1</v>
      </c>
      <c r="F515" s="16" t="s">
        <v>3</v>
      </c>
      <c r="G515" s="16" t="s">
        <v>1665</v>
      </c>
      <c r="H515" s="16"/>
      <c r="I515" s="16"/>
    </row>
    <row r="516" spans="1:9" x14ac:dyDescent="0.25">
      <c r="A516" s="16" t="s">
        <v>1914</v>
      </c>
      <c r="B516" s="16" t="s">
        <v>1701</v>
      </c>
      <c r="C516" s="16" t="s">
        <v>1594</v>
      </c>
      <c r="D516" s="16" t="s">
        <v>1594</v>
      </c>
      <c r="E516" s="16">
        <v>1</v>
      </c>
      <c r="F516" s="16" t="s">
        <v>4</v>
      </c>
      <c r="G516" s="16" t="s">
        <v>1665</v>
      </c>
      <c r="H516" s="16"/>
      <c r="I516" s="16"/>
    </row>
    <row r="517" spans="1:9" x14ac:dyDescent="0.25">
      <c r="A517" s="16" t="s">
        <v>1917</v>
      </c>
      <c r="B517" s="16" t="s">
        <v>1707</v>
      </c>
      <c r="C517" s="16" t="s">
        <v>1594</v>
      </c>
      <c r="D517" s="16" t="s">
        <v>1594</v>
      </c>
      <c r="E517" s="16">
        <v>1</v>
      </c>
      <c r="F517" s="16" t="s">
        <v>4</v>
      </c>
      <c r="G517" s="16" t="s">
        <v>1665</v>
      </c>
      <c r="H517" s="16"/>
      <c r="I517" s="16"/>
    </row>
    <row r="518" spans="1:9" x14ac:dyDescent="0.25">
      <c r="A518" s="16" t="s">
        <v>1920</v>
      </c>
      <c r="B518" s="16" t="s">
        <v>1713</v>
      </c>
      <c r="C518" s="16" t="s">
        <v>1594</v>
      </c>
      <c r="D518" s="16" t="s">
        <v>1594</v>
      </c>
      <c r="E518" s="16">
        <v>1</v>
      </c>
      <c r="F518" s="16" t="s">
        <v>4</v>
      </c>
      <c r="G518" s="16" t="s">
        <v>1665</v>
      </c>
      <c r="H518" s="16"/>
      <c r="I518" s="16"/>
    </row>
    <row r="519" spans="1:9" x14ac:dyDescent="0.25">
      <c r="A519" s="16" t="s">
        <v>1923</v>
      </c>
      <c r="B519" s="16" t="s">
        <v>1719</v>
      </c>
      <c r="C519" s="16" t="s">
        <v>1594</v>
      </c>
      <c r="D519" s="16" t="s">
        <v>1594</v>
      </c>
      <c r="E519" s="16">
        <v>1</v>
      </c>
      <c r="F519" s="16" t="s">
        <v>4</v>
      </c>
      <c r="G519" s="16" t="s">
        <v>1665</v>
      </c>
      <c r="H519" s="16"/>
      <c r="I519" s="16"/>
    </row>
    <row r="520" spans="1:9" x14ac:dyDescent="0.25">
      <c r="A520" s="16" t="s">
        <v>1926</v>
      </c>
      <c r="B520" s="16" t="s">
        <v>1725</v>
      </c>
      <c r="C520" s="16" t="s">
        <v>1594</v>
      </c>
      <c r="D520" s="16" t="s">
        <v>1594</v>
      </c>
      <c r="E520" s="16">
        <v>1</v>
      </c>
      <c r="F520" s="16" t="s">
        <v>4</v>
      </c>
      <c r="G520" s="16" t="s">
        <v>1665</v>
      </c>
      <c r="H520" s="16"/>
      <c r="I520" s="16"/>
    </row>
    <row r="521" spans="1:9" x14ac:dyDescent="0.25">
      <c r="A521" s="16" t="s">
        <v>1929</v>
      </c>
      <c r="B521" s="16" t="s">
        <v>1731</v>
      </c>
      <c r="C521" s="16" t="s">
        <v>1594</v>
      </c>
      <c r="D521" s="16" t="s">
        <v>1594</v>
      </c>
      <c r="E521" s="16">
        <v>1</v>
      </c>
      <c r="F521" s="16" t="s">
        <v>4</v>
      </c>
      <c r="G521" s="16" t="s">
        <v>1665</v>
      </c>
      <c r="H521" s="16"/>
      <c r="I521" s="16"/>
    </row>
    <row r="522" spans="1:9" x14ac:dyDescent="0.25">
      <c r="A522" s="16" t="s">
        <v>1932</v>
      </c>
      <c r="B522" s="16" t="s">
        <v>1623</v>
      </c>
      <c r="C522" s="16" t="s">
        <v>1594</v>
      </c>
      <c r="D522" s="16" t="s">
        <v>1594</v>
      </c>
      <c r="E522" s="16">
        <v>0.5</v>
      </c>
      <c r="F522" s="16" t="s">
        <v>5</v>
      </c>
      <c r="G522" s="16" t="s">
        <v>1624</v>
      </c>
      <c r="H522" s="16"/>
      <c r="I522" s="16"/>
    </row>
    <row r="523" spans="1:9" x14ac:dyDescent="0.25">
      <c r="A523" s="16" t="s">
        <v>1934</v>
      </c>
      <c r="B523" s="16" t="s">
        <v>1631</v>
      </c>
      <c r="C523" s="16" t="s">
        <v>1594</v>
      </c>
      <c r="D523" s="16" t="s">
        <v>1594</v>
      </c>
      <c r="E523" s="16">
        <v>0.5</v>
      </c>
      <c r="F523" s="16" t="s">
        <v>5</v>
      </c>
      <c r="G523" s="16" t="s">
        <v>1624</v>
      </c>
      <c r="H523" s="16"/>
      <c r="I523" s="16"/>
    </row>
    <row r="524" spans="1:9" x14ac:dyDescent="0.25">
      <c r="A524" s="16" t="s">
        <v>1936</v>
      </c>
      <c r="B524" s="16" t="s">
        <v>1638</v>
      </c>
      <c r="C524" s="16" t="s">
        <v>1594</v>
      </c>
      <c r="D524" s="16" t="s">
        <v>1594</v>
      </c>
      <c r="E524" s="16">
        <v>0.5</v>
      </c>
      <c r="F524" s="16" t="s">
        <v>5</v>
      </c>
      <c r="G524" s="16" t="s">
        <v>1624</v>
      </c>
      <c r="H524" s="16"/>
      <c r="I524" s="16"/>
    </row>
    <row r="525" spans="1:9" x14ac:dyDescent="0.25">
      <c r="A525" s="16" t="s">
        <v>1938</v>
      </c>
      <c r="B525" s="16" t="s">
        <v>1645</v>
      </c>
      <c r="C525" s="16" t="s">
        <v>1594</v>
      </c>
      <c r="D525" s="16" t="s">
        <v>1594</v>
      </c>
      <c r="E525" s="16">
        <v>0.5</v>
      </c>
      <c r="F525" s="16" t="s">
        <v>5</v>
      </c>
      <c r="G525" s="16" t="s">
        <v>1624</v>
      </c>
      <c r="H525" s="16"/>
      <c r="I525" s="16"/>
    </row>
    <row r="526" spans="1:9" x14ac:dyDescent="0.25">
      <c r="A526" s="16" t="s">
        <v>1940</v>
      </c>
      <c r="B526" s="16" t="s">
        <v>1652</v>
      </c>
      <c r="C526" s="16" t="s">
        <v>1594</v>
      </c>
      <c r="D526" s="16" t="s">
        <v>1594</v>
      </c>
      <c r="E526" s="16">
        <v>0.5</v>
      </c>
      <c r="F526" s="16" t="s">
        <v>5</v>
      </c>
      <c r="G526" s="16" t="s">
        <v>1624</v>
      </c>
      <c r="H526" s="16"/>
      <c r="I526" s="16"/>
    </row>
    <row r="527" spans="1:9" x14ac:dyDescent="0.25">
      <c r="A527" s="16" t="s">
        <v>1942</v>
      </c>
      <c r="B527" s="16" t="s">
        <v>1658</v>
      </c>
      <c r="C527" s="16" t="s">
        <v>1594</v>
      </c>
      <c r="D527" s="16" t="s">
        <v>1594</v>
      </c>
      <c r="E527" s="16">
        <v>0.5</v>
      </c>
      <c r="F527" s="16" t="s">
        <v>5</v>
      </c>
      <c r="G527" s="16" t="s">
        <v>1624</v>
      </c>
      <c r="H527" s="16"/>
      <c r="I527" s="16"/>
    </row>
    <row r="528" spans="1:9" x14ac:dyDescent="0.25">
      <c r="A528" s="16" t="s">
        <v>1944</v>
      </c>
      <c r="B528" s="16" t="s">
        <v>1664</v>
      </c>
      <c r="C528" s="16" t="s">
        <v>1594</v>
      </c>
      <c r="D528" s="16" t="s">
        <v>1594</v>
      </c>
      <c r="E528" s="16">
        <v>0.5</v>
      </c>
      <c r="F528" s="16" t="s">
        <v>5</v>
      </c>
      <c r="G528" s="16" t="s">
        <v>1665</v>
      </c>
      <c r="H528" s="16"/>
      <c r="I528" s="16"/>
    </row>
    <row r="529" spans="1:9" x14ac:dyDescent="0.25">
      <c r="A529" s="16" t="s">
        <v>1946</v>
      </c>
      <c r="B529" s="16" t="s">
        <v>1671</v>
      </c>
      <c r="C529" s="16" t="s">
        <v>1594</v>
      </c>
      <c r="D529" s="16" t="s">
        <v>1594</v>
      </c>
      <c r="E529" s="16">
        <v>0.5</v>
      </c>
      <c r="F529" s="16" t="s">
        <v>5</v>
      </c>
      <c r="G529" s="16" t="s">
        <v>1665</v>
      </c>
      <c r="H529" s="16"/>
      <c r="I529" s="16"/>
    </row>
    <row r="530" spans="1:9" x14ac:dyDescent="0.25">
      <c r="A530" s="16" t="s">
        <v>1948</v>
      </c>
      <c r="B530" s="16" t="s">
        <v>1677</v>
      </c>
      <c r="C530" s="16" t="s">
        <v>1594</v>
      </c>
      <c r="D530" s="16" t="s">
        <v>1594</v>
      </c>
      <c r="E530" s="16">
        <v>0.5</v>
      </c>
      <c r="F530" s="16" t="s">
        <v>5</v>
      </c>
      <c r="G530" s="16" t="s">
        <v>1665</v>
      </c>
      <c r="H530" s="16"/>
      <c r="I530" s="16"/>
    </row>
    <row r="531" spans="1:9" x14ac:dyDescent="0.25">
      <c r="A531" s="16" t="s">
        <v>1950</v>
      </c>
      <c r="B531" s="16" t="s">
        <v>1683</v>
      </c>
      <c r="C531" s="16" t="s">
        <v>1594</v>
      </c>
      <c r="D531" s="16" t="s">
        <v>1594</v>
      </c>
      <c r="E531" s="16">
        <v>0.5</v>
      </c>
      <c r="F531" s="16" t="s">
        <v>5</v>
      </c>
      <c r="G531" s="16" t="s">
        <v>1665</v>
      </c>
      <c r="H531" s="16"/>
      <c r="I531" s="16"/>
    </row>
    <row r="532" spans="1:9" x14ac:dyDescent="0.25">
      <c r="A532" s="16" t="s">
        <v>1952</v>
      </c>
      <c r="B532" s="16" t="s">
        <v>1689</v>
      </c>
      <c r="C532" s="16" t="s">
        <v>1594</v>
      </c>
      <c r="D532" s="16" t="s">
        <v>1594</v>
      </c>
      <c r="E532" s="16">
        <v>0.5</v>
      </c>
      <c r="F532" s="16" t="s">
        <v>5</v>
      </c>
      <c r="G532" s="16" t="s">
        <v>1665</v>
      </c>
      <c r="H532" s="16"/>
      <c r="I532" s="16"/>
    </row>
    <row r="533" spans="1:9" x14ac:dyDescent="0.25">
      <c r="A533" s="16" t="s">
        <v>1954</v>
      </c>
      <c r="B533" s="16" t="s">
        <v>1695</v>
      </c>
      <c r="C533" s="16" t="s">
        <v>1594</v>
      </c>
      <c r="D533" s="16" t="s">
        <v>1594</v>
      </c>
      <c r="E533" s="16">
        <v>0.5</v>
      </c>
      <c r="F533" s="16" t="s">
        <v>5</v>
      </c>
      <c r="G533" s="16" t="s">
        <v>1665</v>
      </c>
      <c r="H533" s="16"/>
      <c r="I533" s="16"/>
    </row>
    <row r="534" spans="1:9" x14ac:dyDescent="0.25">
      <c r="A534" s="16" t="s">
        <v>1956</v>
      </c>
      <c r="B534" s="16" t="s">
        <v>1623</v>
      </c>
      <c r="C534" s="16" t="s">
        <v>1594</v>
      </c>
      <c r="D534" s="16" t="s">
        <v>1594</v>
      </c>
      <c r="E534" s="16">
        <v>0.5</v>
      </c>
      <c r="F534" s="16" t="s">
        <v>6</v>
      </c>
      <c r="G534" s="16" t="s">
        <v>1624</v>
      </c>
      <c r="H534" s="16"/>
      <c r="I534" s="16"/>
    </row>
    <row r="535" spans="1:9" x14ac:dyDescent="0.25">
      <c r="A535" s="16" t="s">
        <v>1958</v>
      </c>
      <c r="B535" s="16" t="s">
        <v>1631</v>
      </c>
      <c r="C535" s="16" t="s">
        <v>1594</v>
      </c>
      <c r="D535" s="16" t="s">
        <v>1594</v>
      </c>
      <c r="E535" s="16">
        <v>0.5</v>
      </c>
      <c r="F535" s="16" t="s">
        <v>6</v>
      </c>
      <c r="G535" s="16" t="s">
        <v>1624</v>
      </c>
      <c r="H535" s="16"/>
      <c r="I535" s="16"/>
    </row>
    <row r="536" spans="1:9" x14ac:dyDescent="0.25">
      <c r="A536" s="16" t="s">
        <v>1960</v>
      </c>
      <c r="B536" s="16" t="s">
        <v>1638</v>
      </c>
      <c r="C536" s="16" t="s">
        <v>1594</v>
      </c>
      <c r="D536" s="16" t="s">
        <v>1594</v>
      </c>
      <c r="E536" s="16">
        <v>0.5</v>
      </c>
      <c r="F536" s="16" t="s">
        <v>6</v>
      </c>
      <c r="G536" s="16" t="s">
        <v>1624</v>
      </c>
      <c r="H536" s="16"/>
      <c r="I536" s="16"/>
    </row>
    <row r="537" spans="1:9" x14ac:dyDescent="0.25">
      <c r="A537" s="16" t="s">
        <v>1962</v>
      </c>
      <c r="B537" s="16" t="s">
        <v>1645</v>
      </c>
      <c r="C537" s="16" t="s">
        <v>1594</v>
      </c>
      <c r="D537" s="16" t="s">
        <v>1594</v>
      </c>
      <c r="E537" s="16">
        <v>0.5</v>
      </c>
      <c r="F537" s="16" t="s">
        <v>6</v>
      </c>
      <c r="G537" s="16" t="s">
        <v>1624</v>
      </c>
      <c r="H537" s="16"/>
      <c r="I537" s="16"/>
    </row>
    <row r="538" spans="1:9" x14ac:dyDescent="0.25">
      <c r="A538" s="16" t="s">
        <v>1964</v>
      </c>
      <c r="B538" s="16" t="s">
        <v>1652</v>
      </c>
      <c r="C538" s="16" t="s">
        <v>1594</v>
      </c>
      <c r="D538" s="16" t="s">
        <v>1594</v>
      </c>
      <c r="E538" s="16">
        <v>0.5</v>
      </c>
      <c r="F538" s="16" t="s">
        <v>6</v>
      </c>
      <c r="G538" s="16" t="s">
        <v>1624</v>
      </c>
      <c r="H538" s="16"/>
      <c r="I538" s="16"/>
    </row>
    <row r="539" spans="1:9" x14ac:dyDescent="0.25">
      <c r="A539" s="16" t="s">
        <v>1966</v>
      </c>
      <c r="B539" s="16" t="s">
        <v>1658</v>
      </c>
      <c r="C539" s="16" t="s">
        <v>1594</v>
      </c>
      <c r="D539" s="16" t="s">
        <v>1594</v>
      </c>
      <c r="E539" s="16">
        <v>0.5</v>
      </c>
      <c r="F539" s="16" t="s">
        <v>6</v>
      </c>
      <c r="G539" s="16" t="s">
        <v>1624</v>
      </c>
      <c r="H539" s="16"/>
      <c r="I539" s="16"/>
    </row>
    <row r="540" spans="1:9" x14ac:dyDescent="0.25">
      <c r="A540" s="16" t="s">
        <v>1968</v>
      </c>
      <c r="B540" s="16" t="s">
        <v>1664</v>
      </c>
      <c r="C540" s="16" t="s">
        <v>1594</v>
      </c>
      <c r="D540" s="16" t="s">
        <v>1594</v>
      </c>
      <c r="E540" s="16">
        <v>0.5</v>
      </c>
      <c r="F540" s="16" t="s">
        <v>6</v>
      </c>
      <c r="G540" s="16" t="s">
        <v>1665</v>
      </c>
      <c r="H540" s="16"/>
      <c r="I540" s="16"/>
    </row>
    <row r="541" spans="1:9" x14ac:dyDescent="0.25">
      <c r="A541" s="16" t="s">
        <v>1970</v>
      </c>
      <c r="B541" s="16" t="s">
        <v>1671</v>
      </c>
      <c r="C541" s="16" t="s">
        <v>1594</v>
      </c>
      <c r="D541" s="16" t="s">
        <v>1594</v>
      </c>
      <c r="E541" s="16">
        <v>0.5</v>
      </c>
      <c r="F541" s="16" t="s">
        <v>6</v>
      </c>
      <c r="G541" s="16" t="s">
        <v>1665</v>
      </c>
      <c r="H541" s="16"/>
      <c r="I541" s="16"/>
    </row>
    <row r="542" spans="1:9" x14ac:dyDescent="0.25">
      <c r="A542" s="16" t="s">
        <v>1972</v>
      </c>
      <c r="B542" s="16" t="s">
        <v>1677</v>
      </c>
      <c r="C542" s="16" t="s">
        <v>1594</v>
      </c>
      <c r="D542" s="16" t="s">
        <v>1594</v>
      </c>
      <c r="E542" s="16">
        <v>0.5</v>
      </c>
      <c r="F542" s="16" t="s">
        <v>6</v>
      </c>
      <c r="G542" s="16" t="s">
        <v>1665</v>
      </c>
      <c r="H542" s="16"/>
      <c r="I542" s="16"/>
    </row>
    <row r="543" spans="1:9" x14ac:dyDescent="0.25">
      <c r="A543" s="16" t="s">
        <v>1974</v>
      </c>
      <c r="B543" s="16" t="s">
        <v>1683</v>
      </c>
      <c r="C543" s="16" t="s">
        <v>1594</v>
      </c>
      <c r="D543" s="16" t="s">
        <v>1594</v>
      </c>
      <c r="E543" s="16">
        <v>0.5</v>
      </c>
      <c r="F543" s="16" t="s">
        <v>6</v>
      </c>
      <c r="G543" s="16" t="s">
        <v>1665</v>
      </c>
      <c r="H543" s="16"/>
      <c r="I543" s="16"/>
    </row>
    <row r="544" spans="1:9" x14ac:dyDescent="0.25">
      <c r="A544" s="16" t="s">
        <v>1976</v>
      </c>
      <c r="B544" s="16" t="s">
        <v>1689</v>
      </c>
      <c r="C544" s="16" t="s">
        <v>1594</v>
      </c>
      <c r="D544" s="16" t="s">
        <v>1594</v>
      </c>
      <c r="E544" s="16">
        <v>0.5</v>
      </c>
      <c r="F544" s="16" t="s">
        <v>6</v>
      </c>
      <c r="G544" s="16" t="s">
        <v>1665</v>
      </c>
      <c r="H544" s="16"/>
      <c r="I544" s="16"/>
    </row>
    <row r="545" spans="1:9" x14ac:dyDescent="0.25">
      <c r="A545" s="16" t="s">
        <v>1978</v>
      </c>
      <c r="B545" s="16" t="s">
        <v>1695</v>
      </c>
      <c r="C545" s="16" t="s">
        <v>1594</v>
      </c>
      <c r="D545" s="16" t="s">
        <v>1594</v>
      </c>
      <c r="E545" s="16">
        <v>0.5</v>
      </c>
      <c r="F545" s="16" t="s">
        <v>6</v>
      </c>
      <c r="G545" s="16" t="s">
        <v>1665</v>
      </c>
      <c r="H545" s="16"/>
      <c r="I545" s="16"/>
    </row>
    <row r="546" spans="1:9" x14ac:dyDescent="0.25">
      <c r="A546" s="16" t="s">
        <v>1980</v>
      </c>
      <c r="B546" s="16" t="s">
        <v>1623</v>
      </c>
      <c r="C546" s="16" t="s">
        <v>1594</v>
      </c>
      <c r="D546" s="16" t="s">
        <v>1594</v>
      </c>
      <c r="E546" s="16">
        <v>0.5</v>
      </c>
      <c r="F546" s="16" t="s">
        <v>7</v>
      </c>
      <c r="G546" s="16" t="s">
        <v>1624</v>
      </c>
      <c r="H546" s="16"/>
      <c r="I546" s="16"/>
    </row>
    <row r="547" spans="1:9" x14ac:dyDescent="0.25">
      <c r="A547" s="16" t="s">
        <v>1982</v>
      </c>
      <c r="B547" s="16" t="s">
        <v>1631</v>
      </c>
      <c r="C547" s="16" t="s">
        <v>1594</v>
      </c>
      <c r="D547" s="16" t="s">
        <v>1594</v>
      </c>
      <c r="E547" s="16">
        <v>0.5</v>
      </c>
      <c r="F547" s="16" t="s">
        <v>7</v>
      </c>
      <c r="G547" s="16" t="s">
        <v>1624</v>
      </c>
      <c r="H547" s="16"/>
      <c r="I547" s="16"/>
    </row>
    <row r="548" spans="1:9" x14ac:dyDescent="0.25">
      <c r="A548" s="16" t="s">
        <v>1984</v>
      </c>
      <c r="B548" s="16" t="s">
        <v>1638</v>
      </c>
      <c r="C548" s="16" t="s">
        <v>1594</v>
      </c>
      <c r="D548" s="16" t="s">
        <v>1594</v>
      </c>
      <c r="E548" s="16">
        <v>0.5</v>
      </c>
      <c r="F548" s="16" t="s">
        <v>7</v>
      </c>
      <c r="G548" s="16" t="s">
        <v>1624</v>
      </c>
      <c r="H548" s="16"/>
      <c r="I548" s="16"/>
    </row>
    <row r="549" spans="1:9" x14ac:dyDescent="0.25">
      <c r="A549" s="16" t="s">
        <v>1986</v>
      </c>
      <c r="B549" s="16" t="s">
        <v>1645</v>
      </c>
      <c r="C549" s="16" t="s">
        <v>1594</v>
      </c>
      <c r="D549" s="16" t="s">
        <v>1594</v>
      </c>
      <c r="E549" s="16">
        <v>0.5</v>
      </c>
      <c r="F549" s="16" t="s">
        <v>7</v>
      </c>
      <c r="G549" s="16" t="s">
        <v>1624</v>
      </c>
      <c r="H549" s="16"/>
      <c r="I549" s="16"/>
    </row>
    <row r="550" spans="1:9" x14ac:dyDescent="0.25">
      <c r="A550" s="16" t="s">
        <v>1988</v>
      </c>
      <c r="B550" s="16" t="s">
        <v>1652</v>
      </c>
      <c r="C550" s="16" t="s">
        <v>1594</v>
      </c>
      <c r="D550" s="16" t="s">
        <v>1594</v>
      </c>
      <c r="E550" s="16">
        <v>0.5</v>
      </c>
      <c r="F550" s="16" t="s">
        <v>7</v>
      </c>
      <c r="G550" s="16" t="s">
        <v>1624</v>
      </c>
      <c r="H550" s="16"/>
      <c r="I550" s="16"/>
    </row>
    <row r="551" spans="1:9" x14ac:dyDescent="0.25">
      <c r="A551" s="16" t="s">
        <v>1990</v>
      </c>
      <c r="B551" s="16" t="s">
        <v>1658</v>
      </c>
      <c r="C551" s="16" t="s">
        <v>1594</v>
      </c>
      <c r="D551" s="16" t="s">
        <v>1594</v>
      </c>
      <c r="E551" s="16">
        <v>0.5</v>
      </c>
      <c r="F551" s="16" t="s">
        <v>7</v>
      </c>
      <c r="G551" s="16" t="s">
        <v>1624</v>
      </c>
      <c r="H551" s="16"/>
      <c r="I551" s="16"/>
    </row>
    <row r="552" spans="1:9" x14ac:dyDescent="0.25">
      <c r="A552" s="16" t="s">
        <v>1992</v>
      </c>
      <c r="B552" s="16" t="s">
        <v>1664</v>
      </c>
      <c r="C552" s="16" t="s">
        <v>1594</v>
      </c>
      <c r="D552" s="16" t="s">
        <v>1594</v>
      </c>
      <c r="E552" s="16">
        <v>0.5</v>
      </c>
      <c r="F552" s="16" t="s">
        <v>7</v>
      </c>
      <c r="G552" s="16" t="s">
        <v>1665</v>
      </c>
      <c r="H552" s="16"/>
      <c r="I552" s="16"/>
    </row>
    <row r="553" spans="1:9" x14ac:dyDescent="0.25">
      <c r="A553" s="16" t="s">
        <v>1994</v>
      </c>
      <c r="B553" s="16" t="s">
        <v>1671</v>
      </c>
      <c r="C553" s="16" t="s">
        <v>1594</v>
      </c>
      <c r="D553" s="16" t="s">
        <v>1594</v>
      </c>
      <c r="E553" s="16">
        <v>0.5</v>
      </c>
      <c r="F553" s="16" t="s">
        <v>7</v>
      </c>
      <c r="G553" s="16" t="s">
        <v>1665</v>
      </c>
      <c r="H553" s="16"/>
      <c r="I553" s="16"/>
    </row>
    <row r="554" spans="1:9" x14ac:dyDescent="0.25">
      <c r="A554" s="16" t="s">
        <v>1996</v>
      </c>
      <c r="B554" s="16" t="s">
        <v>1677</v>
      </c>
      <c r="C554" s="16" t="s">
        <v>1594</v>
      </c>
      <c r="D554" s="16" t="s">
        <v>1594</v>
      </c>
      <c r="E554" s="16">
        <v>0.5</v>
      </c>
      <c r="F554" s="16" t="s">
        <v>7</v>
      </c>
      <c r="G554" s="16" t="s">
        <v>1665</v>
      </c>
      <c r="H554" s="16"/>
      <c r="I554" s="16"/>
    </row>
    <row r="555" spans="1:9" x14ac:dyDescent="0.25">
      <c r="A555" s="16" t="s">
        <v>1998</v>
      </c>
      <c r="B555" s="16" t="s">
        <v>1683</v>
      </c>
      <c r="C555" s="16" t="s">
        <v>1594</v>
      </c>
      <c r="D555" s="16" t="s">
        <v>1594</v>
      </c>
      <c r="E555" s="16">
        <v>0.5</v>
      </c>
      <c r="F555" s="16" t="s">
        <v>7</v>
      </c>
      <c r="G555" s="16" t="s">
        <v>1665</v>
      </c>
      <c r="H555" s="16"/>
      <c r="I555" s="16"/>
    </row>
    <row r="556" spans="1:9" x14ac:dyDescent="0.25">
      <c r="A556" s="16" t="s">
        <v>2000</v>
      </c>
      <c r="B556" s="16" t="s">
        <v>1689</v>
      </c>
      <c r="C556" s="16" t="s">
        <v>1594</v>
      </c>
      <c r="D556" s="16" t="s">
        <v>1594</v>
      </c>
      <c r="E556" s="16">
        <v>0.5</v>
      </c>
      <c r="F556" s="16" t="s">
        <v>7</v>
      </c>
      <c r="G556" s="16" t="s">
        <v>1665</v>
      </c>
      <c r="H556" s="16"/>
      <c r="I556" s="16"/>
    </row>
    <row r="557" spans="1:9" x14ac:dyDescent="0.25">
      <c r="A557" s="16" t="s">
        <v>2002</v>
      </c>
      <c r="B557" s="16" t="s">
        <v>1695</v>
      </c>
      <c r="C557" s="16" t="s">
        <v>1594</v>
      </c>
      <c r="D557" s="16" t="s">
        <v>1594</v>
      </c>
      <c r="E557" s="16">
        <v>0.5</v>
      </c>
      <c r="F557" s="16" t="s">
        <v>7</v>
      </c>
      <c r="G557" s="16" t="s">
        <v>1665</v>
      </c>
      <c r="H557" s="16"/>
      <c r="I557" s="16"/>
    </row>
    <row r="558" spans="1:9" x14ac:dyDescent="0.25">
      <c r="A558" s="16" t="s">
        <v>2004</v>
      </c>
      <c r="B558" s="16" t="s">
        <v>1623</v>
      </c>
      <c r="C558" s="16" t="s">
        <v>1594</v>
      </c>
      <c r="D558" s="16" t="s">
        <v>1594</v>
      </c>
      <c r="E558" s="16">
        <v>0.5</v>
      </c>
      <c r="F558" s="16" t="s">
        <v>8</v>
      </c>
      <c r="G558" s="16" t="s">
        <v>1624</v>
      </c>
      <c r="H558" s="16"/>
      <c r="I558" s="16"/>
    </row>
    <row r="559" spans="1:9" x14ac:dyDescent="0.25">
      <c r="A559" s="16" t="s">
        <v>2006</v>
      </c>
      <c r="B559" s="16" t="s">
        <v>1631</v>
      </c>
      <c r="C559" s="16" t="s">
        <v>1594</v>
      </c>
      <c r="D559" s="16" t="s">
        <v>1594</v>
      </c>
      <c r="E559" s="16">
        <v>0.5</v>
      </c>
      <c r="F559" s="16" t="s">
        <v>8</v>
      </c>
      <c r="G559" s="16" t="s">
        <v>1624</v>
      </c>
      <c r="H559" s="16"/>
      <c r="I559" s="16"/>
    </row>
    <row r="560" spans="1:9" x14ac:dyDescent="0.25">
      <c r="A560" s="16" t="s">
        <v>2008</v>
      </c>
      <c r="B560" s="16" t="s">
        <v>1638</v>
      </c>
      <c r="C560" s="16" t="s">
        <v>1594</v>
      </c>
      <c r="D560" s="16" t="s">
        <v>1594</v>
      </c>
      <c r="E560" s="16">
        <v>0.5</v>
      </c>
      <c r="F560" s="16" t="s">
        <v>8</v>
      </c>
      <c r="G560" s="16" t="s">
        <v>1624</v>
      </c>
      <c r="H560" s="16"/>
      <c r="I560" s="16"/>
    </row>
    <row r="561" spans="1:9" x14ac:dyDescent="0.25">
      <c r="A561" s="16" t="s">
        <v>2010</v>
      </c>
      <c r="B561" s="16" t="s">
        <v>1645</v>
      </c>
      <c r="C561" s="16" t="s">
        <v>1594</v>
      </c>
      <c r="D561" s="16" t="s">
        <v>1594</v>
      </c>
      <c r="E561" s="16">
        <v>0.5</v>
      </c>
      <c r="F561" s="16" t="s">
        <v>8</v>
      </c>
      <c r="G561" s="16" t="s">
        <v>1624</v>
      </c>
      <c r="H561" s="16"/>
      <c r="I561" s="16"/>
    </row>
    <row r="562" spans="1:9" x14ac:dyDescent="0.25">
      <c r="A562" s="16" t="s">
        <v>2012</v>
      </c>
      <c r="B562" s="16" t="s">
        <v>1652</v>
      </c>
      <c r="C562" s="16" t="s">
        <v>1594</v>
      </c>
      <c r="D562" s="16" t="s">
        <v>1594</v>
      </c>
      <c r="E562" s="16">
        <v>0.5</v>
      </c>
      <c r="F562" s="16" t="s">
        <v>8</v>
      </c>
      <c r="G562" s="16" t="s">
        <v>1624</v>
      </c>
      <c r="H562" s="16"/>
      <c r="I562" s="16"/>
    </row>
    <row r="563" spans="1:9" x14ac:dyDescent="0.25">
      <c r="A563" s="16" t="s">
        <v>2014</v>
      </c>
      <c r="B563" s="16" t="s">
        <v>1658</v>
      </c>
      <c r="C563" s="16" t="s">
        <v>1594</v>
      </c>
      <c r="D563" s="16" t="s">
        <v>1594</v>
      </c>
      <c r="E563" s="16">
        <v>0.5</v>
      </c>
      <c r="F563" s="16" t="s">
        <v>8</v>
      </c>
      <c r="G563" s="16" t="s">
        <v>1624</v>
      </c>
      <c r="H563" s="16"/>
      <c r="I563" s="16"/>
    </row>
    <row r="564" spans="1:9" x14ac:dyDescent="0.25">
      <c r="A564" s="16" t="s">
        <v>2016</v>
      </c>
      <c r="B564" s="16" t="s">
        <v>1664</v>
      </c>
      <c r="C564" s="16" t="s">
        <v>1594</v>
      </c>
      <c r="D564" s="16" t="s">
        <v>1594</v>
      </c>
      <c r="E564" s="16">
        <v>0.5</v>
      </c>
      <c r="F564" s="16" t="s">
        <v>8</v>
      </c>
      <c r="G564" s="16" t="s">
        <v>1665</v>
      </c>
      <c r="H564" s="16"/>
      <c r="I564" s="16"/>
    </row>
    <row r="565" spans="1:9" x14ac:dyDescent="0.25">
      <c r="A565" s="16" t="s">
        <v>2018</v>
      </c>
      <c r="B565" s="16" t="s">
        <v>1671</v>
      </c>
      <c r="C565" s="16" t="s">
        <v>1594</v>
      </c>
      <c r="D565" s="16" t="s">
        <v>1594</v>
      </c>
      <c r="E565" s="16">
        <v>0.5</v>
      </c>
      <c r="F565" s="16" t="s">
        <v>8</v>
      </c>
      <c r="G565" s="16" t="s">
        <v>1665</v>
      </c>
      <c r="H565" s="16"/>
      <c r="I565" s="16"/>
    </row>
    <row r="566" spans="1:9" x14ac:dyDescent="0.25">
      <c r="A566" s="16" t="s">
        <v>2020</v>
      </c>
      <c r="B566" s="16" t="s">
        <v>1677</v>
      </c>
      <c r="C566" s="16" t="s">
        <v>1594</v>
      </c>
      <c r="D566" s="16" t="s">
        <v>1594</v>
      </c>
      <c r="E566" s="16">
        <v>0.5</v>
      </c>
      <c r="F566" s="16" t="s">
        <v>8</v>
      </c>
      <c r="G566" s="16" t="s">
        <v>1665</v>
      </c>
      <c r="H566" s="16"/>
      <c r="I566" s="16"/>
    </row>
    <row r="567" spans="1:9" x14ac:dyDescent="0.25">
      <c r="A567" s="16" t="s">
        <v>2022</v>
      </c>
      <c r="B567" s="16" t="s">
        <v>1683</v>
      </c>
      <c r="C567" s="16" t="s">
        <v>1594</v>
      </c>
      <c r="D567" s="16" t="s">
        <v>1594</v>
      </c>
      <c r="E567" s="16">
        <v>0.5</v>
      </c>
      <c r="F567" s="16" t="s">
        <v>8</v>
      </c>
      <c r="G567" s="16" t="s">
        <v>1665</v>
      </c>
      <c r="H567" s="16"/>
      <c r="I567" s="16"/>
    </row>
    <row r="568" spans="1:9" x14ac:dyDescent="0.25">
      <c r="A568" s="16" t="s">
        <v>2024</v>
      </c>
      <c r="B568" s="16" t="s">
        <v>1689</v>
      </c>
      <c r="C568" s="16" t="s">
        <v>1594</v>
      </c>
      <c r="D568" s="16" t="s">
        <v>1594</v>
      </c>
      <c r="E568" s="16">
        <v>0.5</v>
      </c>
      <c r="F568" s="16" t="s">
        <v>8</v>
      </c>
      <c r="G568" s="16" t="s">
        <v>1665</v>
      </c>
      <c r="H568" s="16"/>
      <c r="I568" s="16"/>
    </row>
    <row r="569" spans="1:9" x14ac:dyDescent="0.25">
      <c r="A569" s="16" t="s">
        <v>2026</v>
      </c>
      <c r="B569" s="16" t="s">
        <v>1695</v>
      </c>
      <c r="C569" s="16" t="s">
        <v>1594</v>
      </c>
      <c r="D569" s="16" t="s">
        <v>1594</v>
      </c>
      <c r="E569" s="16">
        <v>0.5</v>
      </c>
      <c r="F569" s="16" t="s">
        <v>8</v>
      </c>
      <c r="G569" s="16" t="s">
        <v>1665</v>
      </c>
      <c r="H569" s="16"/>
      <c r="I569" s="16"/>
    </row>
    <row r="570" spans="1:9" x14ac:dyDescent="0.25">
      <c r="A570" s="16" t="s">
        <v>2028</v>
      </c>
      <c r="B570" s="16" t="s">
        <v>1701</v>
      </c>
      <c r="C570" s="16" t="s">
        <v>1594</v>
      </c>
      <c r="D570" s="16" t="s">
        <v>1594</v>
      </c>
      <c r="E570" s="16">
        <v>1</v>
      </c>
      <c r="F570" s="16" t="s">
        <v>9</v>
      </c>
      <c r="G570" s="16" t="s">
        <v>1665</v>
      </c>
      <c r="H570" s="16"/>
      <c r="I570" s="16"/>
    </row>
    <row r="571" spans="1:9" x14ac:dyDescent="0.25">
      <c r="A571" s="16" t="s">
        <v>2030</v>
      </c>
      <c r="B571" s="16" t="s">
        <v>1707</v>
      </c>
      <c r="C571" s="16" t="s">
        <v>1594</v>
      </c>
      <c r="D571" s="16" t="s">
        <v>1594</v>
      </c>
      <c r="E571" s="16">
        <v>1</v>
      </c>
      <c r="F571" s="16" t="s">
        <v>9</v>
      </c>
      <c r="G571" s="16" t="s">
        <v>1665</v>
      </c>
      <c r="H571" s="16"/>
      <c r="I571" s="16"/>
    </row>
    <row r="572" spans="1:9" x14ac:dyDescent="0.25">
      <c r="A572" s="16" t="s">
        <v>2032</v>
      </c>
      <c r="B572" s="16" t="s">
        <v>1713</v>
      </c>
      <c r="C572" s="16" t="s">
        <v>1594</v>
      </c>
      <c r="D572" s="16" t="s">
        <v>1594</v>
      </c>
      <c r="E572" s="16">
        <v>1</v>
      </c>
      <c r="F572" s="16" t="s">
        <v>9</v>
      </c>
      <c r="G572" s="16" t="s">
        <v>1665</v>
      </c>
      <c r="H572" s="16"/>
      <c r="I572" s="16"/>
    </row>
    <row r="573" spans="1:9" x14ac:dyDescent="0.25">
      <c r="A573" s="16" t="s">
        <v>2034</v>
      </c>
      <c r="B573" s="16" t="s">
        <v>1719</v>
      </c>
      <c r="C573" s="16" t="s">
        <v>1594</v>
      </c>
      <c r="D573" s="16" t="s">
        <v>1594</v>
      </c>
      <c r="E573" s="16">
        <v>1</v>
      </c>
      <c r="F573" s="16" t="s">
        <v>9</v>
      </c>
      <c r="G573" s="16" t="s">
        <v>1665</v>
      </c>
      <c r="H573" s="16"/>
      <c r="I573" s="16"/>
    </row>
    <row r="574" spans="1:9" x14ac:dyDescent="0.25">
      <c r="A574" s="16" t="s">
        <v>2036</v>
      </c>
      <c r="B574" s="16" t="s">
        <v>1725</v>
      </c>
      <c r="C574" s="16" t="s">
        <v>1594</v>
      </c>
      <c r="D574" s="16" t="s">
        <v>1594</v>
      </c>
      <c r="E574" s="16">
        <v>1</v>
      </c>
      <c r="F574" s="16" t="s">
        <v>9</v>
      </c>
      <c r="G574" s="16" t="s">
        <v>1665</v>
      </c>
      <c r="H574" s="16"/>
      <c r="I574" s="16"/>
    </row>
    <row r="575" spans="1:9" x14ac:dyDescent="0.25">
      <c r="A575" s="16" t="s">
        <v>2038</v>
      </c>
      <c r="B575" s="16" t="s">
        <v>1731</v>
      </c>
      <c r="C575" s="16" t="s">
        <v>1594</v>
      </c>
      <c r="D575" s="16" t="s">
        <v>1594</v>
      </c>
      <c r="E575" s="16">
        <v>1</v>
      </c>
      <c r="F575" s="16" t="s">
        <v>9</v>
      </c>
      <c r="G575" s="16" t="s">
        <v>1665</v>
      </c>
      <c r="H575" s="16"/>
      <c r="I575" s="16"/>
    </row>
    <row r="576" spans="1:9" x14ac:dyDescent="0.25">
      <c r="A576" s="16" t="s">
        <v>2040</v>
      </c>
      <c r="B576" s="16" t="s">
        <v>1701</v>
      </c>
      <c r="C576" s="16" t="s">
        <v>1594</v>
      </c>
      <c r="D576" s="16" t="s">
        <v>1594</v>
      </c>
      <c r="E576" s="16">
        <v>1</v>
      </c>
      <c r="F576" s="16" t="s">
        <v>10</v>
      </c>
      <c r="G576" s="16" t="s">
        <v>1665</v>
      </c>
      <c r="H576" s="16"/>
      <c r="I576" s="16"/>
    </row>
    <row r="577" spans="1:9" x14ac:dyDescent="0.25">
      <c r="A577" s="16" t="s">
        <v>2042</v>
      </c>
      <c r="B577" s="16" t="s">
        <v>1707</v>
      </c>
      <c r="C577" s="16" t="s">
        <v>1594</v>
      </c>
      <c r="D577" s="16" t="s">
        <v>1594</v>
      </c>
      <c r="E577" s="16">
        <v>1</v>
      </c>
      <c r="F577" s="16" t="s">
        <v>10</v>
      </c>
      <c r="G577" s="16" t="s">
        <v>1665</v>
      </c>
      <c r="H577" s="16"/>
      <c r="I577" s="16"/>
    </row>
    <row r="578" spans="1:9" x14ac:dyDescent="0.25">
      <c r="A578" s="16" t="s">
        <v>2044</v>
      </c>
      <c r="B578" s="16" t="s">
        <v>1713</v>
      </c>
      <c r="C578" s="16" t="s">
        <v>1594</v>
      </c>
      <c r="D578" s="16" t="s">
        <v>1594</v>
      </c>
      <c r="E578" s="16">
        <v>1</v>
      </c>
      <c r="F578" s="16" t="s">
        <v>10</v>
      </c>
      <c r="G578" s="16" t="s">
        <v>1665</v>
      </c>
      <c r="H578" s="16"/>
      <c r="I578" s="16"/>
    </row>
    <row r="579" spans="1:9" x14ac:dyDescent="0.25">
      <c r="A579" s="16" t="s">
        <v>2046</v>
      </c>
      <c r="B579" s="16" t="s">
        <v>1719</v>
      </c>
      <c r="C579" s="16" t="s">
        <v>1594</v>
      </c>
      <c r="D579" s="16" t="s">
        <v>1594</v>
      </c>
      <c r="E579" s="16">
        <v>1</v>
      </c>
      <c r="F579" s="16" t="s">
        <v>10</v>
      </c>
      <c r="G579" s="16" t="s">
        <v>1665</v>
      </c>
      <c r="H579" s="16"/>
      <c r="I579" s="16"/>
    </row>
    <row r="580" spans="1:9" x14ac:dyDescent="0.25">
      <c r="A580" s="16" t="s">
        <v>2048</v>
      </c>
      <c r="B580" s="16" t="s">
        <v>1725</v>
      </c>
      <c r="C580" s="16" t="s">
        <v>1594</v>
      </c>
      <c r="D580" s="16" t="s">
        <v>1594</v>
      </c>
      <c r="E580" s="16">
        <v>1</v>
      </c>
      <c r="F580" s="16" t="s">
        <v>10</v>
      </c>
      <c r="G580" s="16" t="s">
        <v>1665</v>
      </c>
      <c r="H580" s="16"/>
      <c r="I580" s="16"/>
    </row>
    <row r="581" spans="1:9" x14ac:dyDescent="0.25">
      <c r="A581" s="16" t="s">
        <v>2050</v>
      </c>
      <c r="B581" s="16" t="s">
        <v>1731</v>
      </c>
      <c r="C581" s="16" t="s">
        <v>1594</v>
      </c>
      <c r="D581" s="16" t="s">
        <v>1594</v>
      </c>
      <c r="E581" s="16">
        <v>1</v>
      </c>
      <c r="F581" s="16" t="s">
        <v>10</v>
      </c>
      <c r="G581" s="16" t="s">
        <v>1665</v>
      </c>
      <c r="H581" s="16"/>
      <c r="I581" s="16"/>
    </row>
    <row r="582" spans="1:9" x14ac:dyDescent="0.25">
      <c r="A582" s="16" t="s">
        <v>2052</v>
      </c>
      <c r="B582" s="16" t="s">
        <v>1701</v>
      </c>
      <c r="C582" s="16" t="s">
        <v>1594</v>
      </c>
      <c r="D582" s="16" t="s">
        <v>1594</v>
      </c>
      <c r="E582" s="16">
        <v>1</v>
      </c>
      <c r="F582" s="16" t="s">
        <v>11</v>
      </c>
      <c r="G582" s="16" t="s">
        <v>1665</v>
      </c>
      <c r="H582" s="16"/>
      <c r="I582" s="16"/>
    </row>
    <row r="583" spans="1:9" x14ac:dyDescent="0.25">
      <c r="A583" s="16" t="s">
        <v>2054</v>
      </c>
      <c r="B583" s="16" t="s">
        <v>1707</v>
      </c>
      <c r="C583" s="16" t="s">
        <v>1594</v>
      </c>
      <c r="D583" s="16" t="s">
        <v>1594</v>
      </c>
      <c r="E583" s="16">
        <v>1</v>
      </c>
      <c r="F583" s="16" t="s">
        <v>11</v>
      </c>
      <c r="G583" s="16" t="s">
        <v>1665</v>
      </c>
      <c r="H583" s="16"/>
      <c r="I583" s="16"/>
    </row>
    <row r="584" spans="1:9" x14ac:dyDescent="0.25">
      <c r="A584" s="16" t="s">
        <v>2056</v>
      </c>
      <c r="B584" s="16" t="s">
        <v>1713</v>
      </c>
      <c r="C584" s="16" t="s">
        <v>1594</v>
      </c>
      <c r="D584" s="16" t="s">
        <v>1594</v>
      </c>
      <c r="E584" s="16">
        <v>1</v>
      </c>
      <c r="F584" s="16" t="s">
        <v>11</v>
      </c>
      <c r="G584" s="16" t="s">
        <v>1665</v>
      </c>
      <c r="H584" s="16"/>
      <c r="I584" s="16"/>
    </row>
    <row r="585" spans="1:9" x14ac:dyDescent="0.25">
      <c r="A585" s="16" t="s">
        <v>2058</v>
      </c>
      <c r="B585" s="16" t="s">
        <v>1719</v>
      </c>
      <c r="C585" s="16" t="s">
        <v>1594</v>
      </c>
      <c r="D585" s="16" t="s">
        <v>1594</v>
      </c>
      <c r="E585" s="16">
        <v>1</v>
      </c>
      <c r="F585" s="16" t="s">
        <v>11</v>
      </c>
      <c r="G585" s="16" t="s">
        <v>1665</v>
      </c>
      <c r="H585" s="16"/>
      <c r="I585" s="16"/>
    </row>
    <row r="586" spans="1:9" x14ac:dyDescent="0.25">
      <c r="A586" s="16" t="s">
        <v>2060</v>
      </c>
      <c r="B586" s="16" t="s">
        <v>1725</v>
      </c>
      <c r="C586" s="16" t="s">
        <v>1594</v>
      </c>
      <c r="D586" s="16" t="s">
        <v>1594</v>
      </c>
      <c r="E586" s="16">
        <v>1</v>
      </c>
      <c r="F586" s="16" t="s">
        <v>11</v>
      </c>
      <c r="G586" s="16" t="s">
        <v>1665</v>
      </c>
      <c r="H586" s="16"/>
      <c r="I586" s="16"/>
    </row>
    <row r="587" spans="1:9" x14ac:dyDescent="0.25">
      <c r="A587" s="16" t="s">
        <v>2062</v>
      </c>
      <c r="B587" s="16" t="s">
        <v>1731</v>
      </c>
      <c r="C587" s="16" t="s">
        <v>1594</v>
      </c>
      <c r="D587" s="16" t="s">
        <v>1594</v>
      </c>
      <c r="E587" s="16">
        <v>1</v>
      </c>
      <c r="F587" s="16" t="s">
        <v>11</v>
      </c>
      <c r="G587" s="16" t="s">
        <v>1665</v>
      </c>
      <c r="H587" s="16"/>
      <c r="I587" s="16"/>
    </row>
    <row r="588" spans="1:9" x14ac:dyDescent="0.25">
      <c r="A588" s="16" t="s">
        <v>2262</v>
      </c>
      <c r="B588" s="16" t="s">
        <v>2244</v>
      </c>
      <c r="C588" s="16" t="s">
        <v>2246</v>
      </c>
      <c r="D588" s="16" t="s">
        <v>2246</v>
      </c>
      <c r="E588" s="16">
        <v>0.5</v>
      </c>
      <c r="F588" s="16" t="s">
        <v>1599</v>
      </c>
      <c r="G588" s="16"/>
      <c r="H588" s="16" t="s">
        <v>1618</v>
      </c>
      <c r="I588" s="16"/>
    </row>
    <row r="589" spans="1:9" x14ac:dyDescent="0.25">
      <c r="A589" s="16" t="s">
        <v>2263</v>
      </c>
      <c r="B589" s="16" t="s">
        <v>2245</v>
      </c>
      <c r="C589" s="16" t="s">
        <v>2246</v>
      </c>
      <c r="D589" s="16" t="s">
        <v>2246</v>
      </c>
      <c r="E589" s="16">
        <v>0.5</v>
      </c>
      <c r="F589" s="16" t="s">
        <v>1599</v>
      </c>
      <c r="G589" s="16"/>
      <c r="H589" s="16" t="s">
        <v>1626</v>
      </c>
      <c r="I589" s="16"/>
    </row>
    <row r="590" spans="1:9" x14ac:dyDescent="0.25">
      <c r="A590" s="16" t="s">
        <v>2264</v>
      </c>
      <c r="B590" s="16" t="s">
        <v>2243</v>
      </c>
      <c r="C590" s="16" t="s">
        <v>2246</v>
      </c>
      <c r="D590" s="16" t="s">
        <v>2246</v>
      </c>
      <c r="E590" s="16">
        <v>1</v>
      </c>
      <c r="F590" s="16" t="s">
        <v>1600</v>
      </c>
      <c r="G590" s="16"/>
      <c r="H590" s="16" t="s">
        <v>1626</v>
      </c>
      <c r="I590" s="16"/>
    </row>
    <row r="591" spans="1:9" x14ac:dyDescent="0.25">
      <c r="A591" s="16" t="s">
        <v>2265</v>
      </c>
      <c r="B591" s="16" t="s">
        <v>2243</v>
      </c>
      <c r="C591" s="16" t="s">
        <v>2246</v>
      </c>
      <c r="D591" s="16" t="s">
        <v>2246</v>
      </c>
      <c r="E591" s="16">
        <v>1</v>
      </c>
      <c r="F591" s="16" t="s">
        <v>1601</v>
      </c>
      <c r="G591" s="16"/>
      <c r="H591" s="16" t="s">
        <v>1626</v>
      </c>
      <c r="I591" s="16"/>
    </row>
    <row r="592" spans="1:9" x14ac:dyDescent="0.25">
      <c r="A592" s="16" t="s">
        <v>2266</v>
      </c>
      <c r="B592" s="16" t="s">
        <v>2243</v>
      </c>
      <c r="C592" s="16" t="s">
        <v>2246</v>
      </c>
      <c r="D592" s="16" t="s">
        <v>2246</v>
      </c>
      <c r="E592" s="16">
        <v>1</v>
      </c>
      <c r="F592" s="16" t="s">
        <v>1602</v>
      </c>
      <c r="G592" s="16"/>
      <c r="H592" s="16" t="s">
        <v>1626</v>
      </c>
      <c r="I592" s="16"/>
    </row>
    <row r="593" spans="1:9" x14ac:dyDescent="0.25">
      <c r="A593" s="16" t="s">
        <v>2267</v>
      </c>
      <c r="B593" s="16" t="s">
        <v>2243</v>
      </c>
      <c r="C593" s="16" t="s">
        <v>2246</v>
      </c>
      <c r="D593" s="16" t="s">
        <v>2246</v>
      </c>
      <c r="E593" s="16">
        <v>1</v>
      </c>
      <c r="F593" s="16" t="s">
        <v>1603</v>
      </c>
      <c r="G593" s="16"/>
      <c r="H593" s="16" t="s">
        <v>1626</v>
      </c>
      <c r="I593" s="16"/>
    </row>
    <row r="594" spans="1:9" x14ac:dyDescent="0.25">
      <c r="A594" s="16" t="s">
        <v>2268</v>
      </c>
      <c r="B594" s="16" t="s">
        <v>2243</v>
      </c>
      <c r="C594" s="16" t="s">
        <v>2246</v>
      </c>
      <c r="D594" s="16" t="s">
        <v>2246</v>
      </c>
      <c r="E594" s="16">
        <v>1</v>
      </c>
      <c r="F594" s="16" t="s">
        <v>1604</v>
      </c>
      <c r="G594" s="16"/>
      <c r="H594" s="16" t="s">
        <v>1626</v>
      </c>
      <c r="I594" s="16"/>
    </row>
    <row r="595" spans="1:9" x14ac:dyDescent="0.25">
      <c r="A595" s="16" t="s">
        <v>2269</v>
      </c>
      <c r="B595" s="16" t="s">
        <v>2243</v>
      </c>
      <c r="C595" s="16" t="s">
        <v>2246</v>
      </c>
      <c r="D595" s="16" t="s">
        <v>2246</v>
      </c>
      <c r="E595" s="16">
        <v>1</v>
      </c>
      <c r="F595" s="16" t="s">
        <v>1605</v>
      </c>
      <c r="G595" s="16"/>
      <c r="H595" s="16" t="s">
        <v>1626</v>
      </c>
      <c r="I595" s="16"/>
    </row>
    <row r="596" spans="1:9" x14ac:dyDescent="0.25">
      <c r="A596" s="16" t="s">
        <v>2270</v>
      </c>
      <c r="B596" s="16" t="s">
        <v>2243</v>
      </c>
      <c r="C596" s="16" t="s">
        <v>2246</v>
      </c>
      <c r="D596" s="16" t="s">
        <v>2246</v>
      </c>
      <c r="E596" s="16">
        <v>1</v>
      </c>
      <c r="F596" s="16" t="s">
        <v>1606</v>
      </c>
      <c r="G596" s="16"/>
      <c r="H596" s="16" t="s">
        <v>1626</v>
      </c>
      <c r="I596" s="16"/>
    </row>
    <row r="597" spans="1:9" x14ac:dyDescent="0.25">
      <c r="A597" s="16" t="s">
        <v>2271</v>
      </c>
      <c r="B597" s="16" t="s">
        <v>2243</v>
      </c>
      <c r="C597" s="16" t="s">
        <v>2246</v>
      </c>
      <c r="D597" s="16" t="s">
        <v>2246</v>
      </c>
      <c r="E597" s="16">
        <v>1</v>
      </c>
      <c r="F597" s="16" t="s">
        <v>1607</v>
      </c>
      <c r="G597" s="16"/>
      <c r="H597" s="16" t="s">
        <v>1626</v>
      </c>
      <c r="I597" s="16"/>
    </row>
    <row r="598" spans="1:9" x14ac:dyDescent="0.25">
      <c r="A598" s="16" t="s">
        <v>2247</v>
      </c>
      <c r="B598" s="16" t="s">
        <v>2243</v>
      </c>
      <c r="C598" s="16" t="s">
        <v>2246</v>
      </c>
      <c r="D598" s="16" t="s">
        <v>2246</v>
      </c>
      <c r="E598" s="16">
        <v>1</v>
      </c>
      <c r="F598" s="16" t="s">
        <v>1</v>
      </c>
      <c r="G598" s="16"/>
      <c r="H598" s="16" t="s">
        <v>1626</v>
      </c>
      <c r="I598" s="16"/>
    </row>
    <row r="599" spans="1:9" x14ac:dyDescent="0.25">
      <c r="A599" s="16" t="s">
        <v>2248</v>
      </c>
      <c r="B599" s="16" t="s">
        <v>2243</v>
      </c>
      <c r="C599" s="16" t="s">
        <v>2246</v>
      </c>
      <c r="D599" s="16" t="s">
        <v>2246</v>
      </c>
      <c r="E599" s="16">
        <v>1</v>
      </c>
      <c r="F599" s="16" t="s">
        <v>2</v>
      </c>
      <c r="G599" s="16"/>
      <c r="H599" s="16" t="s">
        <v>1626</v>
      </c>
      <c r="I599" s="16"/>
    </row>
    <row r="600" spans="1:9" x14ac:dyDescent="0.25">
      <c r="A600" s="16" t="s">
        <v>2249</v>
      </c>
      <c r="B600" s="16" t="s">
        <v>2243</v>
      </c>
      <c r="C600" s="16" t="s">
        <v>2246</v>
      </c>
      <c r="D600" s="16" t="s">
        <v>2246</v>
      </c>
      <c r="E600" s="16">
        <v>1</v>
      </c>
      <c r="F600" s="16" t="s">
        <v>3</v>
      </c>
      <c r="G600" s="16"/>
      <c r="H600" s="16" t="s">
        <v>1626</v>
      </c>
      <c r="I600" s="16"/>
    </row>
    <row r="601" spans="1:9" x14ac:dyDescent="0.25">
      <c r="A601" s="16" t="s">
        <v>2250</v>
      </c>
      <c r="B601" s="16" t="s">
        <v>2243</v>
      </c>
      <c r="C601" s="16" t="s">
        <v>2246</v>
      </c>
      <c r="D601" s="16" t="s">
        <v>2246</v>
      </c>
      <c r="E601" s="16">
        <v>1</v>
      </c>
      <c r="F601" s="16" t="s">
        <v>4</v>
      </c>
      <c r="G601" s="16"/>
      <c r="H601" s="16" t="s">
        <v>1626</v>
      </c>
      <c r="I601" s="16"/>
    </row>
    <row r="602" spans="1:9" x14ac:dyDescent="0.25">
      <c r="A602" s="16" t="s">
        <v>2251</v>
      </c>
      <c r="B602" s="16" t="s">
        <v>2244</v>
      </c>
      <c r="C602" s="16" t="s">
        <v>2246</v>
      </c>
      <c r="D602" s="16" t="s">
        <v>2246</v>
      </c>
      <c r="E602" s="16">
        <v>0.5</v>
      </c>
      <c r="F602" s="16" t="s">
        <v>5</v>
      </c>
      <c r="G602" s="16"/>
      <c r="H602" s="16" t="s">
        <v>1618</v>
      </c>
      <c r="I602" s="16"/>
    </row>
    <row r="603" spans="1:9" x14ac:dyDescent="0.25">
      <c r="A603" s="16" t="s">
        <v>2252</v>
      </c>
      <c r="B603" s="16" t="s">
        <v>2245</v>
      </c>
      <c r="C603" s="16" t="s">
        <v>2246</v>
      </c>
      <c r="D603" s="16" t="s">
        <v>2246</v>
      </c>
      <c r="E603" s="16">
        <v>0.5</v>
      </c>
      <c r="F603" s="16" t="s">
        <v>5</v>
      </c>
      <c r="G603" s="16"/>
      <c r="H603" s="16" t="s">
        <v>1626</v>
      </c>
      <c r="I603" s="16"/>
    </row>
    <row r="604" spans="1:9" x14ac:dyDescent="0.25">
      <c r="A604" s="16" t="s">
        <v>2253</v>
      </c>
      <c r="B604" s="16" t="s">
        <v>2244</v>
      </c>
      <c r="C604" s="16" t="s">
        <v>2246</v>
      </c>
      <c r="D604" s="16" t="s">
        <v>2246</v>
      </c>
      <c r="E604" s="16">
        <v>0.5</v>
      </c>
      <c r="F604" s="16" t="s">
        <v>6</v>
      </c>
      <c r="G604" s="16"/>
      <c r="H604" s="16" t="s">
        <v>1618</v>
      </c>
      <c r="I604" s="16"/>
    </row>
    <row r="605" spans="1:9" x14ac:dyDescent="0.25">
      <c r="A605" s="16" t="s">
        <v>2254</v>
      </c>
      <c r="B605" s="16" t="s">
        <v>2245</v>
      </c>
      <c r="C605" s="16" t="s">
        <v>2246</v>
      </c>
      <c r="D605" s="16" t="s">
        <v>2246</v>
      </c>
      <c r="E605" s="16">
        <v>0.5</v>
      </c>
      <c r="F605" s="16" t="s">
        <v>6</v>
      </c>
      <c r="G605" s="16"/>
      <c r="H605" s="16" t="s">
        <v>1626</v>
      </c>
      <c r="I605" s="16"/>
    </row>
    <row r="606" spans="1:9" x14ac:dyDescent="0.25">
      <c r="A606" s="16" t="s">
        <v>2255</v>
      </c>
      <c r="B606" s="16" t="s">
        <v>2244</v>
      </c>
      <c r="C606" s="16" t="s">
        <v>2246</v>
      </c>
      <c r="D606" s="16" t="s">
        <v>2246</v>
      </c>
      <c r="E606" s="16">
        <v>0.5</v>
      </c>
      <c r="F606" s="16" t="s">
        <v>7</v>
      </c>
      <c r="G606" s="16"/>
      <c r="H606" s="16" t="s">
        <v>1618</v>
      </c>
      <c r="I606" s="16"/>
    </row>
    <row r="607" spans="1:9" x14ac:dyDescent="0.25">
      <c r="A607" s="16" t="s">
        <v>2256</v>
      </c>
      <c r="B607" s="16" t="s">
        <v>2245</v>
      </c>
      <c r="C607" s="16" t="s">
        <v>2246</v>
      </c>
      <c r="D607" s="16" t="s">
        <v>2246</v>
      </c>
      <c r="E607" s="16">
        <v>0.5</v>
      </c>
      <c r="F607" s="16" t="s">
        <v>7</v>
      </c>
      <c r="G607" s="16"/>
      <c r="H607" s="16" t="s">
        <v>1626</v>
      </c>
      <c r="I607" s="16"/>
    </row>
    <row r="608" spans="1:9" x14ac:dyDescent="0.25">
      <c r="A608" s="16" t="s">
        <v>2257</v>
      </c>
      <c r="B608" s="16" t="s">
        <v>2244</v>
      </c>
      <c r="C608" s="16" t="s">
        <v>2246</v>
      </c>
      <c r="D608" s="16" t="s">
        <v>2246</v>
      </c>
      <c r="E608" s="16">
        <v>0.5</v>
      </c>
      <c r="F608" s="16" t="s">
        <v>8</v>
      </c>
      <c r="G608" s="16"/>
      <c r="H608" s="16" t="s">
        <v>1618</v>
      </c>
      <c r="I608" s="16"/>
    </row>
    <row r="609" spans="1:9" x14ac:dyDescent="0.25">
      <c r="A609" s="16" t="s">
        <v>2258</v>
      </c>
      <c r="B609" s="16" t="s">
        <v>2245</v>
      </c>
      <c r="C609" s="16" t="s">
        <v>2246</v>
      </c>
      <c r="D609" s="16" t="s">
        <v>2246</v>
      </c>
      <c r="E609" s="16">
        <v>0.5</v>
      </c>
      <c r="F609" s="16" t="s">
        <v>8</v>
      </c>
      <c r="G609" s="16"/>
      <c r="H609" s="16" t="s">
        <v>1626</v>
      </c>
      <c r="I609" s="16"/>
    </row>
    <row r="610" spans="1:9" x14ac:dyDescent="0.25">
      <c r="A610" s="16" t="s">
        <v>2259</v>
      </c>
      <c r="B610" s="16" t="s">
        <v>2243</v>
      </c>
      <c r="C610" s="16" t="s">
        <v>2246</v>
      </c>
      <c r="D610" s="16" t="s">
        <v>2246</v>
      </c>
      <c r="E610" s="16">
        <v>1</v>
      </c>
      <c r="F610" s="16" t="s">
        <v>9</v>
      </c>
      <c r="G610" s="16"/>
      <c r="H610" s="16" t="s">
        <v>1626</v>
      </c>
      <c r="I610" s="16"/>
    </row>
    <row r="611" spans="1:9" x14ac:dyDescent="0.25">
      <c r="A611" s="16" t="s">
        <v>2260</v>
      </c>
      <c r="B611" s="16" t="s">
        <v>2243</v>
      </c>
      <c r="C611" s="16" t="s">
        <v>2246</v>
      </c>
      <c r="D611" s="16" t="s">
        <v>2246</v>
      </c>
      <c r="E611" s="16">
        <v>1</v>
      </c>
      <c r="F611" s="16" t="s">
        <v>10</v>
      </c>
      <c r="G611" s="16"/>
      <c r="H611" s="16" t="s">
        <v>1626</v>
      </c>
      <c r="I611" s="16"/>
    </row>
    <row r="612" spans="1:9" x14ac:dyDescent="0.25">
      <c r="A612" s="16" t="s">
        <v>2261</v>
      </c>
      <c r="B612" s="16" t="s">
        <v>2243</v>
      </c>
      <c r="C612" s="16" t="s">
        <v>2246</v>
      </c>
      <c r="D612" s="16" t="s">
        <v>2246</v>
      </c>
      <c r="E612" s="16">
        <v>1</v>
      </c>
      <c r="F612" s="16" t="s">
        <v>11</v>
      </c>
      <c r="G612" s="16"/>
      <c r="H612" s="16" t="s">
        <v>1626</v>
      </c>
      <c r="I612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3" sqref="D23"/>
    </sheetView>
  </sheetViews>
  <sheetFormatPr baseColWidth="10" defaultRowHeight="15" x14ac:dyDescent="0.25"/>
  <sheetData>
    <row r="1" spans="1:9" x14ac:dyDescent="0.25">
      <c r="A1" t="s">
        <v>17</v>
      </c>
      <c r="B1" t="s">
        <v>43</v>
      </c>
      <c r="C1" t="s">
        <v>44</v>
      </c>
      <c r="D1" t="s">
        <v>45</v>
      </c>
      <c r="E1" t="s">
        <v>65</v>
      </c>
      <c r="F1" t="s">
        <v>66</v>
      </c>
      <c r="G1" t="s">
        <v>46</v>
      </c>
      <c r="H1" t="s">
        <v>47</v>
      </c>
      <c r="I1" t="s">
        <v>51</v>
      </c>
    </row>
    <row r="2" spans="1:9" x14ac:dyDescent="0.25">
      <c r="A2" t="s">
        <v>2272</v>
      </c>
      <c r="B2" t="s">
        <v>2273</v>
      </c>
      <c r="C2">
        <v>1</v>
      </c>
      <c r="D2">
        <v>1</v>
      </c>
      <c r="E2">
        <v>50</v>
      </c>
      <c r="F2">
        <v>50</v>
      </c>
      <c r="G2">
        <v>0</v>
      </c>
      <c r="H2" t="s">
        <v>889</v>
      </c>
      <c r="I2" t="s">
        <v>2274</v>
      </c>
    </row>
    <row r="3" spans="1:9" x14ac:dyDescent="0.25">
      <c r="A3" t="s">
        <v>1599</v>
      </c>
      <c r="B3" t="s">
        <v>18</v>
      </c>
      <c r="C3">
        <v>2</v>
      </c>
      <c r="D3">
        <v>8</v>
      </c>
      <c r="E3">
        <v>14</v>
      </c>
      <c r="F3">
        <v>20</v>
      </c>
      <c r="G3">
        <v>0</v>
      </c>
      <c r="H3" t="s">
        <v>48</v>
      </c>
      <c r="I3" t="s">
        <v>96</v>
      </c>
    </row>
    <row r="4" spans="1:9" x14ac:dyDescent="0.25">
      <c r="A4" t="s">
        <v>1600</v>
      </c>
      <c r="B4" t="s">
        <v>19</v>
      </c>
      <c r="C4">
        <v>3</v>
      </c>
      <c r="D4">
        <v>8</v>
      </c>
      <c r="E4">
        <v>14</v>
      </c>
      <c r="F4">
        <v>20</v>
      </c>
      <c r="G4">
        <v>0</v>
      </c>
      <c r="H4" t="s">
        <v>48</v>
      </c>
      <c r="I4" t="s">
        <v>96</v>
      </c>
    </row>
    <row r="5" spans="1:9" x14ac:dyDescent="0.25">
      <c r="A5" t="s">
        <v>1601</v>
      </c>
      <c r="B5" t="s">
        <v>20</v>
      </c>
      <c r="C5">
        <v>5</v>
      </c>
      <c r="D5">
        <v>8</v>
      </c>
      <c r="E5">
        <v>14</v>
      </c>
      <c r="F5">
        <v>20</v>
      </c>
      <c r="G5">
        <v>0</v>
      </c>
      <c r="H5" t="s">
        <v>48</v>
      </c>
      <c r="I5" t="s">
        <v>96</v>
      </c>
    </row>
    <row r="6" spans="1:9" x14ac:dyDescent="0.25">
      <c r="A6" t="s">
        <v>1602</v>
      </c>
      <c r="B6" t="s">
        <v>21</v>
      </c>
      <c r="C6">
        <v>5</v>
      </c>
      <c r="D6">
        <v>7</v>
      </c>
      <c r="E6">
        <v>14</v>
      </c>
      <c r="F6">
        <v>20</v>
      </c>
      <c r="G6">
        <v>90</v>
      </c>
      <c r="H6" t="s">
        <v>48</v>
      </c>
      <c r="I6" t="s">
        <v>96</v>
      </c>
    </row>
    <row r="7" spans="1:9" x14ac:dyDescent="0.25">
      <c r="A7" t="s">
        <v>1603</v>
      </c>
      <c r="B7" t="s">
        <v>22</v>
      </c>
      <c r="C7">
        <v>5</v>
      </c>
      <c r="D7">
        <v>6</v>
      </c>
      <c r="E7">
        <v>14</v>
      </c>
      <c r="F7">
        <v>20</v>
      </c>
      <c r="G7">
        <v>90</v>
      </c>
      <c r="H7" t="s">
        <v>48</v>
      </c>
      <c r="I7" t="s">
        <v>96</v>
      </c>
    </row>
    <row r="8" spans="1:9" x14ac:dyDescent="0.25">
      <c r="A8" t="s">
        <v>1604</v>
      </c>
      <c r="B8" t="s">
        <v>23</v>
      </c>
      <c r="C8">
        <v>5</v>
      </c>
      <c r="D8">
        <v>5</v>
      </c>
      <c r="E8">
        <v>14</v>
      </c>
      <c r="F8">
        <v>20</v>
      </c>
      <c r="G8">
        <v>90</v>
      </c>
      <c r="H8" t="s">
        <v>48</v>
      </c>
      <c r="I8" t="s">
        <v>96</v>
      </c>
    </row>
    <row r="9" spans="1:9" x14ac:dyDescent="0.25">
      <c r="A9" t="s">
        <v>1605</v>
      </c>
      <c r="B9" t="s">
        <v>24</v>
      </c>
      <c r="C9">
        <v>5</v>
      </c>
      <c r="D9">
        <v>4</v>
      </c>
      <c r="E9">
        <v>14</v>
      </c>
      <c r="F9">
        <v>20</v>
      </c>
      <c r="G9">
        <v>90</v>
      </c>
      <c r="H9" t="s">
        <v>48</v>
      </c>
      <c r="I9" t="s">
        <v>96</v>
      </c>
    </row>
    <row r="10" spans="1:9" x14ac:dyDescent="0.25">
      <c r="A10" t="s">
        <v>1606</v>
      </c>
      <c r="B10" t="s">
        <v>25</v>
      </c>
      <c r="C10">
        <v>5</v>
      </c>
      <c r="D10">
        <v>3</v>
      </c>
      <c r="E10">
        <v>14</v>
      </c>
      <c r="F10">
        <v>20</v>
      </c>
      <c r="G10">
        <v>90</v>
      </c>
      <c r="H10" t="s">
        <v>48</v>
      </c>
      <c r="I10" t="s">
        <v>96</v>
      </c>
    </row>
    <row r="11" spans="1:9" x14ac:dyDescent="0.25">
      <c r="A11" t="s">
        <v>1607</v>
      </c>
      <c r="B11" t="s">
        <v>26</v>
      </c>
      <c r="C11">
        <v>4</v>
      </c>
      <c r="D11">
        <v>2</v>
      </c>
      <c r="E11">
        <v>14</v>
      </c>
      <c r="F11">
        <v>20</v>
      </c>
      <c r="G11">
        <v>-45</v>
      </c>
      <c r="H11" t="s">
        <v>48</v>
      </c>
      <c r="I11" t="s">
        <v>96</v>
      </c>
    </row>
    <row r="12" spans="1:9" x14ac:dyDescent="0.25">
      <c r="A12" t="s">
        <v>1</v>
      </c>
      <c r="B12" t="s">
        <v>27</v>
      </c>
      <c r="C12">
        <v>3</v>
      </c>
      <c r="D12">
        <v>1</v>
      </c>
      <c r="E12">
        <v>14</v>
      </c>
      <c r="F12">
        <v>20</v>
      </c>
      <c r="G12">
        <v>0</v>
      </c>
      <c r="H12" t="s">
        <v>48</v>
      </c>
      <c r="I12" t="s">
        <v>96</v>
      </c>
    </row>
    <row r="13" spans="1:9" x14ac:dyDescent="0.25">
      <c r="A13" t="s">
        <v>2</v>
      </c>
      <c r="B13" t="s">
        <v>28</v>
      </c>
      <c r="C13">
        <v>2</v>
      </c>
      <c r="D13">
        <v>1</v>
      </c>
      <c r="E13">
        <v>14</v>
      </c>
      <c r="F13">
        <v>20</v>
      </c>
      <c r="G13">
        <v>0</v>
      </c>
      <c r="H13" t="s">
        <v>48</v>
      </c>
      <c r="I13" t="s">
        <v>96</v>
      </c>
    </row>
    <row r="14" spans="1:9" x14ac:dyDescent="0.25">
      <c r="A14" t="s">
        <v>3</v>
      </c>
      <c r="B14" t="s">
        <v>29</v>
      </c>
      <c r="C14">
        <v>1</v>
      </c>
      <c r="D14">
        <v>1</v>
      </c>
      <c r="E14">
        <v>14</v>
      </c>
      <c r="F14">
        <v>20</v>
      </c>
      <c r="G14">
        <v>0</v>
      </c>
      <c r="H14" t="s">
        <v>48</v>
      </c>
      <c r="I14" t="s">
        <v>96</v>
      </c>
    </row>
    <row r="15" spans="1:9" x14ac:dyDescent="0.25">
      <c r="A15" t="s">
        <v>4</v>
      </c>
      <c r="B15" t="s">
        <v>30</v>
      </c>
      <c r="C15">
        <v>1</v>
      </c>
      <c r="D15">
        <v>2</v>
      </c>
      <c r="E15">
        <v>14</v>
      </c>
      <c r="F15">
        <v>20</v>
      </c>
      <c r="G15">
        <v>90</v>
      </c>
      <c r="H15" t="s">
        <v>48</v>
      </c>
      <c r="I15" t="s">
        <v>96</v>
      </c>
    </row>
    <row r="16" spans="1:9" x14ac:dyDescent="0.25">
      <c r="A16" t="s">
        <v>5</v>
      </c>
      <c r="B16" t="s">
        <v>31</v>
      </c>
      <c r="C16">
        <v>1</v>
      </c>
      <c r="D16">
        <v>3</v>
      </c>
      <c r="E16">
        <v>14</v>
      </c>
      <c r="F16">
        <v>20</v>
      </c>
      <c r="G16">
        <v>90</v>
      </c>
      <c r="H16" t="s">
        <v>48</v>
      </c>
      <c r="I16" t="s">
        <v>96</v>
      </c>
    </row>
    <row r="17" spans="1:9" x14ac:dyDescent="0.25">
      <c r="A17" t="s">
        <v>6</v>
      </c>
      <c r="B17" t="s">
        <v>32</v>
      </c>
      <c r="C17">
        <v>1</v>
      </c>
      <c r="D17">
        <v>4</v>
      </c>
      <c r="E17">
        <v>14</v>
      </c>
      <c r="F17">
        <v>20</v>
      </c>
      <c r="G17">
        <v>90</v>
      </c>
      <c r="H17" t="s">
        <v>48</v>
      </c>
      <c r="I17" t="s">
        <v>96</v>
      </c>
    </row>
    <row r="18" spans="1:9" x14ac:dyDescent="0.25">
      <c r="A18" t="s">
        <v>7</v>
      </c>
      <c r="B18" t="s">
        <v>33</v>
      </c>
      <c r="C18">
        <v>1</v>
      </c>
      <c r="D18">
        <v>5</v>
      </c>
      <c r="E18">
        <v>14</v>
      </c>
      <c r="F18">
        <v>20</v>
      </c>
      <c r="G18">
        <v>90</v>
      </c>
      <c r="H18" t="s">
        <v>48</v>
      </c>
      <c r="I18" t="s">
        <v>96</v>
      </c>
    </row>
    <row r="19" spans="1:9" x14ac:dyDescent="0.25">
      <c r="A19" t="s">
        <v>8</v>
      </c>
      <c r="B19" t="s">
        <v>34</v>
      </c>
      <c r="C19">
        <v>2</v>
      </c>
      <c r="D19">
        <v>6</v>
      </c>
      <c r="E19">
        <v>14</v>
      </c>
      <c r="F19">
        <v>20</v>
      </c>
      <c r="G19">
        <v>-45</v>
      </c>
      <c r="H19" t="s">
        <v>48</v>
      </c>
      <c r="I19" t="s">
        <v>96</v>
      </c>
    </row>
    <row r="20" spans="1:9" x14ac:dyDescent="0.25">
      <c r="A20" t="s">
        <v>9</v>
      </c>
      <c r="B20" t="s">
        <v>35</v>
      </c>
      <c r="C20">
        <v>3</v>
      </c>
      <c r="D20">
        <v>6</v>
      </c>
      <c r="E20">
        <v>14</v>
      </c>
      <c r="F20">
        <v>20</v>
      </c>
      <c r="G20">
        <v>0</v>
      </c>
      <c r="H20" t="s">
        <v>48</v>
      </c>
      <c r="I20" t="s">
        <v>96</v>
      </c>
    </row>
    <row r="21" spans="1:9" x14ac:dyDescent="0.25">
      <c r="A21" t="s">
        <v>10</v>
      </c>
      <c r="B21" t="s">
        <v>36</v>
      </c>
      <c r="C21">
        <v>4</v>
      </c>
      <c r="D21">
        <v>5</v>
      </c>
      <c r="E21">
        <v>14</v>
      </c>
      <c r="F21">
        <v>20</v>
      </c>
      <c r="G21">
        <v>90</v>
      </c>
      <c r="H21" t="s">
        <v>48</v>
      </c>
      <c r="I21" t="s">
        <v>96</v>
      </c>
    </row>
    <row r="22" spans="1:9" x14ac:dyDescent="0.25">
      <c r="A22" t="s">
        <v>11</v>
      </c>
      <c r="B22" t="s">
        <v>37</v>
      </c>
      <c r="C22">
        <v>2</v>
      </c>
      <c r="D22">
        <v>4</v>
      </c>
      <c r="E22">
        <v>14</v>
      </c>
      <c r="F22">
        <v>20</v>
      </c>
      <c r="G22">
        <v>90</v>
      </c>
      <c r="H22" t="s">
        <v>48</v>
      </c>
      <c r="I22" t="s">
        <v>96</v>
      </c>
    </row>
    <row r="23" spans="1:9" x14ac:dyDescent="0.25">
      <c r="A23" t="s">
        <v>12</v>
      </c>
      <c r="B23" t="s">
        <v>38</v>
      </c>
      <c r="C23">
        <v>3</v>
      </c>
      <c r="D23">
        <v>2</v>
      </c>
      <c r="E23">
        <v>5</v>
      </c>
      <c r="F23">
        <v>10</v>
      </c>
      <c r="G23">
        <v>45</v>
      </c>
      <c r="H23" t="s">
        <v>49</v>
      </c>
      <c r="I23" t="s">
        <v>98</v>
      </c>
    </row>
    <row r="24" spans="1:9" x14ac:dyDescent="0.25">
      <c r="A24" t="s">
        <v>13</v>
      </c>
      <c r="B24" t="s">
        <v>39</v>
      </c>
      <c r="C24">
        <v>2</v>
      </c>
      <c r="D24">
        <v>4</v>
      </c>
      <c r="E24">
        <v>5</v>
      </c>
      <c r="F24">
        <v>10</v>
      </c>
      <c r="G24">
        <v>45</v>
      </c>
      <c r="H24" t="s">
        <v>49</v>
      </c>
      <c r="I24" t="s">
        <v>98</v>
      </c>
    </row>
    <row r="25" spans="1:9" x14ac:dyDescent="0.25">
      <c r="A25" t="s">
        <v>14</v>
      </c>
      <c r="B25" t="s">
        <v>40</v>
      </c>
      <c r="C25">
        <v>3</v>
      </c>
      <c r="D25">
        <v>7</v>
      </c>
      <c r="E25">
        <v>5</v>
      </c>
      <c r="F25">
        <v>10</v>
      </c>
      <c r="G25">
        <v>-45</v>
      </c>
      <c r="H25" t="s">
        <v>49</v>
      </c>
      <c r="I25" t="s">
        <v>98</v>
      </c>
    </row>
    <row r="26" spans="1:9" x14ac:dyDescent="0.25">
      <c r="A26" t="s">
        <v>15</v>
      </c>
      <c r="B26" t="s">
        <v>41</v>
      </c>
      <c r="C26">
        <v>3</v>
      </c>
      <c r="D26">
        <v>3</v>
      </c>
      <c r="E26">
        <v>14</v>
      </c>
      <c r="F26">
        <v>20</v>
      </c>
      <c r="G26">
        <v>45</v>
      </c>
      <c r="H26" t="s">
        <v>50</v>
      </c>
      <c r="I26" t="s">
        <v>97</v>
      </c>
    </row>
    <row r="27" spans="1:9" x14ac:dyDescent="0.25">
      <c r="A27" t="s">
        <v>16</v>
      </c>
      <c r="B27" t="s">
        <v>42</v>
      </c>
      <c r="C27">
        <v>3</v>
      </c>
      <c r="D27">
        <v>5</v>
      </c>
      <c r="E27">
        <v>14</v>
      </c>
      <c r="F27">
        <v>20</v>
      </c>
      <c r="G27">
        <v>-45</v>
      </c>
      <c r="H27" t="s">
        <v>50</v>
      </c>
      <c r="I27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2" sqref="E22"/>
    </sheetView>
  </sheetViews>
  <sheetFormatPr baseColWidth="10" defaultRowHeight="15" x14ac:dyDescent="0.25"/>
  <sheetData>
    <row r="1" spans="1:12" x14ac:dyDescent="0.25">
      <c r="A1" t="s">
        <v>1501</v>
      </c>
      <c r="B1" t="s">
        <v>17</v>
      </c>
      <c r="C1" t="s">
        <v>43</v>
      </c>
      <c r="D1" t="s">
        <v>47</v>
      </c>
      <c r="E1" t="s">
        <v>2284</v>
      </c>
      <c r="F1" t="s">
        <v>55</v>
      </c>
      <c r="G1" t="s">
        <v>56</v>
      </c>
      <c r="H1" t="s">
        <v>57</v>
      </c>
      <c r="I1" t="s">
        <v>64</v>
      </c>
      <c r="J1" t="s">
        <v>62</v>
      </c>
      <c r="K1" t="s">
        <v>1590</v>
      </c>
      <c r="L1" t="s">
        <v>1593</v>
      </c>
    </row>
    <row r="2" spans="1:12" x14ac:dyDescent="0.25">
      <c r="A2" t="s">
        <v>1599</v>
      </c>
      <c r="B2" t="s">
        <v>1599</v>
      </c>
      <c r="C2" t="s">
        <v>18</v>
      </c>
      <c r="D2" t="s">
        <v>1597</v>
      </c>
      <c r="E2" t="s">
        <v>52</v>
      </c>
      <c r="F2">
        <v>5</v>
      </c>
      <c r="G2">
        <v>18</v>
      </c>
      <c r="H2">
        <v>0</v>
      </c>
      <c r="I2">
        <v>1</v>
      </c>
      <c r="J2">
        <v>8</v>
      </c>
      <c r="K2">
        <v>1</v>
      </c>
      <c r="L2">
        <v>1</v>
      </c>
    </row>
    <row r="3" spans="1:12" x14ac:dyDescent="0.25">
      <c r="A3" t="s">
        <v>1600</v>
      </c>
      <c r="B3" t="s">
        <v>1600</v>
      </c>
      <c r="C3" t="s">
        <v>19</v>
      </c>
      <c r="D3" t="s">
        <v>1598</v>
      </c>
      <c r="E3" t="s">
        <v>53</v>
      </c>
      <c r="F3">
        <v>4</v>
      </c>
      <c r="G3">
        <v>16</v>
      </c>
      <c r="H3">
        <v>0</v>
      </c>
      <c r="I3">
        <v>1</v>
      </c>
      <c r="J3">
        <v>6</v>
      </c>
      <c r="K3">
        <v>1</v>
      </c>
      <c r="L3">
        <v>1</v>
      </c>
    </row>
    <row r="4" spans="1:12" x14ac:dyDescent="0.25">
      <c r="A4" t="s">
        <v>1601</v>
      </c>
      <c r="B4" t="s">
        <v>1601</v>
      </c>
      <c r="C4" t="s">
        <v>20</v>
      </c>
      <c r="D4" t="s">
        <v>1598</v>
      </c>
      <c r="E4" t="s">
        <v>53</v>
      </c>
      <c r="F4">
        <v>4</v>
      </c>
      <c r="G4">
        <v>16</v>
      </c>
      <c r="H4">
        <v>0</v>
      </c>
      <c r="I4">
        <v>1</v>
      </c>
      <c r="J4">
        <v>6</v>
      </c>
      <c r="K4">
        <v>1</v>
      </c>
      <c r="L4">
        <v>1</v>
      </c>
    </row>
    <row r="5" spans="1:12" x14ac:dyDescent="0.25">
      <c r="A5" t="s">
        <v>1602</v>
      </c>
      <c r="B5" t="s">
        <v>1602</v>
      </c>
      <c r="C5" t="s">
        <v>21</v>
      </c>
      <c r="D5" t="s">
        <v>1598</v>
      </c>
      <c r="E5" t="s">
        <v>53</v>
      </c>
      <c r="F5">
        <v>4</v>
      </c>
      <c r="G5">
        <v>16</v>
      </c>
      <c r="H5">
        <v>0</v>
      </c>
      <c r="I5">
        <v>1</v>
      </c>
      <c r="J5">
        <v>6</v>
      </c>
      <c r="K5">
        <v>1</v>
      </c>
      <c r="L5">
        <v>1</v>
      </c>
    </row>
    <row r="6" spans="1:12" x14ac:dyDescent="0.25">
      <c r="A6" t="s">
        <v>1603</v>
      </c>
      <c r="B6" t="s">
        <v>1603</v>
      </c>
      <c r="C6" t="s">
        <v>22</v>
      </c>
      <c r="D6" t="s">
        <v>1598</v>
      </c>
      <c r="E6" t="s">
        <v>53</v>
      </c>
      <c r="F6">
        <v>4</v>
      </c>
      <c r="G6">
        <v>16</v>
      </c>
      <c r="H6">
        <v>0</v>
      </c>
      <c r="I6">
        <v>1</v>
      </c>
      <c r="J6">
        <v>6</v>
      </c>
      <c r="K6">
        <v>1</v>
      </c>
      <c r="L6">
        <v>1</v>
      </c>
    </row>
    <row r="7" spans="1:12" x14ac:dyDescent="0.25">
      <c r="A7" t="s">
        <v>1604</v>
      </c>
      <c r="B7" t="s">
        <v>1604</v>
      </c>
      <c r="C7" t="s">
        <v>23</v>
      </c>
      <c r="D7" t="s">
        <v>1598</v>
      </c>
      <c r="E7" t="s">
        <v>53</v>
      </c>
      <c r="F7">
        <v>4</v>
      </c>
      <c r="G7">
        <v>16</v>
      </c>
      <c r="H7">
        <v>0</v>
      </c>
      <c r="I7">
        <v>1</v>
      </c>
      <c r="J7">
        <v>6</v>
      </c>
      <c r="K7">
        <v>1</v>
      </c>
      <c r="L7">
        <v>1</v>
      </c>
    </row>
    <row r="8" spans="1:12" x14ac:dyDescent="0.25">
      <c r="A8" t="s">
        <v>1605</v>
      </c>
      <c r="B8" t="s">
        <v>1605</v>
      </c>
      <c r="C8" t="s">
        <v>24</v>
      </c>
      <c r="D8" t="s">
        <v>1598</v>
      </c>
      <c r="E8" t="s">
        <v>53</v>
      </c>
      <c r="F8">
        <v>4</v>
      </c>
      <c r="G8">
        <v>16</v>
      </c>
      <c r="H8">
        <v>0</v>
      </c>
      <c r="I8">
        <v>1</v>
      </c>
      <c r="J8">
        <v>6</v>
      </c>
      <c r="K8">
        <v>1</v>
      </c>
      <c r="L8">
        <v>1</v>
      </c>
    </row>
    <row r="9" spans="1:12" x14ac:dyDescent="0.25">
      <c r="A9" t="s">
        <v>1606</v>
      </c>
      <c r="B9" t="s">
        <v>1606</v>
      </c>
      <c r="C9" t="s">
        <v>25</v>
      </c>
      <c r="D9" t="s">
        <v>1598</v>
      </c>
      <c r="E9" t="s">
        <v>53</v>
      </c>
      <c r="F9">
        <v>4</v>
      </c>
      <c r="G9">
        <v>16</v>
      </c>
      <c r="H9">
        <v>1</v>
      </c>
      <c r="I9">
        <v>0</v>
      </c>
      <c r="J9">
        <v>6</v>
      </c>
      <c r="K9">
        <v>1</v>
      </c>
      <c r="L9">
        <v>1</v>
      </c>
    </row>
    <row r="10" spans="1:12" x14ac:dyDescent="0.25">
      <c r="A10" t="s">
        <v>1607</v>
      </c>
      <c r="B10" t="s">
        <v>1607</v>
      </c>
      <c r="C10" t="s">
        <v>26</v>
      </c>
      <c r="D10" t="s">
        <v>1598</v>
      </c>
      <c r="E10" t="s">
        <v>53</v>
      </c>
      <c r="F10">
        <v>4</v>
      </c>
      <c r="G10">
        <v>16</v>
      </c>
      <c r="H10">
        <v>0</v>
      </c>
      <c r="I10">
        <v>1</v>
      </c>
      <c r="J10">
        <v>6</v>
      </c>
      <c r="K10">
        <v>0</v>
      </c>
      <c r="L10">
        <v>1</v>
      </c>
    </row>
    <row r="11" spans="1:12" x14ac:dyDescent="0.25">
      <c r="A11" t="s">
        <v>1</v>
      </c>
      <c r="B11" t="s">
        <v>1</v>
      </c>
      <c r="C11" t="s">
        <v>27</v>
      </c>
      <c r="D11" t="s">
        <v>1598</v>
      </c>
      <c r="E11" t="s">
        <v>53</v>
      </c>
      <c r="F11">
        <v>4</v>
      </c>
      <c r="G11">
        <v>16</v>
      </c>
      <c r="H11">
        <v>1</v>
      </c>
      <c r="I11">
        <v>0</v>
      </c>
      <c r="J11">
        <v>6</v>
      </c>
      <c r="K11">
        <v>1</v>
      </c>
      <c r="L11">
        <v>1</v>
      </c>
    </row>
    <row r="12" spans="1:12" x14ac:dyDescent="0.25">
      <c r="A12" t="s">
        <v>2</v>
      </c>
      <c r="B12" t="s">
        <v>2</v>
      </c>
      <c r="C12" t="s">
        <v>28</v>
      </c>
      <c r="D12" t="s">
        <v>1598</v>
      </c>
      <c r="E12" t="s">
        <v>53</v>
      </c>
      <c r="F12">
        <v>4</v>
      </c>
      <c r="G12">
        <v>16</v>
      </c>
      <c r="H12">
        <v>0</v>
      </c>
      <c r="I12">
        <v>1</v>
      </c>
      <c r="J12">
        <v>6</v>
      </c>
      <c r="K12">
        <v>1</v>
      </c>
      <c r="L12">
        <v>1</v>
      </c>
    </row>
    <row r="13" spans="1:12" x14ac:dyDescent="0.25">
      <c r="A13" t="s">
        <v>3</v>
      </c>
      <c r="B13" t="s">
        <v>3</v>
      </c>
      <c r="C13" t="s">
        <v>29</v>
      </c>
      <c r="D13" t="s">
        <v>1598</v>
      </c>
      <c r="E13" t="s">
        <v>53</v>
      </c>
      <c r="F13">
        <v>4</v>
      </c>
      <c r="G13">
        <v>16</v>
      </c>
      <c r="H13">
        <v>0</v>
      </c>
      <c r="I13">
        <v>1</v>
      </c>
      <c r="J13">
        <v>6</v>
      </c>
      <c r="K13">
        <v>1</v>
      </c>
      <c r="L13">
        <v>1</v>
      </c>
    </row>
    <row r="14" spans="1:12" x14ac:dyDescent="0.25">
      <c r="A14" t="s">
        <v>4</v>
      </c>
      <c r="B14" t="s">
        <v>4</v>
      </c>
      <c r="C14" t="s">
        <v>30</v>
      </c>
      <c r="D14" t="s">
        <v>1598</v>
      </c>
      <c r="E14" t="s">
        <v>53</v>
      </c>
      <c r="F14">
        <v>4</v>
      </c>
      <c r="G14">
        <v>16</v>
      </c>
      <c r="H14">
        <v>0</v>
      </c>
      <c r="I14">
        <v>1</v>
      </c>
      <c r="J14">
        <v>6</v>
      </c>
      <c r="K14">
        <v>1</v>
      </c>
      <c r="L14">
        <v>1</v>
      </c>
    </row>
    <row r="15" spans="1:12" x14ac:dyDescent="0.25">
      <c r="A15" t="s">
        <v>5</v>
      </c>
      <c r="B15" t="s">
        <v>5</v>
      </c>
      <c r="C15" t="s">
        <v>31</v>
      </c>
      <c r="D15" t="s">
        <v>1545</v>
      </c>
      <c r="E15" t="s">
        <v>54</v>
      </c>
      <c r="F15">
        <v>5</v>
      </c>
      <c r="G15">
        <v>18</v>
      </c>
      <c r="H15">
        <v>0</v>
      </c>
      <c r="I15">
        <v>1</v>
      </c>
      <c r="J15">
        <v>8</v>
      </c>
      <c r="K15">
        <v>1</v>
      </c>
      <c r="L15">
        <v>1</v>
      </c>
    </row>
    <row r="16" spans="1:12" x14ac:dyDescent="0.25">
      <c r="A16" t="s">
        <v>6</v>
      </c>
      <c r="B16" t="s">
        <v>6</v>
      </c>
      <c r="C16" t="s">
        <v>32</v>
      </c>
      <c r="D16" t="s">
        <v>1545</v>
      </c>
      <c r="E16" t="s">
        <v>54</v>
      </c>
      <c r="F16">
        <v>5</v>
      </c>
      <c r="G16">
        <v>18</v>
      </c>
      <c r="H16">
        <v>0</v>
      </c>
      <c r="I16">
        <v>1</v>
      </c>
      <c r="J16">
        <v>8</v>
      </c>
      <c r="K16">
        <v>1</v>
      </c>
      <c r="L16">
        <v>1</v>
      </c>
    </row>
    <row r="17" spans="1:12" x14ac:dyDescent="0.25">
      <c r="A17" t="s">
        <v>7</v>
      </c>
      <c r="B17" t="s">
        <v>7</v>
      </c>
      <c r="C17" t="s">
        <v>33</v>
      </c>
      <c r="D17" t="s">
        <v>1545</v>
      </c>
      <c r="E17" t="s">
        <v>54</v>
      </c>
      <c r="F17">
        <v>5</v>
      </c>
      <c r="G17">
        <v>18</v>
      </c>
      <c r="H17">
        <v>0</v>
      </c>
      <c r="I17">
        <v>0</v>
      </c>
      <c r="J17">
        <v>8</v>
      </c>
      <c r="K17">
        <v>1</v>
      </c>
      <c r="L17">
        <v>1</v>
      </c>
    </row>
    <row r="18" spans="1:12" x14ac:dyDescent="0.25">
      <c r="A18" t="s">
        <v>8</v>
      </c>
      <c r="B18" t="s">
        <v>8</v>
      </c>
      <c r="C18" t="s">
        <v>34</v>
      </c>
      <c r="D18" t="s">
        <v>1545</v>
      </c>
      <c r="E18" t="s">
        <v>54</v>
      </c>
      <c r="F18">
        <v>5</v>
      </c>
      <c r="G18">
        <v>18</v>
      </c>
      <c r="H18">
        <v>0</v>
      </c>
      <c r="I18">
        <v>0</v>
      </c>
      <c r="J18">
        <v>8</v>
      </c>
      <c r="K18">
        <v>0</v>
      </c>
      <c r="L18">
        <v>1</v>
      </c>
    </row>
    <row r="19" spans="1:12" x14ac:dyDescent="0.25">
      <c r="A19" t="s">
        <v>9</v>
      </c>
      <c r="B19" t="s">
        <v>9</v>
      </c>
      <c r="C19" t="s">
        <v>35</v>
      </c>
      <c r="D19" t="s">
        <v>1598</v>
      </c>
      <c r="E19" t="s">
        <v>53</v>
      </c>
      <c r="F19">
        <v>4</v>
      </c>
      <c r="G19">
        <v>16</v>
      </c>
      <c r="H19">
        <v>0</v>
      </c>
      <c r="I19">
        <v>0</v>
      </c>
      <c r="J19">
        <v>6</v>
      </c>
      <c r="K19">
        <v>0</v>
      </c>
      <c r="L19">
        <v>1</v>
      </c>
    </row>
    <row r="20" spans="1:12" x14ac:dyDescent="0.25">
      <c r="A20" t="s">
        <v>10</v>
      </c>
      <c r="B20" t="s">
        <v>10</v>
      </c>
      <c r="C20" t="s">
        <v>36</v>
      </c>
      <c r="D20" t="s">
        <v>1598</v>
      </c>
      <c r="E20" t="s">
        <v>53</v>
      </c>
      <c r="F20">
        <v>4</v>
      </c>
      <c r="G20">
        <v>16</v>
      </c>
      <c r="H20">
        <v>0</v>
      </c>
      <c r="I20">
        <v>0</v>
      </c>
      <c r="J20">
        <v>6</v>
      </c>
      <c r="K20">
        <v>0</v>
      </c>
      <c r="L20">
        <v>1</v>
      </c>
    </row>
    <row r="21" spans="1:12" x14ac:dyDescent="0.25">
      <c r="A21" t="s">
        <v>11</v>
      </c>
      <c r="B21" t="s">
        <v>11</v>
      </c>
      <c r="C21" t="s">
        <v>37</v>
      </c>
      <c r="D21" t="s">
        <v>1598</v>
      </c>
      <c r="E21" t="s">
        <v>53</v>
      </c>
      <c r="F21">
        <v>4</v>
      </c>
      <c r="G21">
        <v>16</v>
      </c>
      <c r="H21">
        <v>0</v>
      </c>
      <c r="I21">
        <v>0</v>
      </c>
      <c r="J21">
        <v>6</v>
      </c>
      <c r="K21">
        <v>0</v>
      </c>
      <c r="L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1" sqref="D21"/>
    </sheetView>
  </sheetViews>
  <sheetFormatPr baseColWidth="10" defaultRowHeight="15" x14ac:dyDescent="0.25"/>
  <cols>
    <col min="2" max="2" width="18.7109375" bestFit="1" customWidth="1"/>
    <col min="3" max="4" width="18.7109375" customWidth="1"/>
  </cols>
  <sheetData>
    <row r="1" spans="1:11" x14ac:dyDescent="0.25">
      <c r="A1" t="s">
        <v>1501</v>
      </c>
      <c r="B1" t="s">
        <v>43</v>
      </c>
      <c r="C1" t="s">
        <v>47</v>
      </c>
      <c r="D1" t="s">
        <v>1596</v>
      </c>
      <c r="E1" t="s">
        <v>1593</v>
      </c>
      <c r="F1" t="s">
        <v>1502</v>
      </c>
      <c r="G1" t="s">
        <v>1594</v>
      </c>
      <c r="H1" t="s">
        <v>58</v>
      </c>
      <c r="I1" t="s">
        <v>890</v>
      </c>
      <c r="J1" t="s">
        <v>47</v>
      </c>
      <c r="K1" t="s">
        <v>1594</v>
      </c>
    </row>
    <row r="2" spans="1:11" x14ac:dyDescent="0.25">
      <c r="A2" t="str">
        <f t="shared" ref="A2:A26" si="0">CONCATENATE(F2,".L",K2)</f>
        <v>E01.L0</v>
      </c>
      <c r="B2" t="s">
        <v>2244</v>
      </c>
      <c r="C2" t="s">
        <v>2246</v>
      </c>
      <c r="D2" t="s">
        <v>2246</v>
      </c>
      <c r="E2">
        <v>0.5</v>
      </c>
      <c r="F2" t="s">
        <v>1599</v>
      </c>
      <c r="H2" t="s">
        <v>1618</v>
      </c>
      <c r="J2" t="s">
        <v>52</v>
      </c>
      <c r="K2">
        <v>0</v>
      </c>
    </row>
    <row r="3" spans="1:11" x14ac:dyDescent="0.25">
      <c r="A3" t="str">
        <f t="shared" si="0"/>
        <v>E01.L1</v>
      </c>
      <c r="B3" t="s">
        <v>2245</v>
      </c>
      <c r="C3" t="s">
        <v>2246</v>
      </c>
      <c r="D3" t="s">
        <v>2246</v>
      </c>
      <c r="E3">
        <v>0.5</v>
      </c>
      <c r="F3" t="s">
        <v>1599</v>
      </c>
      <c r="H3" t="s">
        <v>1626</v>
      </c>
      <c r="J3" t="s">
        <v>52</v>
      </c>
      <c r="K3">
        <v>1</v>
      </c>
    </row>
    <row r="4" spans="1:11" x14ac:dyDescent="0.25">
      <c r="A4" t="str">
        <f t="shared" si="0"/>
        <v>E02.L1</v>
      </c>
      <c r="B4" t="s">
        <v>2243</v>
      </c>
      <c r="C4" t="s">
        <v>2246</v>
      </c>
      <c r="D4" t="s">
        <v>2246</v>
      </c>
      <c r="E4">
        <v>1</v>
      </c>
      <c r="F4" t="s">
        <v>1600</v>
      </c>
      <c r="H4" t="s">
        <v>1626</v>
      </c>
      <c r="J4" t="s">
        <v>53</v>
      </c>
      <c r="K4">
        <v>1</v>
      </c>
    </row>
    <row r="5" spans="1:11" x14ac:dyDescent="0.25">
      <c r="A5" t="str">
        <f t="shared" si="0"/>
        <v>E03.L1</v>
      </c>
      <c r="B5" t="s">
        <v>2243</v>
      </c>
      <c r="C5" t="s">
        <v>2246</v>
      </c>
      <c r="D5" t="s">
        <v>2246</v>
      </c>
      <c r="E5">
        <v>1</v>
      </c>
      <c r="F5" t="s">
        <v>1601</v>
      </c>
      <c r="H5" t="s">
        <v>1626</v>
      </c>
      <c r="J5" t="s">
        <v>53</v>
      </c>
      <c r="K5">
        <v>1</v>
      </c>
    </row>
    <row r="6" spans="1:11" x14ac:dyDescent="0.25">
      <c r="A6" t="str">
        <f t="shared" si="0"/>
        <v>E04.L1</v>
      </c>
      <c r="B6" t="s">
        <v>2243</v>
      </c>
      <c r="C6" t="s">
        <v>2246</v>
      </c>
      <c r="D6" t="s">
        <v>2246</v>
      </c>
      <c r="E6">
        <v>1</v>
      </c>
      <c r="F6" t="s">
        <v>1602</v>
      </c>
      <c r="H6" t="s">
        <v>1626</v>
      </c>
      <c r="J6" t="s">
        <v>53</v>
      </c>
      <c r="K6">
        <v>1</v>
      </c>
    </row>
    <row r="7" spans="1:11" x14ac:dyDescent="0.25">
      <c r="A7" t="str">
        <f t="shared" si="0"/>
        <v>E05.L1</v>
      </c>
      <c r="B7" t="s">
        <v>2243</v>
      </c>
      <c r="C7" t="s">
        <v>2246</v>
      </c>
      <c r="D7" t="s">
        <v>2246</v>
      </c>
      <c r="E7">
        <v>1</v>
      </c>
      <c r="F7" t="s">
        <v>1603</v>
      </c>
      <c r="H7" t="s">
        <v>1626</v>
      </c>
      <c r="J7" t="s">
        <v>53</v>
      </c>
      <c r="K7">
        <v>1</v>
      </c>
    </row>
    <row r="8" spans="1:11" x14ac:dyDescent="0.25">
      <c r="A8" t="str">
        <f t="shared" si="0"/>
        <v>E06.L1</v>
      </c>
      <c r="B8" t="s">
        <v>2243</v>
      </c>
      <c r="C8" t="s">
        <v>2246</v>
      </c>
      <c r="D8" t="s">
        <v>2246</v>
      </c>
      <c r="E8">
        <v>1</v>
      </c>
      <c r="F8" t="s">
        <v>1604</v>
      </c>
      <c r="H8" t="s">
        <v>1626</v>
      </c>
      <c r="J8" t="s">
        <v>53</v>
      </c>
      <c r="K8">
        <v>1</v>
      </c>
    </row>
    <row r="9" spans="1:11" x14ac:dyDescent="0.25">
      <c r="A9" t="str">
        <f t="shared" si="0"/>
        <v>E07.L1</v>
      </c>
      <c r="B9" t="s">
        <v>2243</v>
      </c>
      <c r="C9" t="s">
        <v>2246</v>
      </c>
      <c r="D9" t="s">
        <v>2246</v>
      </c>
      <c r="E9">
        <v>1</v>
      </c>
      <c r="F9" t="s">
        <v>1605</v>
      </c>
      <c r="H9" t="s">
        <v>1626</v>
      </c>
      <c r="J9" t="s">
        <v>53</v>
      </c>
      <c r="K9">
        <v>1</v>
      </c>
    </row>
    <row r="10" spans="1:11" x14ac:dyDescent="0.25">
      <c r="A10" t="str">
        <f t="shared" si="0"/>
        <v>E08.L1</v>
      </c>
      <c r="B10" t="s">
        <v>2243</v>
      </c>
      <c r="C10" t="s">
        <v>2246</v>
      </c>
      <c r="D10" t="s">
        <v>2246</v>
      </c>
      <c r="E10">
        <v>1</v>
      </c>
      <c r="F10" t="s">
        <v>1606</v>
      </c>
      <c r="H10" t="s">
        <v>1626</v>
      </c>
      <c r="J10" t="s">
        <v>53</v>
      </c>
      <c r="K10">
        <v>1</v>
      </c>
    </row>
    <row r="11" spans="1:11" x14ac:dyDescent="0.25">
      <c r="A11" t="str">
        <f t="shared" si="0"/>
        <v>E09.L1</v>
      </c>
      <c r="B11" t="s">
        <v>2243</v>
      </c>
      <c r="C11" t="s">
        <v>2246</v>
      </c>
      <c r="D11" t="s">
        <v>2246</v>
      </c>
      <c r="E11">
        <v>1</v>
      </c>
      <c r="F11" t="s">
        <v>1607</v>
      </c>
      <c r="H11" t="s">
        <v>1626</v>
      </c>
      <c r="J11" t="s">
        <v>53</v>
      </c>
      <c r="K11">
        <v>1</v>
      </c>
    </row>
    <row r="12" spans="1:11" x14ac:dyDescent="0.25">
      <c r="A12" t="str">
        <f t="shared" si="0"/>
        <v>E10.L1</v>
      </c>
      <c r="B12" t="s">
        <v>2243</v>
      </c>
      <c r="C12" t="s">
        <v>2246</v>
      </c>
      <c r="D12" t="s">
        <v>2246</v>
      </c>
      <c r="E12">
        <v>1</v>
      </c>
      <c r="F12" t="s">
        <v>1</v>
      </c>
      <c r="H12" t="s">
        <v>1626</v>
      </c>
      <c r="J12" t="s">
        <v>53</v>
      </c>
      <c r="K12">
        <v>1</v>
      </c>
    </row>
    <row r="13" spans="1:11" x14ac:dyDescent="0.25">
      <c r="A13" t="str">
        <f t="shared" si="0"/>
        <v>E11.L1</v>
      </c>
      <c r="B13" t="s">
        <v>2243</v>
      </c>
      <c r="C13" t="s">
        <v>2246</v>
      </c>
      <c r="D13" t="s">
        <v>2246</v>
      </c>
      <c r="E13">
        <v>1</v>
      </c>
      <c r="F13" t="s">
        <v>2</v>
      </c>
      <c r="H13" t="s">
        <v>1626</v>
      </c>
      <c r="J13" t="s">
        <v>53</v>
      </c>
      <c r="K13">
        <v>1</v>
      </c>
    </row>
    <row r="14" spans="1:11" x14ac:dyDescent="0.25">
      <c r="A14" t="str">
        <f t="shared" si="0"/>
        <v>E12.L1</v>
      </c>
      <c r="B14" t="s">
        <v>2243</v>
      </c>
      <c r="C14" t="s">
        <v>2246</v>
      </c>
      <c r="D14" t="s">
        <v>2246</v>
      </c>
      <c r="E14">
        <v>1</v>
      </c>
      <c r="F14" t="s">
        <v>3</v>
      </c>
      <c r="H14" t="s">
        <v>1626</v>
      </c>
      <c r="J14" t="s">
        <v>53</v>
      </c>
      <c r="K14">
        <v>1</v>
      </c>
    </row>
    <row r="15" spans="1:11" x14ac:dyDescent="0.25">
      <c r="A15" t="str">
        <f t="shared" si="0"/>
        <v>E13.L1</v>
      </c>
      <c r="B15" t="s">
        <v>2243</v>
      </c>
      <c r="C15" t="s">
        <v>2246</v>
      </c>
      <c r="D15" t="s">
        <v>2246</v>
      </c>
      <c r="E15">
        <v>1</v>
      </c>
      <c r="F15" t="s">
        <v>4</v>
      </c>
      <c r="H15" t="s">
        <v>1626</v>
      </c>
      <c r="J15" t="s">
        <v>53</v>
      </c>
      <c r="K15">
        <v>1</v>
      </c>
    </row>
    <row r="16" spans="1:11" x14ac:dyDescent="0.25">
      <c r="A16" t="str">
        <f t="shared" si="0"/>
        <v>E14.L0</v>
      </c>
      <c r="B16" t="s">
        <v>2244</v>
      </c>
      <c r="C16" t="s">
        <v>2246</v>
      </c>
      <c r="D16" t="s">
        <v>2246</v>
      </c>
      <c r="E16">
        <v>0.5</v>
      </c>
      <c r="F16" t="s">
        <v>5</v>
      </c>
      <c r="H16" t="s">
        <v>1618</v>
      </c>
      <c r="J16" t="s">
        <v>54</v>
      </c>
      <c r="K16">
        <v>0</v>
      </c>
    </row>
    <row r="17" spans="1:11" x14ac:dyDescent="0.25">
      <c r="A17" t="str">
        <f t="shared" si="0"/>
        <v>E14.L1</v>
      </c>
      <c r="B17" t="s">
        <v>2245</v>
      </c>
      <c r="C17" t="s">
        <v>2246</v>
      </c>
      <c r="D17" t="s">
        <v>2246</v>
      </c>
      <c r="E17">
        <v>0.5</v>
      </c>
      <c r="F17" t="s">
        <v>5</v>
      </c>
      <c r="H17" t="s">
        <v>1626</v>
      </c>
      <c r="J17" t="s">
        <v>54</v>
      </c>
      <c r="K17">
        <v>1</v>
      </c>
    </row>
    <row r="18" spans="1:11" x14ac:dyDescent="0.25">
      <c r="A18" t="str">
        <f t="shared" si="0"/>
        <v>E15.L0</v>
      </c>
      <c r="B18" t="s">
        <v>2244</v>
      </c>
      <c r="C18" t="s">
        <v>2246</v>
      </c>
      <c r="D18" t="s">
        <v>2246</v>
      </c>
      <c r="E18">
        <v>0.5</v>
      </c>
      <c r="F18" t="s">
        <v>6</v>
      </c>
      <c r="H18" t="s">
        <v>1618</v>
      </c>
      <c r="J18" t="s">
        <v>54</v>
      </c>
      <c r="K18">
        <v>0</v>
      </c>
    </row>
    <row r="19" spans="1:11" x14ac:dyDescent="0.25">
      <c r="A19" t="str">
        <f t="shared" si="0"/>
        <v>E15.L1</v>
      </c>
      <c r="B19" t="s">
        <v>2245</v>
      </c>
      <c r="C19" t="s">
        <v>2246</v>
      </c>
      <c r="D19" t="s">
        <v>2246</v>
      </c>
      <c r="E19">
        <v>0.5</v>
      </c>
      <c r="F19" t="s">
        <v>6</v>
      </c>
      <c r="H19" t="s">
        <v>1626</v>
      </c>
      <c r="J19" t="s">
        <v>54</v>
      </c>
      <c r="K19">
        <v>1</v>
      </c>
    </row>
    <row r="20" spans="1:11" x14ac:dyDescent="0.25">
      <c r="A20" t="str">
        <f t="shared" si="0"/>
        <v>E16.L0</v>
      </c>
      <c r="B20" t="s">
        <v>2244</v>
      </c>
      <c r="C20" t="s">
        <v>2246</v>
      </c>
      <c r="D20" t="s">
        <v>2246</v>
      </c>
      <c r="E20">
        <v>0.5</v>
      </c>
      <c r="F20" t="s">
        <v>7</v>
      </c>
      <c r="H20" t="s">
        <v>1618</v>
      </c>
      <c r="J20" t="s">
        <v>54</v>
      </c>
      <c r="K20">
        <v>0</v>
      </c>
    </row>
    <row r="21" spans="1:11" x14ac:dyDescent="0.25">
      <c r="A21" t="str">
        <f t="shared" si="0"/>
        <v>E16.L1</v>
      </c>
      <c r="B21" t="s">
        <v>2245</v>
      </c>
      <c r="C21" t="s">
        <v>2246</v>
      </c>
      <c r="D21" t="s">
        <v>2246</v>
      </c>
      <c r="E21">
        <v>0.5</v>
      </c>
      <c r="F21" t="s">
        <v>7</v>
      </c>
      <c r="H21" t="s">
        <v>1626</v>
      </c>
      <c r="J21" t="s">
        <v>54</v>
      </c>
      <c r="K21">
        <v>1</v>
      </c>
    </row>
    <row r="22" spans="1:11" x14ac:dyDescent="0.25">
      <c r="A22" t="str">
        <f t="shared" si="0"/>
        <v>E17.L0</v>
      </c>
      <c r="B22" t="s">
        <v>2244</v>
      </c>
      <c r="C22" t="s">
        <v>2246</v>
      </c>
      <c r="D22" t="s">
        <v>2246</v>
      </c>
      <c r="E22">
        <v>0.5</v>
      </c>
      <c r="F22" t="s">
        <v>8</v>
      </c>
      <c r="H22" t="s">
        <v>1618</v>
      </c>
      <c r="J22" t="s">
        <v>54</v>
      </c>
      <c r="K22">
        <v>0</v>
      </c>
    </row>
    <row r="23" spans="1:11" x14ac:dyDescent="0.25">
      <c r="A23" t="str">
        <f t="shared" si="0"/>
        <v>E17.L1</v>
      </c>
      <c r="B23" t="s">
        <v>2245</v>
      </c>
      <c r="C23" t="s">
        <v>2246</v>
      </c>
      <c r="D23" t="s">
        <v>2246</v>
      </c>
      <c r="E23">
        <v>0.5</v>
      </c>
      <c r="F23" t="s">
        <v>8</v>
      </c>
      <c r="H23" t="s">
        <v>1626</v>
      </c>
      <c r="J23" t="s">
        <v>54</v>
      </c>
      <c r="K23">
        <v>1</v>
      </c>
    </row>
    <row r="24" spans="1:11" x14ac:dyDescent="0.25">
      <c r="A24" t="str">
        <f t="shared" si="0"/>
        <v>E18.L1</v>
      </c>
      <c r="B24" t="s">
        <v>2243</v>
      </c>
      <c r="C24" t="s">
        <v>2246</v>
      </c>
      <c r="D24" t="s">
        <v>2246</v>
      </c>
      <c r="E24">
        <v>1</v>
      </c>
      <c r="F24" t="s">
        <v>9</v>
      </c>
      <c r="H24" t="s">
        <v>1626</v>
      </c>
      <c r="J24" t="s">
        <v>53</v>
      </c>
      <c r="K24">
        <v>1</v>
      </c>
    </row>
    <row r="25" spans="1:11" x14ac:dyDescent="0.25">
      <c r="A25" t="str">
        <f t="shared" si="0"/>
        <v>E19.L1</v>
      </c>
      <c r="B25" t="s">
        <v>2243</v>
      </c>
      <c r="C25" t="s">
        <v>2246</v>
      </c>
      <c r="D25" t="s">
        <v>2246</v>
      </c>
      <c r="E25">
        <v>1</v>
      </c>
      <c r="F25" t="s">
        <v>10</v>
      </c>
      <c r="H25" t="s">
        <v>1626</v>
      </c>
      <c r="J25" t="s">
        <v>53</v>
      </c>
      <c r="K25">
        <v>1</v>
      </c>
    </row>
    <row r="26" spans="1:11" x14ac:dyDescent="0.25">
      <c r="A26" t="str">
        <f t="shared" si="0"/>
        <v>E20.L1</v>
      </c>
      <c r="B26" t="s">
        <v>2243</v>
      </c>
      <c r="C26" t="s">
        <v>2246</v>
      </c>
      <c r="D26" t="s">
        <v>2246</v>
      </c>
      <c r="E26">
        <v>1</v>
      </c>
      <c r="F26" t="s">
        <v>11</v>
      </c>
      <c r="H26" t="s">
        <v>1626</v>
      </c>
      <c r="J26" t="s">
        <v>53</v>
      </c>
      <c r="K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res_elem_seg</vt:lpstr>
      <vt:lpstr>ELEM_SEG</vt:lpstr>
      <vt:lpstr>res_elem</vt:lpstr>
      <vt:lpstr>ELEM_REF</vt:lpstr>
      <vt:lpstr>PROYECTO</vt:lpstr>
      <vt:lpstr>ELEMENTO</vt:lpstr>
      <vt:lpstr>LOTE</vt:lpstr>
      <vt:lpstr>EDIFICIO</vt:lpstr>
      <vt:lpstr>LOSA</vt:lpstr>
      <vt:lpstr>NIVEL</vt:lpstr>
      <vt:lpstr>PISO</vt:lpstr>
      <vt:lpstr>DEPTO</vt:lpstr>
      <vt:lpstr>GANTT</vt:lpstr>
      <vt:lpstr>DETALLEPART</vt:lpstr>
      <vt:lpstr>DETALLEPART (pre)</vt:lpstr>
      <vt:lpstr>REGISTO</vt:lpstr>
      <vt:lpstr>AVANCE</vt:lpstr>
      <vt:lpstr>DER</vt:lpstr>
      <vt:lpstr>sample</vt:lpstr>
      <vt:lpstr>ELEMENTO_pre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2021-01-19T16:05:05Z</dcterms:created>
  <dcterms:modified xsi:type="dcterms:W3CDTF">2021-01-24T23:00:34Z</dcterms:modified>
</cp:coreProperties>
</file>