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tomas\Uni\3ano\2semestre\AI\IA-project\docs\data\"/>
    </mc:Choice>
  </mc:AlternateContent>
  <xr:revisionPtr revIDLastSave="0" documentId="13_ncr:1_{3E2F3B86-F847-4495-942F-6BC628232897}" xr6:coauthVersionLast="47" xr6:coauthVersionMax="47" xr10:uidLastSave="{00000000-0000-0000-0000-000000000000}"/>
  <bookViews>
    <workbookView xWindow="-108" yWindow="-108" windowWidth="23256" windowHeight="13176" tabRatio="781" activeTab="8" xr2:uid="{00000000-000D-0000-FFFF-FFFF00000000}"/>
  </bookViews>
  <sheets>
    <sheet name="levellvl1.txt" sheetId="2" r:id="rId1"/>
    <sheet name="levellvl2.txt" sheetId="3" r:id="rId2"/>
    <sheet name="levellvl3.txt" sheetId="4" r:id="rId3"/>
    <sheet name="levellvl4.txt" sheetId="8" r:id="rId4"/>
    <sheet name="levellvl5.txt" sheetId="1" r:id="rId5"/>
    <sheet name="levellvl6.txt" sheetId="5" r:id="rId6"/>
    <sheet name="levellvl7.txt" sheetId="6" r:id="rId7"/>
    <sheet name="levellvl8.txt" sheetId="7" r:id="rId8"/>
    <sheet name="MeanLevel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B17" i="9"/>
  <c r="B3" i="9"/>
  <c r="C3" i="9"/>
  <c r="D3" i="9"/>
  <c r="B4" i="9"/>
  <c r="C4" i="9"/>
  <c r="D4" i="9"/>
  <c r="B5" i="9"/>
  <c r="B22" i="9" s="1"/>
  <c r="C5" i="9"/>
  <c r="C22" i="9" s="1"/>
  <c r="D5" i="9"/>
  <c r="B6" i="9"/>
  <c r="B23" i="9" s="1"/>
  <c r="C6" i="9"/>
  <c r="D6" i="9"/>
  <c r="D23" i="9" s="1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C2" i="9"/>
  <c r="D2" i="9"/>
  <c r="D18" i="9" s="1"/>
  <c r="B2" i="9"/>
  <c r="B18" i="9" s="1"/>
  <c r="D22" i="9" l="1"/>
  <c r="C23" i="9"/>
  <c r="C21" i="9"/>
  <c r="B21" i="9"/>
  <c r="D21" i="9"/>
  <c r="C18" i="9"/>
  <c r="D17" i="9"/>
</calcChain>
</file>

<file path=xl/sharedStrings.xml><?xml version="1.0" encoding="utf-8"?>
<sst xmlns="http://schemas.openxmlformats.org/spreadsheetml/2006/main" count="150" uniqueCount="21">
  <si>
    <t>Algorithm</t>
  </si>
  <si>
    <t>Execution time</t>
  </si>
  <si>
    <t>Nodes created</t>
  </si>
  <si>
    <t>Nodes visited</t>
  </si>
  <si>
    <t>Depth</t>
  </si>
  <si>
    <t>Greedy - Manhattan Distance</t>
  </si>
  <si>
    <t>A* - Manhattan Distance</t>
  </si>
  <si>
    <t>A* - Free Electrons</t>
  </si>
  <si>
    <t>A* - Minimize Free Electrons</t>
  </si>
  <si>
    <t>BFS</t>
  </si>
  <si>
    <t>Depth Limited</t>
  </si>
  <si>
    <t>Greedy - Minimize Free Electrons</t>
  </si>
  <si>
    <t>DFS</t>
  </si>
  <si>
    <t>Iterative Deepening</t>
  </si>
  <si>
    <t>Greedy - Free Electrons</t>
  </si>
  <si>
    <t>A*</t>
  </si>
  <si>
    <t>Greedy</t>
  </si>
  <si>
    <t>Manhattam Distance</t>
  </si>
  <si>
    <t>Minimize Free Electrons</t>
  </si>
  <si>
    <t>IDS</t>
  </si>
  <si>
    <t>Prioritize Free 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</si>
</sst>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2" fontId="0" fillId="2" borderId="3" xfId="0" applyNumberFormat="1" applyFill="1" applyBorder="1"/>
    <xf numFmtId="2" fontId="0" fillId="0" borderId="0" xfId="0" applyNumberFormat="1"/>
  </cellXfs>
  <cellStyles count="1">
    <cellStyle name="Normal" xfId="0" builtinId="0"/>
  </cellStyles>
  <dxfs count="31">
    <dxf>
      <numFmt numFmtId="2" formatCode="0.00"/>
      <border outline="0">
        <left style="thin">
          <color theme="0"/>
        </left>
      </border>
    </dxf>
    <dxf>
      <numFmt numFmtId="2" formatCode="0.00"/>
      <border outline="0">
        <left style="thin">
          <color theme="0"/>
        </left>
        <right style="thin">
          <color theme="0"/>
        </right>
      </border>
    </dxf>
    <dxf>
      <numFmt numFmtId="2" formatCode="0.00"/>
      <border outline="0">
        <right style="thin">
          <color theme="0"/>
        </right>
      </border>
    </dxf>
    <dxf>
      <border outline="0">
        <right style="thin">
          <color theme="0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-</a:t>
            </a:r>
            <a:r>
              <a:rPr lang="en-US" baseline="0"/>
              <a:t> all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MeanLevels!$B$13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IDS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MeanLevels!$B$14:$B$18</c:f>
              <c:numCache>
                <c:formatCode>General</c:formatCode>
                <c:ptCount val="5"/>
                <c:pt idx="0">
                  <c:v>18.816155374050144</c:v>
                </c:pt>
                <c:pt idx="1">
                  <c:v>9.8071607483757859</c:v>
                </c:pt>
                <c:pt idx="2">
                  <c:v>51.167031764984131</c:v>
                </c:pt>
                <c:pt idx="3" formatCode="0.00">
                  <c:v>10.819503837161596</c:v>
                </c:pt>
                <c:pt idx="4" formatCode="0.00">
                  <c:v>15.600723371461585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D-4C7E-8714-0E086C0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13376"/>
        <c:axId val="410616256"/>
      </c:barChart>
      <c:catAx>
        <c:axId val="4106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616256"/>
        <c:crosses val="autoZero"/>
        <c:auto val="1"/>
        <c:lblAlgn val="ctr"/>
        <c:lblOffset val="100"/>
        <c:noMultiLvlLbl val="0"/>
      </c:catAx>
      <c:valAx>
        <c:axId val="410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6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created/visited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MeanLevels!$C$13</c:f>
              <c:strCache>
                <c:ptCount val="1"/>
                <c:pt idx="0">
                  <c:v>Nodes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IDS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MeanLevels!$C$14:$C$18</c:f>
              <c:numCache>
                <c:formatCode>General</c:formatCode>
                <c:ptCount val="5"/>
                <c:pt idx="0">
                  <c:v>21932.875</c:v>
                </c:pt>
                <c:pt idx="1">
                  <c:v>9744.8888888888887</c:v>
                </c:pt>
                <c:pt idx="2">
                  <c:v>58209.285714285717</c:v>
                </c:pt>
                <c:pt idx="3" formatCode="0.00">
                  <c:v>6981.333333333333</c:v>
                </c:pt>
                <c:pt idx="4" formatCode="0.00">
                  <c:v>11089.083333333334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1-4E8E-8FDD-A876677F9FDA}"/>
            </c:ext>
          </c:extLst>
        </c:ser>
        <c:ser>
          <c:idx val="1"/>
          <c:order val="1"/>
          <c:tx>
            <c:strRef>
              <c:f>MeanLevels!$D$13</c:f>
              <c:strCache>
                <c:ptCount val="1"/>
                <c:pt idx="0">
                  <c:v>Nodes visited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IDS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MeanLevels!$D$14:$D$18</c:f>
              <c:numCache>
                <c:formatCode>General</c:formatCode>
                <c:ptCount val="5"/>
                <c:pt idx="0">
                  <c:v>5483</c:v>
                </c:pt>
                <c:pt idx="1">
                  <c:v>2436</c:v>
                </c:pt>
                <c:pt idx="2">
                  <c:v>14549.428571428571</c:v>
                </c:pt>
                <c:pt idx="3" formatCode="0.00">
                  <c:v>1745.1111111111111</c:v>
                </c:pt>
                <c:pt idx="4" formatCode="0.00">
                  <c:v>2772.0509259259256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1-4E8E-8FDD-A876677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1408"/>
        <c:axId val="430751328"/>
      </c:barChart>
      <c:catAx>
        <c:axId val="160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751328"/>
        <c:crosses val="autoZero"/>
        <c:auto val="1"/>
        <c:lblAlgn val="ctr"/>
        <c:lblOffset val="100"/>
        <c:noMultiLvlLbl val="0"/>
      </c:catAx>
      <c:valAx>
        <c:axId val="430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8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MeanLevels!$B$20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Prioritize 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MeanLevels!$B$21:$B$23</c:f>
              <c:numCache>
                <c:formatCode>0.00</c:formatCode>
                <c:ptCount val="3"/>
                <c:pt idx="0">
                  <c:v>7.553908891148037</c:v>
                </c:pt>
                <c:pt idx="1">
                  <c:v>23.945093716184299</c:v>
                </c:pt>
                <c:pt idx="2">
                  <c:v>10.745541135470074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416F-B4B9-DC096580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78256"/>
        <c:axId val="400377776"/>
      </c:barChart>
      <c:catAx>
        <c:axId val="4003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377776"/>
        <c:crosses val="autoZero"/>
        <c:auto val="1"/>
        <c:lblAlgn val="ctr"/>
        <c:lblOffset val="100"/>
        <c:noMultiLvlLbl val="0"/>
      </c:catAx>
      <c:valAx>
        <c:axId val="400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3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Nodes created/visited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MeanLevels!$C$20</c:f>
              <c:strCache>
                <c:ptCount val="1"/>
                <c:pt idx="0">
                  <c:v>Nodes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Prioritize 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MeanLevels!$C$21:$C$23</c:f>
              <c:numCache>
                <c:formatCode>0.00</c:formatCode>
                <c:ptCount val="3"/>
                <c:pt idx="0">
                  <c:v>5220</c:v>
                </c:pt>
                <c:pt idx="1">
                  <c:v>16410.354166666668</c:v>
                </c:pt>
                <c:pt idx="2">
                  <c:v>7053.333333333333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3B5-9B53-A6515A4D6A98}"/>
            </c:ext>
          </c:extLst>
        </c:ser>
        <c:ser>
          <c:idx val="1"/>
          <c:order val="1"/>
          <c:tx>
            <c:strRef>
              <c:f>MeanLevels!$D$20</c:f>
              <c:strCache>
                <c:ptCount val="1"/>
                <c:pt idx="0">
                  <c:v>Nodes visited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Prioritize 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MeanLevels!$D$21:$D$23</c:f>
              <c:numCache>
                <c:formatCode>0.00</c:formatCode>
                <c:ptCount val="3"/>
                <c:pt idx="0">
                  <c:v>1304.7777777777778</c:v>
                </c:pt>
                <c:pt idx="1">
                  <c:v>4102.3680555555557</c:v>
                </c:pt>
                <c:pt idx="2">
                  <c:v>1763.1111111111111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3B5-9B53-A6515A4D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29424"/>
        <c:axId val="414826544"/>
      </c:barChart>
      <c:catAx>
        <c:axId val="4148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826544"/>
        <c:crosses val="autoZero"/>
        <c:auto val="1"/>
        <c:lblAlgn val="ctr"/>
        <c:lblOffset val="100"/>
        <c:noMultiLvlLbl val="0"/>
      </c:catAx>
      <c:valAx>
        <c:axId val="4148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8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0</xdr:rowOff>
    </xdr:from>
    <xdr:to>
      <xdr:col>11</xdr:col>
      <xdr:colOff>581025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8D28E-B98E-1F5C-8477-63FD393F0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16</xdr:row>
      <xdr:rowOff>19050</xdr:rowOff>
    </xdr:from>
    <xdr:to>
      <xdr:col>11</xdr:col>
      <xdr:colOff>576262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ADD7E-FBD6-C10E-70D4-89DEE0404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0</xdr:row>
      <xdr:rowOff>123825</xdr:rowOff>
    </xdr:from>
    <xdr:to>
      <xdr:col>20</xdr:col>
      <xdr:colOff>28575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4FA92-AC9B-2494-79AC-00EC2E7A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296955</xdr:colOff>
      <xdr:row>16</xdr:row>
      <xdr:rowOff>6724</xdr:rowOff>
    </xdr:from>
    <xdr:to>
      <xdr:col>20</xdr:col>
      <xdr:colOff>28014</xdr:colOff>
      <xdr:row>30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DA4F4-18AC-9B8B-319F-E4F2AE3E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C2F7ED-2EAF-428B-9825-93B24853AC68}" name="Table8" displayName="Table8" ref="A1:E11" totalsRowShown="0" headerRowDxfId="30" headerRowBorderDxfId="29" tableBorderDxfId="28">
  <autoFilter ref="A1:E11" xr:uid="{30C2F7ED-2EAF-428B-9825-93B24853AC68}"/>
  <sortState xmlns:xlrd2="http://schemas.microsoft.com/office/spreadsheetml/2017/richdata2" ref="A2:E11">
    <sortCondition ref="E1:E11"/>
  </sortState>
  <tableColumns count="5">
    <tableColumn id="1" xr3:uid="{F9B5C9DB-F56C-434E-A2F1-FA510D2F5AAB}" name="Algorithm"/>
    <tableColumn id="2" xr3:uid="{CD1CC402-981F-4409-A7EE-F000D248D834}" name="Execution time"/>
    <tableColumn id="3" xr3:uid="{62D33472-07C5-46BF-98CC-F45D51143D73}" name="Nodes created"/>
    <tableColumn id="4" xr3:uid="{FBFE0E51-50BB-4AB3-8A5F-CB6B729D80F2}" name="Nodes visited"/>
    <tableColumn id="5" xr3:uid="{C9108B2A-9B35-4AE1-9516-2F4D5256A81F}" name="Depth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32EBE7-EFB1-4662-AFB1-9535D32189FB}" name="Table10" displayName="Table10" ref="A13:D18" totalsRowShown="0">
  <autoFilter ref="A13:D18" xr:uid="{AD32EBE7-EFB1-4662-AFB1-9535D32189FB}"/>
  <sortState xmlns:xlrd2="http://schemas.microsoft.com/office/spreadsheetml/2017/richdata2" ref="A14:D16">
    <sortCondition ref="B13:B16"/>
  </sortState>
  <tableColumns count="4">
    <tableColumn id="1" xr3:uid="{C4DC4C02-47D9-4BC9-B8AB-D2EDB5C53361}" name="Algorithm"/>
    <tableColumn id="2" xr3:uid="{CD288A07-B232-46EA-9B4F-CABB125F809C}" name="Execution time"/>
    <tableColumn id="3" xr3:uid="{5D59EA3D-9E1A-4984-B83D-BA5B50BAA78B}" name="Nodes created"/>
    <tableColumn id="4" xr3:uid="{48DE2377-A072-4027-8E8F-2D517ECDF26F}" name="Nodes visited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B1B495-8308-4B54-9C58-EE08DEB4B335}" name="Table11" displayName="Table11" ref="A20:D23" totalsRowShown="0">
  <autoFilter ref="A20:D23" xr:uid="{53B1B495-8308-4B54-9C58-EE08DEB4B335}"/>
  <tableColumns count="4">
    <tableColumn id="1" xr3:uid="{397917CF-79B1-48B7-B2D1-EC44D74192A8}" name="Algorithm"/>
    <tableColumn id="2" xr3:uid="{B1E38B5A-8D78-4649-B450-E1B10713DC49}" name="Execution time">
      <calculatedColumnFormula>AVERAGE(B4,B2)</calculatedColumnFormula>
    </tableColumn>
    <tableColumn id="3" xr3:uid="{62E9A4B4-DED9-414B-A208-880C10AFECA1}" name="Nodes created">
      <calculatedColumnFormula>AVERAGE(C4,C2)</calculatedColumnFormula>
    </tableColumn>
    <tableColumn id="4" xr3:uid="{85A1E2B9-A768-4FF2-81D7-70E63D626E19}" name="Nodes visited">
      <calculatedColumnFormula>AVERAGE(D4,D2)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254B3-D5AA-4D94-8BE0-1927353C249A}" name="Table7" displayName="Table7" ref="A1:E11" totalsRowShown="0" headerRowDxfId="27" headerRowBorderDxfId="26" tableBorderDxfId="25">
  <autoFilter ref="A1:E11" xr:uid="{983254B3-D5AA-4D94-8BE0-1927353C249A}"/>
  <tableColumns count="5">
    <tableColumn id="1" xr3:uid="{26ABE910-4527-42AA-901B-1591FF62F5BD}" name="Algorithm"/>
    <tableColumn id="2" xr3:uid="{DEAD2748-6C34-4326-BD87-CE21719098C0}" name="Execution time"/>
    <tableColumn id="3" xr3:uid="{2AE5720A-F6C9-48F3-B160-EFF91D890977}" name="Nodes created"/>
    <tableColumn id="4" xr3:uid="{CE9589FC-C231-400E-A593-CDA515BB6DBB}" name="Nodes visited"/>
    <tableColumn id="5" xr3:uid="{74703E97-864E-42B3-8BA1-C1ABC8BBDBCA}" name="Dep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A86162-A3EF-423C-AD57-4040549976A0}" name="Table6" displayName="Table6" ref="A1:E11" totalsRowShown="0" headerRowDxfId="24" headerRowBorderDxfId="23" tableBorderDxfId="22">
  <autoFilter ref="A1:E11" xr:uid="{9CA86162-A3EF-423C-AD57-4040549976A0}"/>
  <tableColumns count="5">
    <tableColumn id="1" xr3:uid="{CBA1E7B0-1973-419F-A92E-8B1554DF727B}" name="Algorithm"/>
    <tableColumn id="2" xr3:uid="{3E9E305E-55B7-4E43-A2BE-39EB32DD7F8B}" name="Execution time"/>
    <tableColumn id="3" xr3:uid="{D3704A89-DB7E-44A8-9D90-A7EF439B9A51}" name="Nodes created"/>
    <tableColumn id="4" xr3:uid="{6BA16361-1E77-437C-8CEF-C52F7A9ECA12}" name="Nodes visited"/>
    <tableColumn id="5" xr3:uid="{C4416189-0B2D-4F10-A2D8-90F7D25845EC}" name="Dep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11F3A8-B5D3-47CC-BA8D-917EFE51E671}" name="Table5" displayName="Table5" ref="A1:E11" totalsRowShown="0" headerRowDxfId="21" headerRowBorderDxfId="20" tableBorderDxfId="19">
  <autoFilter ref="A1:E11" xr:uid="{9A11F3A8-B5D3-47CC-BA8D-917EFE51E671}"/>
  <tableColumns count="5">
    <tableColumn id="1" xr3:uid="{0E38E738-5652-4E05-8CFE-9171E08643E2}" name="Algorithm"/>
    <tableColumn id="2" xr3:uid="{6BF1F958-EC7D-4192-ABDC-E18E347BCCA4}" name="Execution time"/>
    <tableColumn id="3" xr3:uid="{9E83F844-EB4D-46D2-8670-096A20841F21}" name="Nodes created"/>
    <tableColumn id="4" xr3:uid="{C3E56F07-DF81-49F4-B3E6-F218AE7E83F4}" name="Nodes visited"/>
    <tableColumn id="5" xr3:uid="{D1678A68-4DD1-4852-81B8-502698567761}" name="Depth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7DB74-3B14-4245-974F-43F47B2157E2}" name="Table1" displayName="Table1" ref="A1:E11" totalsRowShown="0" headerRowDxfId="18" headerRowBorderDxfId="17" tableBorderDxfId="16">
  <autoFilter ref="A1:E11" xr:uid="{B707DB74-3B14-4245-974F-43F47B2157E2}"/>
  <tableColumns count="5">
    <tableColumn id="1" xr3:uid="{F0C2D88D-23EC-4E27-9597-02F40F0C9D16}" name="Algorithm"/>
    <tableColumn id="2" xr3:uid="{B2FD8F8A-6427-4543-8FCC-FE757368DFFB}" name="Execution time"/>
    <tableColumn id="3" xr3:uid="{58A15E9D-F552-467E-AD6B-FD0B423A4089}" name="Nodes created"/>
    <tableColumn id="4" xr3:uid="{CC8AF292-2C83-4DB0-894D-1E6FBBA3A50C}" name="Nodes visited"/>
    <tableColumn id="5" xr3:uid="{094AAC82-5BC1-422B-A2D0-712F11575B6D}" name="Depth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4441A2-DC5A-4F1F-9340-AA45E5925BDB}" name="Table4" displayName="Table4" ref="A1:E11" totalsRowShown="0" headerRowDxfId="15" headerRowBorderDxfId="14" tableBorderDxfId="13">
  <autoFilter ref="A1:E11" xr:uid="{624441A2-DC5A-4F1F-9340-AA45E5925BDB}"/>
  <tableColumns count="5">
    <tableColumn id="1" xr3:uid="{5437F180-0969-4A10-B50A-3CB0931E792E}" name="Algorithm"/>
    <tableColumn id="2" xr3:uid="{F845EBD2-B704-43CF-B9F9-C0260F32FE2B}" name="Execution time"/>
    <tableColumn id="3" xr3:uid="{AD6C8541-C6F4-4F5F-863D-C795E224E6AE}" name="Nodes created"/>
    <tableColumn id="4" xr3:uid="{805035A5-9AD4-43A5-8396-231F56C67661}" name="Nodes visited"/>
    <tableColumn id="5" xr3:uid="{8F693ED1-34CD-480B-B8AA-590A20E37F7D}" name="Depth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9895E-42E1-446C-B5AA-0A96986BC068}" name="Table3" displayName="Table3" ref="A1:E11" totalsRowShown="0" headerRowDxfId="12" headerRowBorderDxfId="11" tableBorderDxfId="10">
  <autoFilter ref="A1:E11" xr:uid="{D6D9895E-42E1-446C-B5AA-0A96986BC068}"/>
  <tableColumns count="5">
    <tableColumn id="1" xr3:uid="{CF4F2443-3175-4E00-B9F9-9A7A948E8063}" name="Algorithm"/>
    <tableColumn id="2" xr3:uid="{D87644B0-B733-4E2B-A268-99384FB9F4D9}" name="Execution time"/>
    <tableColumn id="3" xr3:uid="{A9913321-6773-4E22-9BD5-27B43798D7DF}" name="Nodes created"/>
    <tableColumn id="4" xr3:uid="{9B3DFA70-3981-4E14-8DB2-8FE552435428}" name="Nodes visited"/>
    <tableColumn id="5" xr3:uid="{E274691A-B088-4F08-B6C8-1AF2BD73E22E}" name="Depth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E3A64-5217-46F5-9619-36D69F59015F}" name="Table2" displayName="Table2" ref="A1:E11" totalsRowShown="0" headerRowDxfId="9" headerRowBorderDxfId="8" tableBorderDxfId="7">
  <autoFilter ref="A1:E11" xr:uid="{088E3A64-5217-46F5-9619-36D69F59015F}"/>
  <tableColumns count="5">
    <tableColumn id="1" xr3:uid="{4A9224E4-D970-42D0-BD15-F06CD72C1CF6}" name="Algorithm"/>
    <tableColumn id="2" xr3:uid="{61664A47-C2CA-43AB-8D37-F0E068263622}" name="Execution time"/>
    <tableColumn id="3" xr3:uid="{75FCDF3B-C2CC-473E-9623-DA358B73B512}" name="Nodes created"/>
    <tableColumn id="4" xr3:uid="{F5635C1E-A06C-4114-9E28-2CBC0793550B}" name="Nodes visited"/>
    <tableColumn id="5" xr3:uid="{3B8D244B-C170-4400-A5DE-273EB50675EE}" name="Depth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BD411-0AB2-48B2-B96D-6BE164CDED93}" name="Table210" displayName="Table210" ref="A1:D11" totalsRowShown="0" headerRowDxfId="6" headerRowBorderDxfId="5" tableBorderDxfId="4">
  <autoFilter ref="A1:D11" xr:uid="{B49BD411-0AB2-48B2-B96D-6BE164CDED93}"/>
  <sortState xmlns:xlrd2="http://schemas.microsoft.com/office/spreadsheetml/2017/richdata2" ref="A2:D11">
    <sortCondition ref="B1:B11"/>
  </sortState>
  <tableColumns count="4">
    <tableColumn id="1" xr3:uid="{32EA9D89-E97A-4E51-88D1-FC31F7C8F892}" name="Algorithm" dataDxfId="3"/>
    <tableColumn id="2" xr3:uid="{C4889CB9-F974-4F81-802F-74FBF76BD751}" name="Execution time" dataDxfId="2">
      <calculatedColumnFormula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calculatedColumnFormula>
    </tableColumn>
    <tableColumn id="3" xr3:uid="{C05C6593-1924-4F42-8E84-7A1EF130F1C4}" name="Nodes created" dataDxfId="1">
      <calculatedColumnFormula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calculatedColumnFormula>
    </tableColumn>
    <tableColumn id="4" xr3:uid="{4B1097D4-E9AA-434C-8B8E-6515BB17F68E}" name="Nodes visited" dataDxfId="0">
      <calculatedColumnFormula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11" sqref="A2:E11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0.16211700439453119</v>
      </c>
      <c r="C2">
        <v>205</v>
      </c>
      <c r="D2">
        <v>51</v>
      </c>
      <c r="E2">
        <v>8</v>
      </c>
    </row>
    <row r="3" spans="1:5" x14ac:dyDescent="0.3">
      <c r="A3" t="s">
        <v>11</v>
      </c>
      <c r="B3">
        <v>0.15421319007873541</v>
      </c>
      <c r="C3">
        <v>205</v>
      </c>
      <c r="D3">
        <v>51</v>
      </c>
      <c r="E3">
        <v>8</v>
      </c>
    </row>
    <row r="4" spans="1:5" x14ac:dyDescent="0.3">
      <c r="A4" t="s">
        <v>6</v>
      </c>
      <c r="B4">
        <v>0.17316269874572751</v>
      </c>
      <c r="C4">
        <v>205</v>
      </c>
      <c r="D4">
        <v>51</v>
      </c>
      <c r="E4">
        <v>8</v>
      </c>
    </row>
    <row r="5" spans="1:5" x14ac:dyDescent="0.3">
      <c r="A5" t="s">
        <v>7</v>
      </c>
      <c r="B5">
        <v>0.15250611305236819</v>
      </c>
      <c r="C5">
        <v>205</v>
      </c>
      <c r="D5">
        <v>51</v>
      </c>
      <c r="E5">
        <v>8</v>
      </c>
    </row>
    <row r="6" spans="1:5" x14ac:dyDescent="0.3">
      <c r="A6" t="s">
        <v>8</v>
      </c>
      <c r="B6">
        <v>0.15580439567565921</v>
      </c>
      <c r="C6">
        <v>205</v>
      </c>
      <c r="D6">
        <v>51</v>
      </c>
      <c r="E6">
        <v>8</v>
      </c>
    </row>
    <row r="7" spans="1:5" x14ac:dyDescent="0.3">
      <c r="A7" t="s">
        <v>9</v>
      </c>
      <c r="B7">
        <v>0.13615989685058591</v>
      </c>
      <c r="C7">
        <v>225</v>
      </c>
      <c r="D7">
        <v>56</v>
      </c>
      <c r="E7">
        <v>8</v>
      </c>
    </row>
    <row r="8" spans="1:5" x14ac:dyDescent="0.3">
      <c r="A8" t="s">
        <v>12</v>
      </c>
      <c r="B8">
        <v>0.13861918449401861</v>
      </c>
      <c r="C8">
        <v>229</v>
      </c>
      <c r="D8">
        <v>57</v>
      </c>
      <c r="E8">
        <v>14</v>
      </c>
    </row>
    <row r="9" spans="1:5" x14ac:dyDescent="0.3">
      <c r="A9" t="s">
        <v>10</v>
      </c>
      <c r="B9">
        <v>0.56546592712402344</v>
      </c>
      <c r="C9">
        <v>957</v>
      </c>
      <c r="D9">
        <v>239</v>
      </c>
      <c r="E9">
        <v>26</v>
      </c>
    </row>
    <row r="10" spans="1:5" x14ac:dyDescent="0.3">
      <c r="A10" t="s">
        <v>13</v>
      </c>
      <c r="B10">
        <v>1.456379652023315</v>
      </c>
      <c r="C10">
        <v>2356</v>
      </c>
      <c r="D10">
        <v>587</v>
      </c>
      <c r="E10">
        <v>8</v>
      </c>
    </row>
    <row r="11" spans="1:5" x14ac:dyDescent="0.3">
      <c r="A11" t="s">
        <v>14</v>
      </c>
      <c r="B11">
        <v>0.17873644828796389</v>
      </c>
      <c r="C11">
        <v>205</v>
      </c>
      <c r="D11">
        <v>51</v>
      </c>
      <c r="E11">
        <v>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33" sqref="B33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5.1851272583007813E-2</v>
      </c>
      <c r="C2">
        <v>53</v>
      </c>
      <c r="D2">
        <v>13</v>
      </c>
      <c r="E2">
        <v>6</v>
      </c>
    </row>
    <row r="3" spans="1:5" x14ac:dyDescent="0.3">
      <c r="A3" t="s">
        <v>11</v>
      </c>
      <c r="B3">
        <v>4.234004020690918E-2</v>
      </c>
      <c r="C3">
        <v>53</v>
      </c>
      <c r="D3">
        <v>13</v>
      </c>
      <c r="E3">
        <v>6</v>
      </c>
    </row>
    <row r="4" spans="1:5" x14ac:dyDescent="0.3">
      <c r="A4" t="s">
        <v>6</v>
      </c>
      <c r="B4">
        <v>3.1305551528930657E-2</v>
      </c>
      <c r="C4">
        <v>53</v>
      </c>
      <c r="D4">
        <v>13</v>
      </c>
      <c r="E4">
        <v>6</v>
      </c>
    </row>
    <row r="5" spans="1:5" x14ac:dyDescent="0.3">
      <c r="A5" t="s">
        <v>7</v>
      </c>
      <c r="B5">
        <v>3.1460762023925781E-2</v>
      </c>
      <c r="C5">
        <v>53</v>
      </c>
      <c r="D5">
        <v>13</v>
      </c>
      <c r="E5">
        <v>6</v>
      </c>
    </row>
    <row r="6" spans="1:5" x14ac:dyDescent="0.3">
      <c r="A6" t="s">
        <v>8</v>
      </c>
      <c r="B6">
        <v>3.0339241027832031E-2</v>
      </c>
      <c r="C6">
        <v>53</v>
      </c>
      <c r="D6">
        <v>13</v>
      </c>
      <c r="E6">
        <v>6</v>
      </c>
    </row>
    <row r="7" spans="1:5" x14ac:dyDescent="0.3">
      <c r="A7" t="s">
        <v>9</v>
      </c>
      <c r="B7">
        <v>3.3388614654541023E-2</v>
      </c>
      <c r="C7">
        <v>73</v>
      </c>
      <c r="D7">
        <v>18</v>
      </c>
      <c r="E7">
        <v>6</v>
      </c>
    </row>
    <row r="8" spans="1:5" x14ac:dyDescent="0.3">
      <c r="A8" t="s">
        <v>12</v>
      </c>
      <c r="B8">
        <v>2.112483978271484E-2</v>
      </c>
      <c r="C8">
        <v>53</v>
      </c>
      <c r="D8">
        <v>13</v>
      </c>
      <c r="E8">
        <v>6</v>
      </c>
    </row>
    <row r="9" spans="1:5" x14ac:dyDescent="0.3">
      <c r="A9" t="s">
        <v>10</v>
      </c>
      <c r="B9">
        <v>8.9251995086669922E-2</v>
      </c>
      <c r="C9">
        <v>213</v>
      </c>
      <c r="D9">
        <v>53</v>
      </c>
      <c r="E9">
        <v>26</v>
      </c>
    </row>
    <row r="10" spans="1:5" x14ac:dyDescent="0.3">
      <c r="A10" t="s">
        <v>13</v>
      </c>
      <c r="B10">
        <v>0.1673934459686279</v>
      </c>
      <c r="C10">
        <v>342</v>
      </c>
      <c r="D10">
        <v>84</v>
      </c>
      <c r="E10">
        <v>6</v>
      </c>
    </row>
    <row r="11" spans="1:5" x14ac:dyDescent="0.3">
      <c r="A11" t="s">
        <v>14</v>
      </c>
      <c r="B11">
        <v>3.064370155334473E-2</v>
      </c>
      <c r="C11">
        <v>53</v>
      </c>
      <c r="D11">
        <v>13</v>
      </c>
      <c r="E11">
        <v>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34" sqref="C34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0.21275424957275391</v>
      </c>
      <c r="C2">
        <v>261</v>
      </c>
      <c r="D2">
        <v>65</v>
      </c>
      <c r="E2">
        <v>16</v>
      </c>
    </row>
    <row r="3" spans="1:5" x14ac:dyDescent="0.3">
      <c r="A3" t="s">
        <v>11</v>
      </c>
      <c r="B3">
        <v>0.23630070686340329</v>
      </c>
      <c r="C3">
        <v>261</v>
      </c>
      <c r="D3">
        <v>65</v>
      </c>
      <c r="E3">
        <v>16</v>
      </c>
    </row>
    <row r="4" spans="1:5" x14ac:dyDescent="0.3">
      <c r="A4" t="s">
        <v>6</v>
      </c>
      <c r="B4">
        <v>0.21138143539428711</v>
      </c>
      <c r="C4">
        <v>261</v>
      </c>
      <c r="D4">
        <v>65</v>
      </c>
      <c r="E4">
        <v>16</v>
      </c>
    </row>
    <row r="5" spans="1:5" x14ac:dyDescent="0.3">
      <c r="A5" t="s">
        <v>7</v>
      </c>
      <c r="B5">
        <v>0.20616483688354489</v>
      </c>
      <c r="C5">
        <v>261</v>
      </c>
      <c r="D5">
        <v>65</v>
      </c>
      <c r="E5">
        <v>16</v>
      </c>
    </row>
    <row r="6" spans="1:5" x14ac:dyDescent="0.3">
      <c r="A6" t="s">
        <v>8</v>
      </c>
      <c r="B6">
        <v>0.23752379417419431</v>
      </c>
      <c r="C6">
        <v>261</v>
      </c>
      <c r="D6">
        <v>65</v>
      </c>
      <c r="E6">
        <v>16</v>
      </c>
    </row>
    <row r="7" spans="1:5" x14ac:dyDescent="0.3">
      <c r="A7" t="s">
        <v>9</v>
      </c>
      <c r="B7">
        <v>0.17055988311767581</v>
      </c>
      <c r="C7">
        <v>273</v>
      </c>
      <c r="D7">
        <v>68</v>
      </c>
      <c r="E7">
        <v>16</v>
      </c>
    </row>
    <row r="8" spans="1:5" x14ac:dyDescent="0.3">
      <c r="A8" t="s">
        <v>12</v>
      </c>
      <c r="B8">
        <v>5.285954475402832E-2</v>
      </c>
      <c r="C8">
        <v>93</v>
      </c>
      <c r="D8">
        <v>23</v>
      </c>
      <c r="E8">
        <v>16</v>
      </c>
    </row>
    <row r="9" spans="1:5" x14ac:dyDescent="0.3">
      <c r="A9" t="s">
        <v>10</v>
      </c>
      <c r="B9">
        <v>0.61971569061279297</v>
      </c>
      <c r="C9">
        <v>893</v>
      </c>
      <c r="D9">
        <v>223</v>
      </c>
      <c r="E9">
        <v>26</v>
      </c>
    </row>
    <row r="10" spans="1:5" x14ac:dyDescent="0.3">
      <c r="A10" t="s">
        <v>13</v>
      </c>
      <c r="B10">
        <v>6.9123589992523193</v>
      </c>
      <c r="C10">
        <v>11192</v>
      </c>
      <c r="D10">
        <v>2794</v>
      </c>
      <c r="E10">
        <v>16</v>
      </c>
    </row>
    <row r="11" spans="1:5" x14ac:dyDescent="0.3">
      <c r="A11" t="s">
        <v>14</v>
      </c>
      <c r="B11">
        <v>0.2275738716125488</v>
      </c>
      <c r="C11">
        <v>261</v>
      </c>
      <c r="D11">
        <v>65</v>
      </c>
      <c r="E11">
        <v>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C40" sqref="C40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1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11.022218227386469</v>
      </c>
      <c r="C2">
        <v>6573</v>
      </c>
      <c r="D2">
        <v>1643</v>
      </c>
      <c r="E2">
        <v>16</v>
      </c>
    </row>
    <row r="3" spans="1:5" x14ac:dyDescent="0.3">
      <c r="A3" t="s">
        <v>11</v>
      </c>
      <c r="B3">
        <v>285.94956421852112</v>
      </c>
      <c r="C3">
        <v>198725</v>
      </c>
      <c r="D3">
        <v>49681</v>
      </c>
      <c r="E3">
        <v>16</v>
      </c>
    </row>
    <row r="4" spans="1:5" x14ac:dyDescent="0.3">
      <c r="A4" t="s">
        <v>6</v>
      </c>
      <c r="B4">
        <v>16.13447999954224</v>
      </c>
      <c r="C4">
        <v>6573</v>
      </c>
      <c r="D4">
        <v>1643</v>
      </c>
      <c r="E4">
        <v>16</v>
      </c>
    </row>
    <row r="5" spans="1:5" x14ac:dyDescent="0.3">
      <c r="A5" t="s">
        <v>7</v>
      </c>
      <c r="B5">
        <v>12.32314085960388</v>
      </c>
      <c r="C5">
        <v>7201</v>
      </c>
      <c r="D5">
        <v>1800</v>
      </c>
      <c r="E5">
        <v>16</v>
      </c>
    </row>
    <row r="6" spans="1:5" x14ac:dyDescent="0.3">
      <c r="A6" t="s">
        <v>8</v>
      </c>
      <c r="B6">
        <v>57.749542236328118</v>
      </c>
      <c r="C6">
        <v>36613</v>
      </c>
      <c r="D6">
        <v>9153</v>
      </c>
      <c r="E6">
        <v>16</v>
      </c>
    </row>
    <row r="7" spans="1:5" x14ac:dyDescent="0.3">
      <c r="A7" t="s">
        <v>9</v>
      </c>
      <c r="B7">
        <v>33.793148517608643</v>
      </c>
      <c r="C7">
        <v>31509</v>
      </c>
      <c r="D7">
        <v>7877</v>
      </c>
      <c r="E7">
        <v>16</v>
      </c>
    </row>
    <row r="8" spans="1:5" x14ac:dyDescent="0.3">
      <c r="A8" t="s">
        <v>12</v>
      </c>
      <c r="B8">
        <v>135.32170343399051</v>
      </c>
      <c r="C8">
        <v>154569</v>
      </c>
      <c r="D8">
        <v>38642</v>
      </c>
      <c r="E8">
        <v>20</v>
      </c>
    </row>
    <row r="9" spans="1:5" x14ac:dyDescent="0.3">
      <c r="A9" t="s">
        <v>10</v>
      </c>
      <c r="B9">
        <v>821.72015142440796</v>
      </c>
      <c r="C9">
        <v>760889</v>
      </c>
      <c r="D9">
        <v>190222</v>
      </c>
      <c r="E9">
        <v>26</v>
      </c>
    </row>
    <row r="10" spans="1:5" x14ac:dyDescent="0.3">
      <c r="A10" t="s">
        <v>13</v>
      </c>
    </row>
    <row r="11" spans="1:5" x14ac:dyDescent="0.3">
      <c r="A11" t="s">
        <v>14</v>
      </c>
      <c r="B11">
        <v>11.631240844726561</v>
      </c>
      <c r="C11">
        <v>6561</v>
      </c>
      <c r="D11">
        <v>1640</v>
      </c>
      <c r="E11">
        <v>21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39" sqref="C39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1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42.323830127716057</v>
      </c>
      <c r="C2" s="3">
        <v>31873</v>
      </c>
      <c r="D2" s="3">
        <v>7968</v>
      </c>
      <c r="E2" s="4">
        <v>16</v>
      </c>
    </row>
    <row r="3" spans="1:5" x14ac:dyDescent="0.3">
      <c r="A3" t="s">
        <v>11</v>
      </c>
    </row>
    <row r="4" spans="1:5" x14ac:dyDescent="0.3">
      <c r="A4" t="s">
        <v>6</v>
      </c>
      <c r="B4">
        <v>47.740389347076423</v>
      </c>
      <c r="C4">
        <v>31873</v>
      </c>
      <c r="D4">
        <v>7968</v>
      </c>
      <c r="E4">
        <v>16</v>
      </c>
    </row>
    <row r="5" spans="1:5" x14ac:dyDescent="0.3">
      <c r="A5" t="s">
        <v>7</v>
      </c>
      <c r="B5">
        <v>76.376829624176025</v>
      </c>
      <c r="C5">
        <v>45345</v>
      </c>
      <c r="D5">
        <v>11336</v>
      </c>
      <c r="E5">
        <v>16</v>
      </c>
    </row>
    <row r="6" spans="1:5" x14ac:dyDescent="0.3">
      <c r="A6" t="s">
        <v>8</v>
      </c>
      <c r="B6">
        <v>50.368453979492188</v>
      </c>
      <c r="C6">
        <v>32337</v>
      </c>
      <c r="D6">
        <v>8084</v>
      </c>
      <c r="E6">
        <v>16</v>
      </c>
    </row>
    <row r="7" spans="1:5" x14ac:dyDescent="0.3">
      <c r="A7" t="s">
        <v>9</v>
      </c>
      <c r="B7">
        <v>44.255876302719123</v>
      </c>
      <c r="C7">
        <v>44089</v>
      </c>
      <c r="D7">
        <v>11022</v>
      </c>
      <c r="E7">
        <v>16</v>
      </c>
    </row>
    <row r="8" spans="1:5" x14ac:dyDescent="0.3">
      <c r="A8" t="s">
        <v>12</v>
      </c>
    </row>
    <row r="9" spans="1:5" x14ac:dyDescent="0.3">
      <c r="A9" t="s">
        <v>10</v>
      </c>
      <c r="B9">
        <v>186.41916680336001</v>
      </c>
      <c r="C9">
        <v>181901</v>
      </c>
      <c r="D9">
        <v>45475</v>
      </c>
      <c r="E9">
        <v>26</v>
      </c>
    </row>
    <row r="10" spans="1:5" x14ac:dyDescent="0.3">
      <c r="A10" t="s">
        <v>13</v>
      </c>
    </row>
    <row r="11" spans="1:5" x14ac:dyDescent="0.3">
      <c r="A11" t="s">
        <v>14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8" sqref="A8:E8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0.75909066200256348</v>
      </c>
      <c r="C2">
        <v>833</v>
      </c>
      <c r="D2">
        <v>208</v>
      </c>
      <c r="E2">
        <v>9</v>
      </c>
    </row>
    <row r="3" spans="1:5" x14ac:dyDescent="0.3">
      <c r="A3" t="s">
        <v>11</v>
      </c>
      <c r="B3">
        <v>1.9338347911834719</v>
      </c>
      <c r="C3">
        <v>1865</v>
      </c>
      <c r="D3">
        <v>466</v>
      </c>
      <c r="E3">
        <v>9</v>
      </c>
    </row>
    <row r="4" spans="1:5" x14ac:dyDescent="0.3">
      <c r="A4" t="s">
        <v>6</v>
      </c>
      <c r="B4">
        <v>0.80640339851379395</v>
      </c>
      <c r="C4">
        <v>833</v>
      </c>
      <c r="D4">
        <v>208</v>
      </c>
      <c r="E4">
        <v>9</v>
      </c>
    </row>
    <row r="5" spans="1:5" x14ac:dyDescent="0.3">
      <c r="A5" t="s">
        <v>7</v>
      </c>
      <c r="B5">
        <v>1.0332794189453121</v>
      </c>
      <c r="C5">
        <v>1089</v>
      </c>
      <c r="D5">
        <v>272</v>
      </c>
      <c r="E5">
        <v>9</v>
      </c>
    </row>
    <row r="6" spans="1:5" x14ac:dyDescent="0.3">
      <c r="A6" t="s">
        <v>8</v>
      </c>
      <c r="B6">
        <v>0.64933347702026367</v>
      </c>
      <c r="C6">
        <v>677</v>
      </c>
      <c r="D6">
        <v>169</v>
      </c>
      <c r="E6">
        <v>9</v>
      </c>
    </row>
    <row r="7" spans="1:5" x14ac:dyDescent="0.3">
      <c r="A7" t="s">
        <v>9</v>
      </c>
      <c r="B7">
        <v>0.88855338096618652</v>
      </c>
      <c r="C7">
        <v>1233</v>
      </c>
      <c r="D7">
        <v>308</v>
      </c>
      <c r="E7">
        <v>9</v>
      </c>
    </row>
    <row r="8" spans="1:5" x14ac:dyDescent="0.3">
      <c r="A8" t="s">
        <v>12</v>
      </c>
      <c r="B8">
        <v>0.36554074287414551</v>
      </c>
      <c r="C8">
        <v>521</v>
      </c>
      <c r="D8">
        <v>130</v>
      </c>
      <c r="E8">
        <v>21</v>
      </c>
    </row>
    <row r="9" spans="1:5" x14ac:dyDescent="0.3">
      <c r="A9" t="s">
        <v>10</v>
      </c>
      <c r="B9">
        <v>5.3277642726898193</v>
      </c>
      <c r="C9">
        <v>6105</v>
      </c>
      <c r="D9">
        <v>1526</v>
      </c>
      <c r="E9">
        <v>26</v>
      </c>
    </row>
    <row r="10" spans="1:5" x14ac:dyDescent="0.3">
      <c r="A10" t="s">
        <v>13</v>
      </c>
      <c r="B10">
        <v>3.2230885028839111</v>
      </c>
      <c r="C10">
        <v>3965</v>
      </c>
      <c r="D10">
        <v>989</v>
      </c>
      <c r="E10">
        <v>9</v>
      </c>
    </row>
    <row r="11" spans="1:5" x14ac:dyDescent="0.3">
      <c r="A11" t="s">
        <v>14</v>
      </c>
      <c r="B11">
        <v>4.6179804801940918</v>
      </c>
      <c r="C11">
        <v>4625</v>
      </c>
      <c r="D11">
        <v>1156</v>
      </c>
      <c r="E11">
        <v>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D31" sqref="D31"/>
    </sheetView>
  </sheetViews>
  <sheetFormatPr defaultRowHeight="14.4" x14ac:dyDescent="0.3"/>
  <cols>
    <col min="1" max="1" width="31" bestFit="1" customWidth="1"/>
    <col min="2" max="2" width="16.44140625" customWidth="1"/>
    <col min="3" max="3" width="16" customWidth="1"/>
    <col min="4" max="4" width="15.33203125" customWidth="1"/>
    <col min="5" max="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1.3067419528961179</v>
      </c>
      <c r="C2">
        <v>1245</v>
      </c>
      <c r="D2">
        <v>311</v>
      </c>
      <c r="E2">
        <v>18</v>
      </c>
    </row>
    <row r="3" spans="1:5" x14ac:dyDescent="0.3">
      <c r="A3" t="s">
        <v>11</v>
      </c>
      <c r="B3">
        <v>4.3928356170654297</v>
      </c>
      <c r="C3">
        <v>4585</v>
      </c>
      <c r="D3">
        <v>1146</v>
      </c>
      <c r="E3">
        <v>18</v>
      </c>
    </row>
    <row r="4" spans="1:5" x14ac:dyDescent="0.3">
      <c r="A4" t="s">
        <v>6</v>
      </c>
      <c r="B4">
        <v>1.182050943374634</v>
      </c>
      <c r="C4">
        <v>1245</v>
      </c>
      <c r="D4">
        <v>311</v>
      </c>
      <c r="E4">
        <v>18</v>
      </c>
    </row>
    <row r="5" spans="1:5" x14ac:dyDescent="0.3">
      <c r="A5" t="s">
        <v>7</v>
      </c>
      <c r="B5">
        <v>1.324499368667603</v>
      </c>
      <c r="C5">
        <v>1245</v>
      </c>
      <c r="D5">
        <v>311</v>
      </c>
      <c r="E5">
        <v>18</v>
      </c>
    </row>
    <row r="6" spans="1:5" x14ac:dyDescent="0.3">
      <c r="A6" t="s">
        <v>8</v>
      </c>
      <c r="B6">
        <v>3.0420546531677251</v>
      </c>
      <c r="C6">
        <v>3185</v>
      </c>
      <c r="D6">
        <v>796</v>
      </c>
      <c r="E6">
        <v>18</v>
      </c>
    </row>
    <row r="7" spans="1:5" x14ac:dyDescent="0.3">
      <c r="A7" t="s">
        <v>9</v>
      </c>
      <c r="B7">
        <v>2.490226268768311</v>
      </c>
      <c r="C7">
        <v>3325</v>
      </c>
      <c r="D7">
        <v>831</v>
      </c>
      <c r="E7">
        <v>18</v>
      </c>
    </row>
    <row r="8" spans="1:5" x14ac:dyDescent="0.3">
      <c r="A8" t="s">
        <v>12</v>
      </c>
      <c r="B8">
        <v>0.89884209632873535</v>
      </c>
      <c r="C8">
        <v>1409</v>
      </c>
      <c r="D8">
        <v>352</v>
      </c>
      <c r="E8">
        <v>38</v>
      </c>
    </row>
    <row r="9" spans="1:5" x14ac:dyDescent="0.3">
      <c r="A9" t="s">
        <v>10</v>
      </c>
      <c r="B9">
        <v>14.258320093154911</v>
      </c>
      <c r="C9">
        <v>19005</v>
      </c>
      <c r="D9">
        <v>4751</v>
      </c>
      <c r="E9">
        <v>26</v>
      </c>
    </row>
    <row r="10" spans="1:5" x14ac:dyDescent="0.3">
      <c r="A10" t="s">
        <v>13</v>
      </c>
      <c r="B10">
        <v>78.80245304107666</v>
      </c>
      <c r="C10">
        <v>103562</v>
      </c>
      <c r="D10">
        <v>25886</v>
      </c>
      <c r="E10">
        <v>18</v>
      </c>
    </row>
    <row r="11" spans="1:5" x14ac:dyDescent="0.3">
      <c r="A11" t="s">
        <v>14</v>
      </c>
      <c r="B11">
        <v>1.58033275604248</v>
      </c>
      <c r="C11">
        <v>1245</v>
      </c>
      <c r="D11">
        <v>311</v>
      </c>
      <c r="E11">
        <v>18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F39" sqref="F39"/>
    </sheetView>
  </sheetViews>
  <sheetFormatPr defaultRowHeight="14.4" x14ac:dyDescent="0.3"/>
  <cols>
    <col min="1" max="1" width="31" bestFit="1" customWidth="1"/>
    <col min="2" max="2" width="19" bestFit="1" customWidth="1"/>
    <col min="3" max="3" width="18.5546875" bestFit="1" customWidth="1"/>
    <col min="4" max="4" width="17.88671875" bestFit="1" customWidth="1"/>
    <col min="5" max="5" width="1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6.9179365634918213</v>
      </c>
      <c r="C2">
        <v>5937</v>
      </c>
      <c r="D2">
        <v>1484</v>
      </c>
      <c r="E2">
        <v>24</v>
      </c>
    </row>
    <row r="3" spans="1:5" x14ac:dyDescent="0.3">
      <c r="A3" t="s">
        <v>11</v>
      </c>
      <c r="B3">
        <v>2.672976970672607</v>
      </c>
      <c r="C3">
        <v>2173</v>
      </c>
      <c r="D3">
        <v>543</v>
      </c>
      <c r="E3">
        <v>25</v>
      </c>
    </row>
    <row r="4" spans="1:5" x14ac:dyDescent="0.3">
      <c r="A4" t="s">
        <v>6</v>
      </c>
      <c r="B4">
        <v>6.9346466064453116</v>
      </c>
      <c r="C4">
        <v>5937</v>
      </c>
      <c r="D4">
        <v>1484</v>
      </c>
      <c r="E4">
        <v>24</v>
      </c>
    </row>
    <row r="5" spans="1:5" x14ac:dyDescent="0.3">
      <c r="A5" t="s">
        <v>7</v>
      </c>
      <c r="B5">
        <v>7.2589821815490723</v>
      </c>
      <c r="C5">
        <v>6137</v>
      </c>
      <c r="D5">
        <v>1534</v>
      </c>
      <c r="E5">
        <v>24</v>
      </c>
    </row>
    <row r="6" spans="1:5" x14ac:dyDescent="0.3">
      <c r="A6" t="s">
        <v>8</v>
      </c>
      <c r="B6">
        <v>7.9728686809539786</v>
      </c>
      <c r="C6">
        <v>6649</v>
      </c>
      <c r="D6">
        <v>1662</v>
      </c>
      <c r="E6">
        <v>24</v>
      </c>
    </row>
    <row r="7" spans="1:5" x14ac:dyDescent="0.3">
      <c r="A7" t="s">
        <v>9</v>
      </c>
      <c r="B7">
        <v>6.4965338706970206</v>
      </c>
      <c r="C7">
        <v>6977</v>
      </c>
      <c r="D7">
        <v>1744</v>
      </c>
      <c r="E7">
        <v>24</v>
      </c>
    </row>
    <row r="8" spans="1:5" x14ac:dyDescent="0.3">
      <c r="A8" t="s">
        <v>12</v>
      </c>
      <c r="B8">
        <v>13.730553150177</v>
      </c>
      <c r="C8">
        <v>18589</v>
      </c>
      <c r="D8">
        <v>4647</v>
      </c>
      <c r="E8">
        <v>31</v>
      </c>
    </row>
    <row r="9" spans="1:5" x14ac:dyDescent="0.3">
      <c r="A9" t="s">
        <v>10</v>
      </c>
      <c r="B9">
        <v>53.677309036254883</v>
      </c>
      <c r="C9">
        <v>57441</v>
      </c>
      <c r="D9">
        <v>14360</v>
      </c>
      <c r="E9">
        <v>26</v>
      </c>
    </row>
    <row r="10" spans="1:5" x14ac:dyDescent="0.3">
      <c r="A10" t="s">
        <v>13</v>
      </c>
      <c r="B10">
        <v>267.60754871368408</v>
      </c>
      <c r="C10">
        <v>286048</v>
      </c>
      <c r="D10">
        <v>71506</v>
      </c>
      <c r="E10">
        <v>24</v>
      </c>
    </row>
    <row r="11" spans="1:5" x14ac:dyDescent="0.3">
      <c r="A11" t="s">
        <v>14</v>
      </c>
      <c r="B11">
        <v>4.9851961135864258</v>
      </c>
      <c r="C11">
        <v>3561</v>
      </c>
      <c r="D11">
        <v>890</v>
      </c>
      <c r="E11">
        <v>25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0C1-FB0F-4D9B-8792-F04FF59933A5}">
  <dimension ref="A1:D23"/>
  <sheetViews>
    <sheetView tabSelected="1" topLeftCell="B1" zoomScale="85" zoomScaleNormal="85" workbookViewId="0">
      <selection activeCell="N18" sqref="N18"/>
    </sheetView>
  </sheetViews>
  <sheetFormatPr defaultRowHeight="14.4" x14ac:dyDescent="0.3"/>
  <cols>
    <col min="1" max="1" width="31" bestFit="1" customWidth="1"/>
    <col min="2" max="2" width="19" bestFit="1" customWidth="1"/>
    <col min="3" max="3" width="18.5546875" bestFit="1" customWidth="1"/>
    <col min="4" max="4" width="17.88671875" bestFit="1" customWidth="1"/>
    <col min="5" max="5" width="11" bestFit="1" customWidth="1"/>
    <col min="8" max="8" width="27.109375" bestFit="1" customWidth="1"/>
    <col min="9" max="10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6.9729488955603687</v>
      </c>
      <c r="C2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5220</v>
      </c>
      <c r="D2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1304.7777777777778</v>
      </c>
    </row>
    <row r="3" spans="1:4" x14ac:dyDescent="0.3">
      <c r="A3" t="s">
        <v>11</v>
      </c>
      <c r="B3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36.922758191823959</v>
      </c>
      <c r="C3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25983.375</v>
      </c>
      <c r="D3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6495.625</v>
      </c>
    </row>
    <row r="4" spans="1:4" x14ac:dyDescent="0.3">
      <c r="A4" t="s">
        <v>6</v>
      </c>
      <c r="B4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8.1348688867357062</v>
      </c>
      <c r="C4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5220</v>
      </c>
      <c r="D4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1304.7777777777778</v>
      </c>
    </row>
    <row r="5" spans="1:4" x14ac:dyDescent="0.3">
      <c r="A5" t="s">
        <v>7</v>
      </c>
      <c r="B5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10.967429240544638</v>
      </c>
      <c r="C5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6837.333333333333</v>
      </c>
      <c r="D5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1709.1111111111111</v>
      </c>
    </row>
    <row r="6" spans="1:4" x14ac:dyDescent="0.3">
      <c r="A6" t="s">
        <v>8</v>
      </c>
      <c r="B6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13.356213384204441</v>
      </c>
      <c r="C6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8886.6666666666661</v>
      </c>
      <c r="D6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2221.4444444444443</v>
      </c>
    </row>
    <row r="7" spans="1:4" x14ac:dyDescent="0.3">
      <c r="A7" t="s">
        <v>9</v>
      </c>
      <c r="B7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9.8071607483757859</v>
      </c>
      <c r="C7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9744.8888888888887</v>
      </c>
      <c r="D7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2436</v>
      </c>
    </row>
    <row r="8" spans="1:4" x14ac:dyDescent="0.3">
      <c r="A8" t="s">
        <v>12</v>
      </c>
      <c r="B8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18.816155374050144</v>
      </c>
      <c r="C8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21932.875</v>
      </c>
      <c r="D8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5483</v>
      </c>
    </row>
    <row r="9" spans="1:4" x14ac:dyDescent="0.3">
      <c r="A9" t="s">
        <v>10</v>
      </c>
      <c r="B9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120.29746058252123</v>
      </c>
      <c r="C9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114156</v>
      </c>
      <c r="D9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28538.777777777777</v>
      </c>
    </row>
    <row r="10" spans="1:4" x14ac:dyDescent="0.3">
      <c r="A10" t="s">
        <v>13</v>
      </c>
      <c r="B10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51.167031764984131</v>
      </c>
      <c r="C10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58209.285714285717</v>
      </c>
      <c r="D10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14549.428571428571</v>
      </c>
    </row>
    <row r="11" spans="1:4" x14ac:dyDescent="0.3">
      <c r="A11" t="s">
        <v>14</v>
      </c>
      <c r="B11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2.9064630270004272</v>
      </c>
      <c r="C11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2063.875</v>
      </c>
      <c r="D11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515.75</v>
      </c>
    </row>
    <row r="13" spans="1:4" x14ac:dyDescent="0.3">
      <c r="A13" t="s">
        <v>0</v>
      </c>
      <c r="B13" t="s">
        <v>1</v>
      </c>
      <c r="C13" t="s">
        <v>2</v>
      </c>
      <c r="D13" t="s">
        <v>3</v>
      </c>
    </row>
    <row r="14" spans="1:4" x14ac:dyDescent="0.3">
      <c r="A14" t="s">
        <v>12</v>
      </c>
      <c r="B14">
        <v>18.816155374050144</v>
      </c>
      <c r="C14">
        <v>21932.875</v>
      </c>
      <c r="D14">
        <v>5483</v>
      </c>
    </row>
    <row r="15" spans="1:4" x14ac:dyDescent="0.3">
      <c r="A15" t="s">
        <v>9</v>
      </c>
      <c r="B15">
        <v>9.8071607483757859</v>
      </c>
      <c r="C15">
        <v>9744.8888888888887</v>
      </c>
      <c r="D15">
        <v>2436</v>
      </c>
    </row>
    <row r="16" spans="1:4" x14ac:dyDescent="0.3">
      <c r="A16" t="s">
        <v>19</v>
      </c>
      <c r="B16">
        <v>51.167031764984131</v>
      </c>
      <c r="C16">
        <v>58209.285714285717</v>
      </c>
      <c r="D16">
        <v>14549.428571428571</v>
      </c>
    </row>
    <row r="17" spans="1:4" x14ac:dyDescent="0.3">
      <c r="A17" t="s">
        <v>15</v>
      </c>
      <c r="B17" s="6">
        <f>AVERAGE(B4:B6)</f>
        <v>10.819503837161596</v>
      </c>
      <c r="C17" s="6">
        <f>AVERAGE(C4:C6)</f>
        <v>6981.333333333333</v>
      </c>
      <c r="D17" s="6">
        <f>AVERAGE(D4:D6)</f>
        <v>1745.1111111111111</v>
      </c>
    </row>
    <row r="18" spans="1:4" x14ac:dyDescent="0.3">
      <c r="A18" t="s">
        <v>16</v>
      </c>
      <c r="B18" s="6">
        <f>AVERAGE(B2:B3,B11)</f>
        <v>15.600723371461585</v>
      </c>
      <c r="C18" s="6">
        <f>AVERAGE(C2:C3,C11)</f>
        <v>11089.083333333334</v>
      </c>
      <c r="D18" s="6">
        <f>AVERAGE(D2:D3,D11)</f>
        <v>2772.0509259259256</v>
      </c>
    </row>
    <row r="20" spans="1:4" x14ac:dyDescent="0.3">
      <c r="A20" t="s">
        <v>0</v>
      </c>
      <c r="B20" t="s">
        <v>1</v>
      </c>
      <c r="C20" t="s">
        <v>2</v>
      </c>
      <c r="D20" t="s">
        <v>3</v>
      </c>
    </row>
    <row r="21" spans="1:4" x14ac:dyDescent="0.3">
      <c r="A21" t="s">
        <v>17</v>
      </c>
      <c r="B21" s="6">
        <f>AVERAGE(B4,B2)</f>
        <v>7.553908891148037</v>
      </c>
      <c r="C21" s="6">
        <f t="shared" ref="C21:D21" si="0">AVERAGE(C4,C2)</f>
        <v>5220</v>
      </c>
      <c r="D21" s="6">
        <f t="shared" si="0"/>
        <v>1304.7777777777778</v>
      </c>
    </row>
    <row r="22" spans="1:4" x14ac:dyDescent="0.3">
      <c r="A22" t="s">
        <v>20</v>
      </c>
      <c r="B22" s="6">
        <f t="shared" ref="B22:D22" si="1">AVERAGE(B5,B3)</f>
        <v>23.945093716184299</v>
      </c>
      <c r="C22" s="6">
        <f t="shared" si="1"/>
        <v>16410.354166666668</v>
      </c>
      <c r="D22" s="6">
        <f t="shared" si="1"/>
        <v>4102.3680555555557</v>
      </c>
    </row>
    <row r="23" spans="1:4" x14ac:dyDescent="0.3">
      <c r="A23" t="s">
        <v>18</v>
      </c>
      <c r="B23" s="6">
        <f t="shared" ref="B23:D23" si="2">AVERAGE(B6,B4)</f>
        <v>10.745541135470074</v>
      </c>
      <c r="C23" s="6">
        <f t="shared" si="2"/>
        <v>7053.333333333333</v>
      </c>
      <c r="D23" s="6">
        <f t="shared" si="2"/>
        <v>1763.1111111111111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levellvl1.txt</vt:lpstr>
      <vt:lpstr>levellvl2.txt</vt:lpstr>
      <vt:lpstr>levellvl3.txt</vt:lpstr>
      <vt:lpstr>levellvl4.txt</vt:lpstr>
      <vt:lpstr>levellvl5.txt</vt:lpstr>
      <vt:lpstr>levellvl6.txt</vt:lpstr>
      <vt:lpstr>levellvl7.txt</vt:lpstr>
      <vt:lpstr>levellvl8.txt</vt:lpstr>
      <vt:lpstr>MeanLevels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tomás martins</cp:lastModifiedBy>
  <dcterms:created xsi:type="dcterms:W3CDTF">2024-03-31T12:26:28Z</dcterms:created>
  <dcterms:modified xsi:type="dcterms:W3CDTF">2024-04-01T17:44:21Z</dcterms:modified>
</cp:coreProperties>
</file>