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3340\Documents\YOUR_STUFF\Data_Analyst\"/>
    </mc:Choice>
  </mc:AlternateContent>
  <xr:revisionPtr revIDLastSave="0" documentId="8_{FA1B728F-895D-4633-A1C2-CB7C4FDC6A88}" xr6:coauthVersionLast="36" xr6:coauthVersionMax="36" xr10:uidLastSave="{00000000-0000-0000-0000-000000000000}"/>
  <bookViews>
    <workbookView xWindow="0" yWindow="0" windowWidth="19200" windowHeight="6940" xr2:uid="{F0CC155E-5B37-D448-A530-96BFB57E2258}"/>
  </bookViews>
  <sheets>
    <sheet name="Sheet1" sheetId="1" r:id="rId1"/>
  </sheets>
  <definedNames>
    <definedName name="CDF_Table">Sheet1!$B$6:$C$9</definedName>
    <definedName name="Lookup">Sheet1!$A$6:$B$9</definedName>
    <definedName name="New_CDF">Sheet1!$B$6:$C$10</definedName>
    <definedName name="Old">Sheet1!$A$6:$B$9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E14" i="1"/>
  <c r="E13" i="1"/>
  <c r="E7" i="1" l="1"/>
  <c r="F7" i="1" s="1"/>
  <c r="B19" i="1"/>
  <c r="B18" i="1"/>
  <c r="E8" i="1"/>
  <c r="E9" i="1"/>
  <c r="F9" i="1" s="1"/>
  <c r="E10" i="1"/>
  <c r="E11" i="1"/>
  <c r="F11" i="1" s="1"/>
  <c r="E1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6" i="1"/>
  <c r="F6" i="1" s="1"/>
  <c r="F39" i="1" l="1"/>
  <c r="B9" i="1"/>
  <c r="B8" i="1"/>
  <c r="B7" i="1"/>
  <c r="F47" i="1" s="1"/>
  <c r="A9" i="1"/>
  <c r="F38" i="1" l="1"/>
  <c r="F40" i="1"/>
  <c r="F42" i="1"/>
  <c r="F44" i="1"/>
  <c r="F45" i="1"/>
  <c r="F10" i="1"/>
  <c r="F41" i="1"/>
  <c r="F43" i="1"/>
  <c r="F46" i="1"/>
  <c r="F18" i="1"/>
  <c r="F29" i="1"/>
  <c r="F31" i="1"/>
  <c r="F15" i="1"/>
  <c r="F14" i="1"/>
  <c r="F34" i="1"/>
  <c r="F27" i="1"/>
  <c r="F20" i="1"/>
  <c r="F13" i="1"/>
  <c r="F36" i="1"/>
  <c r="F35" i="1"/>
  <c r="F33" i="1"/>
  <c r="F26" i="1"/>
  <c r="F19" i="1"/>
  <c r="F12" i="1"/>
  <c r="F37" i="1"/>
  <c r="F21" i="1"/>
  <c r="F28" i="1"/>
  <c r="F32" i="1"/>
  <c r="F25" i="1"/>
  <c r="F24" i="1"/>
  <c r="F30" i="1"/>
  <c r="F23" i="1"/>
  <c r="F17" i="1"/>
  <c r="F22" i="1"/>
  <c r="F16" i="1"/>
  <c r="F8" i="1"/>
  <c r="B13" i="1" l="1"/>
  <c r="B12" i="1"/>
</calcChain>
</file>

<file path=xl/sharedStrings.xml><?xml version="1.0" encoding="utf-8"?>
<sst xmlns="http://schemas.openxmlformats.org/spreadsheetml/2006/main" count="13" uniqueCount="13">
  <si>
    <t>Spin the wheel</t>
  </si>
  <si>
    <t>X = result of spinning the wheel once</t>
  </si>
  <si>
    <t>x</t>
  </si>
  <si>
    <t>Uniform U</t>
  </si>
  <si>
    <t>X</t>
  </si>
  <si>
    <t>PMF P(X = x)</t>
  </si>
  <si>
    <t>To compute X using U we use the CDF table and the function VLOOKUP</t>
  </si>
  <si>
    <t>Cumulative P(X &lt; x)</t>
  </si>
  <si>
    <t>Sample mean</t>
  </si>
  <si>
    <t>Sample standard deviation</t>
  </si>
  <si>
    <t>True mean</t>
  </si>
  <si>
    <t>True variance</t>
  </si>
  <si>
    <t>True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</si>
</sst>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2" fontId="0" fillId="0" borderId="3" xfId="0" applyNumberFormat="1" applyFont="1" applyBorder="1"/>
    <xf numFmtId="2" fontId="0" fillId="0" borderId="4" xfId="0" applyNumberFormat="1" applyFont="1" applyBorder="1"/>
    <xf numFmtId="0" fontId="2" fillId="0" borderId="0" xfId="0" applyFont="1"/>
    <xf numFmtId="2" fontId="0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C6CE-AE14-F043-9EA1-642C81A9FF29}">
  <dimension ref="A1:F47"/>
  <sheetViews>
    <sheetView tabSelected="1" zoomScale="85" zoomScaleNormal="85" workbookViewId="0">
      <selection activeCell="M5" sqref="M5"/>
    </sheetView>
  </sheetViews>
  <sheetFormatPr defaultColWidth="10.6640625" defaultRowHeight="15.5" x14ac:dyDescent="0.35"/>
  <cols>
    <col min="1" max="1" width="16.1640625" customWidth="1"/>
    <col min="2" max="2" width="18" customWidth="1"/>
  </cols>
  <sheetData>
    <row r="1" spans="1:6" x14ac:dyDescent="0.35">
      <c r="A1" s="1" t="s">
        <v>0</v>
      </c>
    </row>
    <row r="3" spans="1:6" x14ac:dyDescent="0.35">
      <c r="A3" t="s">
        <v>1</v>
      </c>
      <c r="E3" s="8" t="s">
        <v>6</v>
      </c>
    </row>
    <row r="5" spans="1:6" x14ac:dyDescent="0.35">
      <c r="A5" s="5" t="s">
        <v>5</v>
      </c>
      <c r="B5" s="4" t="s">
        <v>7</v>
      </c>
      <c r="C5" s="4" t="s">
        <v>2</v>
      </c>
      <c r="E5" s="1" t="s">
        <v>3</v>
      </c>
      <c r="F5" s="1" t="s">
        <v>4</v>
      </c>
    </row>
    <row r="6" spans="1:6" x14ac:dyDescent="0.35">
      <c r="A6" s="11">
        <v>0.125</v>
      </c>
      <c r="B6" s="9">
        <v>0</v>
      </c>
      <c r="C6" s="10">
        <v>0</v>
      </c>
      <c r="E6">
        <f ca="1">RAND()</f>
        <v>2.2664368302145688E-2</v>
      </c>
      <c r="F6">
        <f ca="1">VLOOKUP(E6,CDF_Table,2)</f>
        <v>0</v>
      </c>
    </row>
    <row r="7" spans="1:6" x14ac:dyDescent="0.35">
      <c r="A7" s="12">
        <v>0.5</v>
      </c>
      <c r="B7" s="6">
        <f>A6</f>
        <v>0.125</v>
      </c>
      <c r="C7" s="2">
        <v>10</v>
      </c>
      <c r="E7">
        <f ca="1">RAND()</f>
        <v>0.73491348376127807</v>
      </c>
      <c r="F7">
        <f ca="1">VLOOKUP(E7,CDF_Table,2)</f>
        <v>20</v>
      </c>
    </row>
    <row r="8" spans="1:6" x14ac:dyDescent="0.35">
      <c r="A8" s="12">
        <v>0.25</v>
      </c>
      <c r="B8" s="6">
        <f>SUM(A6:A7)</f>
        <v>0.625</v>
      </c>
      <c r="C8" s="2">
        <v>20</v>
      </c>
      <c r="E8">
        <f t="shared" ref="E8:E47" ca="1" si="0">RAND()</f>
        <v>0.70773563119867788</v>
      </c>
      <c r="F8">
        <f t="shared" ref="F8:F47" ca="1" si="1">VLOOKUP(E8,CDF_Table,2)</f>
        <v>20</v>
      </c>
    </row>
    <row r="9" spans="1:6" x14ac:dyDescent="0.35">
      <c r="A9" s="13">
        <f>1/8</f>
        <v>0.125</v>
      </c>
      <c r="B9" s="7">
        <f>SUM(A6:A8)</f>
        <v>0.875</v>
      </c>
      <c r="C9" s="3">
        <v>100</v>
      </c>
      <c r="E9">
        <f t="shared" ca="1" si="0"/>
        <v>0.29470315196082264</v>
      </c>
      <c r="F9">
        <f ca="1">VLOOKUP(E9,CDF_Table,2)</f>
        <v>10</v>
      </c>
    </row>
    <row r="10" spans="1:6" x14ac:dyDescent="0.35">
      <c r="E10">
        <f t="shared" ca="1" si="0"/>
        <v>0.49787037345919483</v>
      </c>
      <c r="F10">
        <f t="shared" ca="1" si="1"/>
        <v>10</v>
      </c>
    </row>
    <row r="11" spans="1:6" x14ac:dyDescent="0.35">
      <c r="E11">
        <f t="shared" ca="1" si="0"/>
        <v>0.89922994068655993</v>
      </c>
      <c r="F11">
        <f ca="1">VLOOKUP(E11,CDF_Table,2)</f>
        <v>100</v>
      </c>
    </row>
    <row r="12" spans="1:6" x14ac:dyDescent="0.35">
      <c r="A12" t="s">
        <v>8</v>
      </c>
      <c r="B12">
        <f ca="1">AVERAGE(F6:F47)</f>
        <v>20</v>
      </c>
      <c r="E12">
        <f t="shared" ca="1" si="0"/>
        <v>0.14046938092701666</v>
      </c>
      <c r="F12">
        <f t="shared" ca="1" si="1"/>
        <v>10</v>
      </c>
    </row>
    <row r="13" spans="1:6" x14ac:dyDescent="0.35">
      <c r="A13" t="s">
        <v>9</v>
      </c>
      <c r="B13">
        <f ca="1">STDEV(F6:F47)</f>
        <v>26.77822194866021</v>
      </c>
      <c r="E13">
        <f ca="1">RAND()</f>
        <v>0.8320623751750279</v>
      </c>
      <c r="F13">
        <f t="shared" ca="1" si="1"/>
        <v>20</v>
      </c>
    </row>
    <row r="14" spans="1:6" x14ac:dyDescent="0.35">
      <c r="E14">
        <f ca="1">RAND()</f>
        <v>0.56641404942291396</v>
      </c>
      <c r="F14">
        <f t="shared" ca="1" si="1"/>
        <v>10</v>
      </c>
    </row>
    <row r="15" spans="1:6" x14ac:dyDescent="0.35">
      <c r="E15">
        <f t="shared" ca="1" si="0"/>
        <v>0.74665654168754481</v>
      </c>
      <c r="F15">
        <f t="shared" ca="1" si="1"/>
        <v>20</v>
      </c>
    </row>
    <row r="16" spans="1:6" x14ac:dyDescent="0.35">
      <c r="E16">
        <f t="shared" ca="1" si="0"/>
        <v>0.97001922043103084</v>
      </c>
      <c r="F16">
        <f t="shared" ca="1" si="1"/>
        <v>100</v>
      </c>
    </row>
    <row r="17" spans="1:6" x14ac:dyDescent="0.35">
      <c r="A17" t="s">
        <v>10</v>
      </c>
      <c r="B17">
        <f>SUMPRODUCT(A6:A9,C6:C9)</f>
        <v>22.5</v>
      </c>
      <c r="E17">
        <f t="shared" ca="1" si="0"/>
        <v>0.45725276936135884</v>
      </c>
      <c r="F17">
        <f t="shared" ca="1" si="1"/>
        <v>10</v>
      </c>
    </row>
    <row r="18" spans="1:6" x14ac:dyDescent="0.35">
      <c r="A18" t="s">
        <v>11</v>
      </c>
      <c r="B18">
        <f>11200/8-(22.5)^2</f>
        <v>893.75</v>
      </c>
      <c r="E18">
        <f t="shared" ca="1" si="0"/>
        <v>0.24117793194709636</v>
      </c>
      <c r="F18">
        <f t="shared" ca="1" si="1"/>
        <v>10</v>
      </c>
    </row>
    <row r="19" spans="1:6" x14ac:dyDescent="0.35">
      <c r="A19" t="s">
        <v>12</v>
      </c>
      <c r="B19">
        <f>SQRT(B18)</f>
        <v>29.895651857753496</v>
      </c>
      <c r="E19">
        <f t="shared" ca="1" si="0"/>
        <v>0.75184546197370949</v>
      </c>
      <c r="F19">
        <f t="shared" ca="1" si="1"/>
        <v>20</v>
      </c>
    </row>
    <row r="20" spans="1:6" x14ac:dyDescent="0.35">
      <c r="E20">
        <f t="shared" ca="1" si="0"/>
        <v>0.15804945573991036</v>
      </c>
      <c r="F20">
        <f t="shared" ca="1" si="1"/>
        <v>10</v>
      </c>
    </row>
    <row r="21" spans="1:6" x14ac:dyDescent="0.35">
      <c r="E21">
        <f t="shared" ca="1" si="0"/>
        <v>0.76756059612220784</v>
      </c>
      <c r="F21">
        <f t="shared" ca="1" si="1"/>
        <v>20</v>
      </c>
    </row>
    <row r="22" spans="1:6" x14ac:dyDescent="0.35">
      <c r="E22">
        <f t="shared" ca="1" si="0"/>
        <v>0.60696914050854645</v>
      </c>
      <c r="F22">
        <f t="shared" ca="1" si="1"/>
        <v>10</v>
      </c>
    </row>
    <row r="23" spans="1:6" x14ac:dyDescent="0.35">
      <c r="E23">
        <f t="shared" ca="1" si="0"/>
        <v>0.37940651145381865</v>
      </c>
      <c r="F23">
        <f t="shared" ca="1" si="1"/>
        <v>10</v>
      </c>
    </row>
    <row r="24" spans="1:6" x14ac:dyDescent="0.35">
      <c r="E24">
        <f t="shared" ca="1" si="0"/>
        <v>0.35660798011260875</v>
      </c>
      <c r="F24">
        <f t="shared" ca="1" si="1"/>
        <v>10</v>
      </c>
    </row>
    <row r="25" spans="1:6" x14ac:dyDescent="0.35">
      <c r="E25">
        <f t="shared" ca="1" si="0"/>
        <v>0.51136328991745328</v>
      </c>
      <c r="F25">
        <f t="shared" ca="1" si="1"/>
        <v>10</v>
      </c>
    </row>
    <row r="26" spans="1:6" x14ac:dyDescent="0.35">
      <c r="E26">
        <f t="shared" ca="1" si="0"/>
        <v>0.47260342309520575</v>
      </c>
      <c r="F26">
        <f t="shared" ca="1" si="1"/>
        <v>10</v>
      </c>
    </row>
    <row r="27" spans="1:6" x14ac:dyDescent="0.35">
      <c r="E27">
        <f t="shared" ca="1" si="0"/>
        <v>0.53831629814548221</v>
      </c>
      <c r="F27">
        <f t="shared" ca="1" si="1"/>
        <v>10</v>
      </c>
    </row>
    <row r="28" spans="1:6" x14ac:dyDescent="0.35">
      <c r="E28">
        <f t="shared" ca="1" si="0"/>
        <v>0.16288641294422712</v>
      </c>
      <c r="F28">
        <f t="shared" ca="1" si="1"/>
        <v>10</v>
      </c>
    </row>
    <row r="29" spans="1:6" x14ac:dyDescent="0.35">
      <c r="E29">
        <f t="shared" ca="1" si="0"/>
        <v>0.94020959855112363</v>
      </c>
      <c r="F29">
        <f t="shared" ca="1" si="1"/>
        <v>100</v>
      </c>
    </row>
    <row r="30" spans="1:6" x14ac:dyDescent="0.35">
      <c r="E30">
        <f t="shared" ca="1" si="0"/>
        <v>0.47445760320149211</v>
      </c>
      <c r="F30">
        <f t="shared" ca="1" si="1"/>
        <v>10</v>
      </c>
    </row>
    <row r="31" spans="1:6" x14ac:dyDescent="0.35">
      <c r="E31">
        <f t="shared" ca="1" si="0"/>
        <v>0.57204649895350912</v>
      </c>
      <c r="F31">
        <f t="shared" ca="1" si="1"/>
        <v>10</v>
      </c>
    </row>
    <row r="32" spans="1:6" x14ac:dyDescent="0.35">
      <c r="E32">
        <f t="shared" ca="1" si="0"/>
        <v>0.31664667739360264</v>
      </c>
      <c r="F32">
        <f t="shared" ca="1" si="1"/>
        <v>10</v>
      </c>
    </row>
    <row r="33" spans="5:6" x14ac:dyDescent="0.35">
      <c r="E33">
        <f t="shared" ca="1" si="0"/>
        <v>0.90483676742745744</v>
      </c>
      <c r="F33">
        <f t="shared" ca="1" si="1"/>
        <v>100</v>
      </c>
    </row>
    <row r="34" spans="5:6" x14ac:dyDescent="0.35">
      <c r="E34">
        <f t="shared" ca="1" si="0"/>
        <v>0.47325228999690572</v>
      </c>
      <c r="F34">
        <f t="shared" ca="1" si="1"/>
        <v>10</v>
      </c>
    </row>
    <row r="35" spans="5:6" x14ac:dyDescent="0.35">
      <c r="E35">
        <f t="shared" ca="1" si="0"/>
        <v>5.140056035762619E-2</v>
      </c>
      <c r="F35">
        <f t="shared" ca="1" si="1"/>
        <v>0</v>
      </c>
    </row>
    <row r="36" spans="5:6" x14ac:dyDescent="0.35">
      <c r="E36">
        <f t="shared" ca="1" si="0"/>
        <v>0.23090065145819139</v>
      </c>
      <c r="F36">
        <f t="shared" ca="1" si="1"/>
        <v>10</v>
      </c>
    </row>
    <row r="37" spans="5:6" x14ac:dyDescent="0.35">
      <c r="E37">
        <f t="shared" ca="1" si="0"/>
        <v>3.7257431758781268E-2</v>
      </c>
      <c r="F37">
        <f t="shared" ca="1" si="1"/>
        <v>0</v>
      </c>
    </row>
    <row r="38" spans="5:6" x14ac:dyDescent="0.35">
      <c r="E38">
        <f t="shared" ca="1" si="0"/>
        <v>0.46684466171327033</v>
      </c>
      <c r="F38">
        <f t="shared" ca="1" si="1"/>
        <v>10</v>
      </c>
    </row>
    <row r="39" spans="5:6" x14ac:dyDescent="0.35">
      <c r="E39">
        <f t="shared" ca="1" si="0"/>
        <v>0.22237223319344468</v>
      </c>
      <c r="F39">
        <f t="shared" ca="1" si="1"/>
        <v>10</v>
      </c>
    </row>
    <row r="40" spans="5:6" x14ac:dyDescent="0.35">
      <c r="E40">
        <f t="shared" ca="1" si="0"/>
        <v>0.85981934783679481</v>
      </c>
      <c r="F40">
        <f t="shared" ca="1" si="1"/>
        <v>20</v>
      </c>
    </row>
    <row r="41" spans="5:6" x14ac:dyDescent="0.35">
      <c r="E41">
        <f t="shared" ca="1" si="0"/>
        <v>0.60906406100716792</v>
      </c>
      <c r="F41">
        <f t="shared" ca="1" si="1"/>
        <v>10</v>
      </c>
    </row>
    <row r="42" spans="5:6" x14ac:dyDescent="0.35">
      <c r="E42">
        <f t="shared" ca="1" si="0"/>
        <v>0.48191916083137631</v>
      </c>
      <c r="F42">
        <f t="shared" ca="1" si="1"/>
        <v>10</v>
      </c>
    </row>
    <row r="43" spans="5:6" x14ac:dyDescent="0.35">
      <c r="E43">
        <f t="shared" ca="1" si="0"/>
        <v>0.76059739117689829</v>
      </c>
      <c r="F43">
        <f t="shared" ca="1" si="1"/>
        <v>20</v>
      </c>
    </row>
    <row r="44" spans="5:6" x14ac:dyDescent="0.35">
      <c r="E44">
        <f t="shared" ca="1" si="0"/>
        <v>0.52168544605109479</v>
      </c>
      <c r="F44">
        <f t="shared" ca="1" si="1"/>
        <v>10</v>
      </c>
    </row>
    <row r="45" spans="5:6" x14ac:dyDescent="0.35">
      <c r="E45">
        <f t="shared" ca="1" si="0"/>
        <v>0.80469665423701353</v>
      </c>
      <c r="F45">
        <f t="shared" ca="1" si="1"/>
        <v>20</v>
      </c>
    </row>
    <row r="46" spans="5:6" x14ac:dyDescent="0.35">
      <c r="E46">
        <f t="shared" ca="1" si="0"/>
        <v>0.33915288238455765</v>
      </c>
      <c r="F46">
        <f t="shared" ca="1" si="1"/>
        <v>10</v>
      </c>
    </row>
    <row r="47" spans="5:6" x14ac:dyDescent="0.35">
      <c r="E47">
        <f t="shared" ca="1" si="0"/>
        <v>0.6059365979558673</v>
      </c>
      <c r="F47">
        <f t="shared" ca="1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CDF_Table</vt:lpstr>
      <vt:lpstr>Lookup</vt:lpstr>
      <vt:lpstr>New_CDF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ap3340</cp:lastModifiedBy>
  <dcterms:created xsi:type="dcterms:W3CDTF">2018-11-28T14:41:01Z</dcterms:created>
  <dcterms:modified xsi:type="dcterms:W3CDTF">2022-06-23T00:01:29Z</dcterms:modified>
</cp:coreProperties>
</file>