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2BD26041-4F82-4C65-90CF-285AB2816081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/>
  <c r="J3" i="2"/>
  <c r="G16" i="2"/>
  <c r="H16" i="2" s="1"/>
  <c r="G32" i="2"/>
  <c r="H32" i="2" s="1"/>
  <c r="G39" i="2"/>
  <c r="H39" i="2" s="1"/>
  <c r="I39" i="2"/>
  <c r="G52" i="2"/>
  <c r="H52" i="2" s="1"/>
  <c r="H82" i="2"/>
  <c r="I82" i="2"/>
  <c r="G83" i="2"/>
  <c r="H83" i="2" s="1"/>
  <c r="G89" i="2"/>
  <c r="H89" i="2"/>
  <c r="I89" i="2"/>
  <c r="G92" i="2"/>
  <c r="H92" i="2" s="1"/>
  <c r="G103" i="2"/>
  <c r="H103" i="2"/>
  <c r="I103" i="2"/>
  <c r="G107" i="2"/>
  <c r="H107" i="2"/>
  <c r="I107" i="2"/>
</calcChain>
</file>

<file path=xl/sharedStrings.xml><?xml version="1.0" encoding="utf-8"?>
<sst xmlns="http://schemas.openxmlformats.org/spreadsheetml/2006/main" count="264" uniqueCount="150">
  <si>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</si>
  <si>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</si>
  <si>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</si>
  <si>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</si>
  <si>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</si>
  <si>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</si>
  <si>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</si>
  <si>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</si>
  <si>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</si>
  <si>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</si>
  <si>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</si>
  <si>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</si>
  <si>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</si>
  <si>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</si>
  <si>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</si>
  <si>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</si>
  <si>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</si>
  <si>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</si>
  <si>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</si>
  <si>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</si>
  <si>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</si>
  <si>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</si>
  <si>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</si>
  <si>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</si>
  <si>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</si>
  <si>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</si>
  <si>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</si>
  <si>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</si>
  <si>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</si>
  <si>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</si>
  <si>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</si>
  <si>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</si>
  <si>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</si>
  <si>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</si>
  <si>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</si>
  <si>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</si>
  <si>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</si>
  <si>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</si>
  <si>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</si>
  <si>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</si>
  <si>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</si>
  <si>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</si>
  <si>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</si>
  <si>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</si>
  <si>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</si>
  <si>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</si>
  <si>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</si>
  <si>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</si>
  <si>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</si>
  <si>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</si>
  <si>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</si>
  <si>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</si>
  <si>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</si>
  <si>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</si>
  <si>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</si>
  <si>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</si>
  <si>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</si>
  <si>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</si>
  <si>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</si>
  <si>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</si>
  <si>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</si>
  <si>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</si>
  <si>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</si>
  <si>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</si>
  <si>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</si>
  <si>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</si>
  <si>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</si>
  <si>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</si>
  <si>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</si>
  <si>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</si>
  <si>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</si>
  <si>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</si>
  <si>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</si>
  <si>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</si>
  <si>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</si>
  <si>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</si>
  <si>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</si>
  <si>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</si>
  <si>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</si>
  <si>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</si>
  <si>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</si>
  <si>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</si>
  <si>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</si>
  <si>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</si>
  <si>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</si>
  <si>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</si>
  <si>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</si>
  <si>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</si>
  <si>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</si>
  <si>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</si>
  <si>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</si>
  <si>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</si>
  <si>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</si>
  <si>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</si>
  <si>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</si>
  <si>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</si>
  <si>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</si>
  <si>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</si>
  <si>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</si>
  <si>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</si>
  <si>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</si>
  <si>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</si>
  <si>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</si>
  <si>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</si>
  <si>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</si>
  <si>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</si>
  <si>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</si>
  <si>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</si>
  <si>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</si>
  <si>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</si>
  <si>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</si>
  <si>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</si>
  <si>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</si>
  <si>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</si>
  <si>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</si>
  <si>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</si>
  <si>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</si>
  <si>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</si>
  <si>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</si>
  <si>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</si>
  <si>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</si>
  <si>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</si>
  <si>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</si>
  <si>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</si>
  <si>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</si>
  <si>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</si>
  <si>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</si>
  <si>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</si>
  <si>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</si>
  <si>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</si>
  <si>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>PARCIALMENTE</t>
  </si>
  <si>
    <t>Subdimensão</t>
  </si>
  <si>
    <t>Dimensão</t>
  </si>
  <si>
    <t>% da Subdimensão</t>
  </si>
  <si>
    <t>São Luís/MA</t>
  </si>
  <si>
    <t>SUFICIENTE</t>
  </si>
  <si>
    <t>NÃO SE APLICA</t>
  </si>
  <si>
    <t>Nº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</si>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</sst>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4" tint="0.39997558519241921"/>
      <name val="Aptos Narrow"/>
      <family val="2"/>
      <scheme val="minor"/>
    </font>
    <font>
      <b/>
      <sz val="18"/>
      <color theme="4" tint="0.3999755851924192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0" borderId="19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/>
    <xf numFmtId="0" fontId="0" fillId="2" borderId="24" xfId="0" applyFill="1" applyBorder="1"/>
    <xf numFmtId="0" fontId="0" fillId="0" borderId="24" xfId="0" applyBorder="1"/>
    <xf numFmtId="0" fontId="0" fillId="0" borderId="0" xfId="0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8" xfId="0" applyFill="1" applyBorder="1" applyAlignment="1">
      <alignment horizontal="center" wrapText="1"/>
    </xf>
    <xf numFmtId="0" fontId="0" fillId="9" borderId="30" xfId="0" applyFill="1" applyBorder="1" applyAlignment="1">
      <alignment horizontal="center"/>
    </xf>
    <xf numFmtId="0" fontId="0" fillId="13" borderId="5" xfId="0" applyFill="1" applyBorder="1" applyAlignment="1">
      <alignment horizontal="center" wrapText="1"/>
    </xf>
    <xf numFmtId="0" fontId="0" fillId="13" borderId="2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17" borderId="18" xfId="0" applyFont="1" applyFill="1" applyBorder="1" applyAlignment="1">
      <alignment horizontal="center"/>
    </xf>
    <xf numFmtId="9" fontId="2" fillId="17" borderId="18" xfId="1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10" fontId="3" fillId="11" borderId="15" xfId="1" applyNumberFormat="1" applyFont="1" applyFill="1" applyBorder="1" applyAlignment="1">
      <alignment horizontal="center" vertical="center"/>
    </xf>
    <xf numFmtId="10" fontId="3" fillId="11" borderId="16" xfId="1" applyNumberFormat="1" applyFont="1" applyFill="1" applyBorder="1" applyAlignment="1">
      <alignment horizontal="center" vertical="center"/>
    </xf>
    <xf numFmtId="10" fontId="3" fillId="11" borderId="17" xfId="1" applyNumberFormat="1" applyFont="1" applyFill="1" applyBorder="1" applyAlignment="1">
      <alignment horizontal="center" vertical="center"/>
    </xf>
    <xf numFmtId="10" fontId="3" fillId="14" borderId="15" xfId="1" applyNumberFormat="1" applyFont="1" applyFill="1" applyBorder="1" applyAlignment="1">
      <alignment horizontal="center" vertical="center"/>
    </xf>
    <xf numFmtId="10" fontId="3" fillId="14" borderId="16" xfId="1" applyNumberFormat="1" applyFont="1" applyFill="1" applyBorder="1" applyAlignment="1">
      <alignment horizontal="center" vertical="center"/>
    </xf>
    <xf numFmtId="10" fontId="3" fillId="14" borderId="17" xfId="1" applyNumberFormat="1" applyFont="1" applyFill="1" applyBorder="1" applyAlignment="1">
      <alignment horizontal="center" vertical="center"/>
    </xf>
    <xf numFmtId="10" fontId="3" fillId="15" borderId="15" xfId="1" applyNumberFormat="1" applyFont="1" applyFill="1" applyBorder="1" applyAlignment="1">
      <alignment horizontal="center" vertical="center"/>
    </xf>
    <xf numFmtId="10" fontId="3" fillId="15" borderId="16" xfId="1" applyNumberFormat="1" applyFont="1" applyFill="1" applyBorder="1" applyAlignment="1">
      <alignment horizontal="center" vertical="center"/>
    </xf>
    <xf numFmtId="10" fontId="3" fillId="15" borderId="17" xfId="1" applyNumberFormat="1" applyFont="1" applyFill="1" applyBorder="1" applyAlignment="1">
      <alignment horizontal="center" vertical="center"/>
    </xf>
    <xf numFmtId="10" fontId="3" fillId="6" borderId="15" xfId="1" applyNumberFormat="1" applyFont="1" applyFill="1" applyBorder="1" applyAlignment="1">
      <alignment horizontal="center" vertical="center"/>
    </xf>
    <xf numFmtId="10" fontId="3" fillId="6" borderId="16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9" fontId="3" fillId="16" borderId="15" xfId="1" applyFont="1" applyFill="1" applyBorder="1" applyAlignment="1">
      <alignment horizontal="center" vertical="center"/>
    </xf>
    <xf numFmtId="9" fontId="3" fillId="16" borderId="16" xfId="1" applyFont="1" applyFill="1" applyBorder="1" applyAlignment="1">
      <alignment horizontal="center" vertical="center"/>
    </xf>
    <xf numFmtId="9" fontId="3" fillId="16" borderId="17" xfId="1" applyFont="1" applyFill="1" applyBorder="1" applyAlignment="1">
      <alignment horizontal="center" vertical="center"/>
    </xf>
    <xf numFmtId="9" fontId="3" fillId="8" borderId="15" xfId="1" applyFont="1" applyFill="1" applyBorder="1" applyAlignment="1">
      <alignment horizontal="center" vertical="center"/>
    </xf>
    <xf numFmtId="9" fontId="3" fillId="8" borderId="16" xfId="1" applyFont="1" applyFill="1" applyBorder="1" applyAlignment="1">
      <alignment horizontal="center" vertical="center"/>
    </xf>
    <xf numFmtId="9" fontId="3" fillId="8" borderId="17" xfId="1" applyFont="1" applyFill="1" applyBorder="1" applyAlignment="1">
      <alignment horizontal="center" vertical="center"/>
    </xf>
    <xf numFmtId="10" fontId="2" fillId="17" borderId="15" xfId="1" applyNumberFormat="1" applyFont="1" applyFill="1" applyBorder="1" applyAlignment="1">
      <alignment horizontal="center" vertical="center"/>
    </xf>
    <xf numFmtId="10" fontId="2" fillId="17" borderId="16" xfId="1" applyNumberFormat="1" applyFont="1" applyFill="1" applyBorder="1" applyAlignment="1">
      <alignment horizontal="center" vertical="center"/>
    </xf>
    <xf numFmtId="10" fontId="2" fillId="17" borderId="17" xfId="1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9" fontId="2" fillId="17" borderId="16" xfId="1" applyFont="1" applyFill="1" applyBorder="1" applyAlignment="1">
      <alignment horizontal="center" vertical="center"/>
    </xf>
    <xf numFmtId="9" fontId="2" fillId="17" borderId="17" xfId="1" applyFont="1" applyFill="1" applyBorder="1" applyAlignment="1">
      <alignment horizontal="center" vertical="center"/>
    </xf>
    <xf numFmtId="9" fontId="2" fillId="17" borderId="15" xfId="1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10" fontId="7" fillId="0" borderId="15" xfId="1" applyNumberFormat="1" applyFont="1" applyBorder="1" applyAlignment="1">
      <alignment horizontal="center" vertical="top"/>
    </xf>
    <xf numFmtId="10" fontId="7" fillId="0" borderId="16" xfId="1" applyNumberFormat="1" applyFont="1" applyBorder="1" applyAlignment="1">
      <alignment horizontal="center" vertical="top"/>
    </xf>
    <xf numFmtId="10" fontId="7" fillId="0" borderId="17" xfId="1" applyNumberFormat="1" applyFont="1" applyBorder="1" applyAlignment="1">
      <alignment horizontal="center" vertical="top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2" xfId="0" applyFont="1" applyFill="1" applyBorder="1" applyAlignment="1">
      <alignment horizontal="center" vertical="center" wrapText="1"/>
    </xf>
    <xf numFmtId="0" fontId="5" fillId="15" borderId="2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3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J120"/>
  <sheetViews>
    <sheetView tabSelected="1" workbookViewId="0">
      <selection activeCell="E1" sqref="E1:J120"/>
    </sheetView>
  </sheetViews>
  <sheetFormatPr defaultRowHeight="15.75" x14ac:dyDescent="0.25"/>
  <cols>
    <col min="1" max="1" width="15.28515625" style="45" customWidth="1"/>
    <col min="2" max="2" width="29.28515625" style="46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36" s="5" customFormat="1" ht="19.5" thickBot="1" x14ac:dyDescent="0.35">
      <c r="A1" s="84" t="s">
        <v>132</v>
      </c>
      <c r="B1" s="86" t="s">
        <v>131</v>
      </c>
      <c r="C1" s="86" t="s">
        <v>137</v>
      </c>
      <c r="D1" s="88" t="s">
        <v>43</v>
      </c>
      <c r="E1" s="81" t="s">
        <v>134</v>
      </c>
      <c r="F1" s="82"/>
      <c r="G1" s="82"/>
      <c r="H1" s="82"/>
      <c r="I1" s="82"/>
      <c r="J1" s="83"/>
    </row>
    <row r="2" spans="1:36" s="50" customFormat="1" ht="44.45" customHeight="1" thickBot="1" x14ac:dyDescent="0.3">
      <c r="A2" s="85"/>
      <c r="B2" s="87"/>
      <c r="C2" s="87"/>
      <c r="D2" s="89"/>
      <c r="E2" s="48" t="s">
        <v>129</v>
      </c>
      <c r="F2" s="47" t="s">
        <v>128</v>
      </c>
      <c r="G2" s="47" t="s">
        <v>149</v>
      </c>
      <c r="H2" s="47" t="s">
        <v>133</v>
      </c>
      <c r="I2" s="47" t="s">
        <v>142</v>
      </c>
      <c r="J2" s="49" t="s">
        <v>8</v>
      </c>
    </row>
    <row r="3" spans="1:36" ht="15" x14ac:dyDescent="0.25">
      <c r="A3" s="119" t="s">
        <v>143</v>
      </c>
      <c r="B3" s="116" t="s">
        <v>0</v>
      </c>
      <c r="C3" s="15">
        <v>1</v>
      </c>
      <c r="D3" s="19" t="s">
        <v>9</v>
      </c>
      <c r="E3" s="21" t="s">
        <v>126</v>
      </c>
      <c r="F3" s="27">
        <v>2</v>
      </c>
      <c r="G3" s="77">
        <f>SUM(F3:F15)</f>
        <v>18</v>
      </c>
      <c r="H3" s="69">
        <f>(G3*100/26/100)</f>
        <v>0.69230769230769229</v>
      </c>
      <c r="I3" s="51">
        <f>(53*100/72/100)</f>
        <v>0.73611111111111116</v>
      </c>
      <c r="J3" s="78">
        <f>(SUM(F3:F120))/236</f>
        <v>0.78389830508474578</v>
      </c>
      <c r="AC3"/>
      <c r="AD3"/>
      <c r="AI3"/>
      <c r="AJ3"/>
    </row>
    <row r="4" spans="1:36" ht="15" x14ac:dyDescent="0.25">
      <c r="A4" s="119"/>
      <c r="B4" s="116"/>
      <c r="C4" s="3">
        <v>2</v>
      </c>
      <c r="D4" s="9" t="s">
        <v>10</v>
      </c>
      <c r="E4" s="22" t="s">
        <v>126</v>
      </c>
      <c r="F4" s="28">
        <v>2</v>
      </c>
      <c r="G4" s="72"/>
      <c r="H4" s="70"/>
      <c r="I4" s="52"/>
      <c r="J4" s="79"/>
      <c r="AC4"/>
      <c r="AD4"/>
      <c r="AI4"/>
      <c r="AJ4"/>
    </row>
    <row r="5" spans="1:36" ht="15" x14ac:dyDescent="0.25">
      <c r="A5" s="119"/>
      <c r="B5" s="116"/>
      <c r="C5" s="3">
        <v>3</v>
      </c>
      <c r="D5" s="9" t="s">
        <v>11</v>
      </c>
      <c r="E5" s="23" t="s">
        <v>127</v>
      </c>
      <c r="F5" s="29">
        <v>0</v>
      </c>
      <c r="G5" s="72"/>
      <c r="H5" s="70"/>
      <c r="I5" s="52"/>
      <c r="J5" s="79"/>
      <c r="AC5"/>
      <c r="AD5"/>
      <c r="AI5"/>
      <c r="AJ5"/>
    </row>
    <row r="6" spans="1:36" ht="15" x14ac:dyDescent="0.25">
      <c r="A6" s="119"/>
      <c r="B6" s="116"/>
      <c r="C6" s="3">
        <v>4</v>
      </c>
      <c r="D6" s="9" t="s">
        <v>12</v>
      </c>
      <c r="E6" s="23" t="s">
        <v>127</v>
      </c>
      <c r="F6" s="29">
        <v>0</v>
      </c>
      <c r="G6" s="72"/>
      <c r="H6" s="70"/>
      <c r="I6" s="52"/>
      <c r="J6" s="79"/>
      <c r="AC6"/>
      <c r="AD6"/>
      <c r="AI6"/>
      <c r="AJ6"/>
    </row>
    <row r="7" spans="1:36" ht="15" x14ac:dyDescent="0.25">
      <c r="A7" s="119"/>
      <c r="B7" s="116"/>
      <c r="C7" s="3">
        <v>5</v>
      </c>
      <c r="D7" s="9" t="s">
        <v>13</v>
      </c>
      <c r="E7" s="22" t="s">
        <v>126</v>
      </c>
      <c r="F7" s="28">
        <v>2</v>
      </c>
      <c r="G7" s="72"/>
      <c r="H7" s="70"/>
      <c r="I7" s="52"/>
      <c r="J7" s="79"/>
      <c r="AC7"/>
      <c r="AD7"/>
      <c r="AI7"/>
      <c r="AJ7"/>
    </row>
    <row r="8" spans="1:36" ht="15" x14ac:dyDescent="0.25">
      <c r="A8" s="119"/>
      <c r="B8" s="116"/>
      <c r="C8" s="3">
        <v>6</v>
      </c>
      <c r="D8" s="9" t="s">
        <v>14</v>
      </c>
      <c r="E8" s="22" t="s">
        <v>126</v>
      </c>
      <c r="F8" s="28">
        <v>2</v>
      </c>
      <c r="G8" s="72"/>
      <c r="H8" s="70"/>
      <c r="I8" s="52"/>
      <c r="J8" s="79"/>
      <c r="AC8"/>
      <c r="AD8"/>
      <c r="AI8"/>
      <c r="AJ8"/>
    </row>
    <row r="9" spans="1:36" ht="15" x14ac:dyDescent="0.25">
      <c r="A9" s="119"/>
      <c r="B9" s="116"/>
      <c r="C9" s="3">
        <v>7</v>
      </c>
      <c r="D9" s="9" t="s">
        <v>15</v>
      </c>
      <c r="E9" s="22" t="s">
        <v>126</v>
      </c>
      <c r="F9" s="28">
        <v>2</v>
      </c>
      <c r="G9" s="72"/>
      <c r="H9" s="70"/>
      <c r="I9" s="52"/>
      <c r="J9" s="79"/>
      <c r="AC9"/>
      <c r="AD9"/>
      <c r="AI9"/>
      <c r="AJ9"/>
    </row>
    <row r="10" spans="1:36" ht="15" x14ac:dyDescent="0.25">
      <c r="A10" s="119"/>
      <c r="B10" s="116"/>
      <c r="C10" s="3">
        <v>8</v>
      </c>
      <c r="D10" s="9" t="s">
        <v>16</v>
      </c>
      <c r="E10" s="22" t="s">
        <v>126</v>
      </c>
      <c r="F10" s="28">
        <v>2</v>
      </c>
      <c r="G10" s="72"/>
      <c r="H10" s="70"/>
      <c r="I10" s="52"/>
      <c r="J10" s="79"/>
      <c r="AC10"/>
      <c r="AD10"/>
      <c r="AI10"/>
      <c r="AJ10"/>
    </row>
    <row r="11" spans="1:36" ht="15" x14ac:dyDescent="0.25">
      <c r="A11" s="119"/>
      <c r="B11" s="116"/>
      <c r="C11" s="3">
        <v>9</v>
      </c>
      <c r="D11" s="9" t="s">
        <v>17</v>
      </c>
      <c r="E11" s="22" t="s">
        <v>126</v>
      </c>
      <c r="F11" s="28">
        <v>2</v>
      </c>
      <c r="G11" s="72"/>
      <c r="H11" s="70"/>
      <c r="I11" s="52"/>
      <c r="J11" s="79"/>
      <c r="AC11"/>
      <c r="AD11"/>
      <c r="AI11"/>
      <c r="AJ11"/>
    </row>
    <row r="12" spans="1:36" ht="15" x14ac:dyDescent="0.25">
      <c r="A12" s="119"/>
      <c r="B12" s="116"/>
      <c r="C12" s="3">
        <v>10</v>
      </c>
      <c r="D12" s="9" t="s">
        <v>18</v>
      </c>
      <c r="E12" s="22" t="s">
        <v>126</v>
      </c>
      <c r="F12" s="28">
        <v>2</v>
      </c>
      <c r="G12" s="72"/>
      <c r="H12" s="70"/>
      <c r="I12" s="52"/>
      <c r="J12" s="79"/>
      <c r="AC12"/>
      <c r="AD12"/>
      <c r="AI12"/>
      <c r="AJ12"/>
    </row>
    <row r="13" spans="1:36" ht="15" x14ac:dyDescent="0.25">
      <c r="A13" s="119"/>
      <c r="B13" s="116"/>
      <c r="C13" s="3">
        <v>11</v>
      </c>
      <c r="D13" s="9" t="s">
        <v>19</v>
      </c>
      <c r="E13" s="23" t="s">
        <v>127</v>
      </c>
      <c r="F13" s="29">
        <v>0</v>
      </c>
      <c r="G13" s="72"/>
      <c r="H13" s="70"/>
      <c r="I13" s="52"/>
      <c r="J13" s="79"/>
      <c r="AC13"/>
      <c r="AD13"/>
      <c r="AI13"/>
      <c r="AJ13"/>
    </row>
    <row r="14" spans="1:36" ht="15" x14ac:dyDescent="0.25">
      <c r="A14" s="119"/>
      <c r="B14" s="116"/>
      <c r="C14" s="3">
        <v>12</v>
      </c>
      <c r="D14" s="9" t="s">
        <v>20</v>
      </c>
      <c r="E14" s="22" t="s">
        <v>126</v>
      </c>
      <c r="F14" s="28">
        <v>2</v>
      </c>
      <c r="G14" s="72"/>
      <c r="H14" s="70"/>
      <c r="I14" s="52"/>
      <c r="J14" s="79"/>
      <c r="AC14"/>
      <c r="AD14"/>
      <c r="AI14"/>
      <c r="AJ14"/>
    </row>
    <row r="15" spans="1:36" thickBot="1" x14ac:dyDescent="0.3">
      <c r="A15" s="119"/>
      <c r="B15" s="117"/>
      <c r="C15" s="11">
        <v>13</v>
      </c>
      <c r="D15" s="12" t="s">
        <v>21</v>
      </c>
      <c r="E15" s="24" t="s">
        <v>127</v>
      </c>
      <c r="F15" s="30">
        <v>0</v>
      </c>
      <c r="G15" s="73"/>
      <c r="H15" s="71"/>
      <c r="I15" s="52"/>
      <c r="J15" s="79"/>
      <c r="AC15"/>
      <c r="AD15"/>
      <c r="AI15"/>
      <c r="AJ15"/>
    </row>
    <row r="16" spans="1:36" ht="15" x14ac:dyDescent="0.25">
      <c r="A16" s="119"/>
      <c r="B16" s="118" t="s">
        <v>1</v>
      </c>
      <c r="C16" s="13">
        <v>19</v>
      </c>
      <c r="D16" s="14" t="s">
        <v>22</v>
      </c>
      <c r="E16" s="21" t="s">
        <v>126</v>
      </c>
      <c r="F16" s="27">
        <v>2</v>
      </c>
      <c r="G16" s="77">
        <f>SUM(F16:F31)</f>
        <v>25</v>
      </c>
      <c r="H16" s="69">
        <f>(G16*100/32/100)</f>
        <v>0.78125</v>
      </c>
      <c r="I16" s="52"/>
      <c r="J16" s="79"/>
      <c r="AC16"/>
      <c r="AD16"/>
      <c r="AI16"/>
      <c r="AJ16"/>
    </row>
    <row r="17" spans="1:36" ht="15" x14ac:dyDescent="0.25">
      <c r="A17" s="119"/>
      <c r="B17" s="116"/>
      <c r="C17" s="4">
        <v>20</v>
      </c>
      <c r="D17" s="10" t="s">
        <v>23</v>
      </c>
      <c r="E17" s="23" t="s">
        <v>127</v>
      </c>
      <c r="F17" s="29">
        <v>0</v>
      </c>
      <c r="G17" s="72"/>
      <c r="H17" s="70"/>
      <c r="I17" s="52"/>
      <c r="J17" s="79"/>
      <c r="AC17"/>
      <c r="AD17"/>
      <c r="AI17"/>
      <c r="AJ17"/>
    </row>
    <row r="18" spans="1:36" ht="15" x14ac:dyDescent="0.25">
      <c r="A18" s="119"/>
      <c r="B18" s="116"/>
      <c r="C18" s="4">
        <v>21</v>
      </c>
      <c r="D18" s="10" t="s">
        <v>24</v>
      </c>
      <c r="E18" s="22" t="s">
        <v>126</v>
      </c>
      <c r="F18" s="28">
        <v>2</v>
      </c>
      <c r="G18" s="72"/>
      <c r="H18" s="70"/>
      <c r="I18" s="52"/>
      <c r="J18" s="79"/>
      <c r="AC18"/>
      <c r="AD18"/>
      <c r="AI18"/>
      <c r="AJ18"/>
    </row>
    <row r="19" spans="1:36" ht="15" x14ac:dyDescent="0.25">
      <c r="A19" s="119"/>
      <c r="B19" s="116"/>
      <c r="C19" s="4">
        <v>22</v>
      </c>
      <c r="D19" s="10" t="s">
        <v>25</v>
      </c>
      <c r="E19" s="22" t="s">
        <v>126</v>
      </c>
      <c r="F19" s="28">
        <v>2</v>
      </c>
      <c r="G19" s="72"/>
      <c r="H19" s="70"/>
      <c r="I19" s="52"/>
      <c r="J19" s="79"/>
      <c r="AC19"/>
      <c r="AD19"/>
      <c r="AI19"/>
      <c r="AJ19"/>
    </row>
    <row r="20" spans="1:36" ht="15" x14ac:dyDescent="0.25">
      <c r="A20" s="119"/>
      <c r="B20" s="116"/>
      <c r="C20" s="4">
        <v>23</v>
      </c>
      <c r="D20" s="10" t="s">
        <v>26</v>
      </c>
      <c r="E20" s="22" t="s">
        <v>126</v>
      </c>
      <c r="F20" s="28">
        <v>2</v>
      </c>
      <c r="G20" s="72"/>
      <c r="H20" s="70"/>
      <c r="I20" s="52"/>
      <c r="J20" s="79"/>
      <c r="AC20"/>
      <c r="AD20"/>
      <c r="AI20"/>
      <c r="AJ20"/>
    </row>
    <row r="21" spans="1:36" ht="15" x14ac:dyDescent="0.25">
      <c r="A21" s="119"/>
      <c r="B21" s="116"/>
      <c r="C21" s="4">
        <v>24</v>
      </c>
      <c r="D21" s="10" t="s">
        <v>27</v>
      </c>
      <c r="E21" s="22" t="s">
        <v>126</v>
      </c>
      <c r="F21" s="28">
        <v>2</v>
      </c>
      <c r="G21" s="72"/>
      <c r="H21" s="70"/>
      <c r="I21" s="52"/>
      <c r="J21" s="79"/>
      <c r="AC21"/>
      <c r="AD21"/>
      <c r="AI21"/>
      <c r="AJ21"/>
    </row>
    <row r="22" spans="1:36" ht="15" x14ac:dyDescent="0.25">
      <c r="A22" s="119"/>
      <c r="B22" s="116"/>
      <c r="C22" s="4">
        <v>25</v>
      </c>
      <c r="D22" s="10" t="s">
        <v>141</v>
      </c>
      <c r="E22" s="26" t="s">
        <v>130</v>
      </c>
      <c r="F22" s="33">
        <v>1</v>
      </c>
      <c r="G22" s="72"/>
      <c r="H22" s="70"/>
      <c r="I22" s="52"/>
      <c r="J22" s="79"/>
      <c r="AC22"/>
      <c r="AD22"/>
      <c r="AI22"/>
      <c r="AJ22"/>
    </row>
    <row r="23" spans="1:36" ht="15" x14ac:dyDescent="0.25">
      <c r="A23" s="119"/>
      <c r="B23" s="116"/>
      <c r="C23" s="4">
        <v>26</v>
      </c>
      <c r="D23" s="10" t="s">
        <v>28</v>
      </c>
      <c r="E23" s="22" t="s">
        <v>126</v>
      </c>
      <c r="F23" s="28">
        <v>2</v>
      </c>
      <c r="G23" s="72"/>
      <c r="H23" s="70"/>
      <c r="I23" s="52"/>
      <c r="J23" s="79"/>
      <c r="AC23"/>
      <c r="AD23"/>
      <c r="AI23"/>
      <c r="AJ23"/>
    </row>
    <row r="24" spans="1:36" ht="15" x14ac:dyDescent="0.25">
      <c r="A24" s="119"/>
      <c r="B24" s="116"/>
      <c r="C24" s="4">
        <v>27</v>
      </c>
      <c r="D24" s="10" t="s">
        <v>29</v>
      </c>
      <c r="E24" s="23" t="s">
        <v>127</v>
      </c>
      <c r="F24" s="29">
        <v>0</v>
      </c>
      <c r="G24" s="72"/>
      <c r="H24" s="70"/>
      <c r="I24" s="52"/>
      <c r="J24" s="79"/>
      <c r="AC24"/>
      <c r="AD24"/>
      <c r="AI24"/>
      <c r="AJ24"/>
    </row>
    <row r="25" spans="1:36" ht="15" x14ac:dyDescent="0.25">
      <c r="A25" s="119"/>
      <c r="B25" s="116"/>
      <c r="C25" s="4">
        <v>28</v>
      </c>
      <c r="D25" s="10" t="s">
        <v>30</v>
      </c>
      <c r="E25" s="22" t="s">
        <v>126</v>
      </c>
      <c r="F25" s="28">
        <v>2</v>
      </c>
      <c r="G25" s="72"/>
      <c r="H25" s="70"/>
      <c r="I25" s="52"/>
      <c r="J25" s="79"/>
      <c r="AC25"/>
      <c r="AD25"/>
      <c r="AI25"/>
      <c r="AJ25"/>
    </row>
    <row r="26" spans="1:36" ht="15" x14ac:dyDescent="0.25">
      <c r="A26" s="119"/>
      <c r="B26" s="116"/>
      <c r="C26" s="4">
        <v>29</v>
      </c>
      <c r="D26" s="10" t="s">
        <v>31</v>
      </c>
      <c r="E26" s="22" t="s">
        <v>126</v>
      </c>
      <c r="F26" s="28">
        <v>2</v>
      </c>
      <c r="G26" s="72"/>
      <c r="H26" s="70"/>
      <c r="I26" s="52"/>
      <c r="J26" s="79"/>
      <c r="AC26"/>
      <c r="AD26"/>
      <c r="AI26"/>
      <c r="AJ26"/>
    </row>
    <row r="27" spans="1:36" ht="15" x14ac:dyDescent="0.25">
      <c r="A27" s="119"/>
      <c r="B27" s="116"/>
      <c r="C27" s="4">
        <v>30</v>
      </c>
      <c r="D27" s="10" t="s">
        <v>32</v>
      </c>
      <c r="E27" s="22" t="s">
        <v>126</v>
      </c>
      <c r="F27" s="28">
        <v>2</v>
      </c>
      <c r="G27" s="72"/>
      <c r="H27" s="70"/>
      <c r="I27" s="52"/>
      <c r="J27" s="79"/>
      <c r="AC27"/>
      <c r="AD27"/>
      <c r="AI27"/>
      <c r="AJ27"/>
    </row>
    <row r="28" spans="1:36" ht="15" x14ac:dyDescent="0.25">
      <c r="A28" s="119"/>
      <c r="B28" s="116"/>
      <c r="C28" s="4">
        <v>31</v>
      </c>
      <c r="D28" s="10" t="s">
        <v>33</v>
      </c>
      <c r="E28" s="22" t="s">
        <v>126</v>
      </c>
      <c r="F28" s="28">
        <v>2</v>
      </c>
      <c r="G28" s="72"/>
      <c r="H28" s="70"/>
      <c r="I28" s="52"/>
      <c r="J28" s="79"/>
      <c r="AC28"/>
      <c r="AD28"/>
      <c r="AI28"/>
      <c r="AJ28"/>
    </row>
    <row r="29" spans="1:36" ht="15" x14ac:dyDescent="0.25">
      <c r="A29" s="119"/>
      <c r="B29" s="116"/>
      <c r="C29" s="4">
        <v>32</v>
      </c>
      <c r="D29" s="10" t="s">
        <v>138</v>
      </c>
      <c r="E29" s="22" t="s">
        <v>126</v>
      </c>
      <c r="F29" s="28">
        <v>2</v>
      </c>
      <c r="G29" s="72"/>
      <c r="H29" s="70"/>
      <c r="I29" s="52"/>
      <c r="J29" s="79"/>
      <c r="AC29"/>
      <c r="AD29"/>
      <c r="AI29"/>
      <c r="AJ29"/>
    </row>
    <row r="30" spans="1:36" ht="15" x14ac:dyDescent="0.25">
      <c r="A30" s="119"/>
      <c r="B30" s="116"/>
      <c r="C30" s="4">
        <v>33</v>
      </c>
      <c r="D30" s="10" t="s">
        <v>34</v>
      </c>
      <c r="E30" s="22" t="s">
        <v>126</v>
      </c>
      <c r="F30" s="28">
        <v>2</v>
      </c>
      <c r="G30" s="72"/>
      <c r="H30" s="70"/>
      <c r="I30" s="52"/>
      <c r="J30" s="79"/>
      <c r="AC30"/>
      <c r="AD30"/>
      <c r="AI30"/>
      <c r="AJ30"/>
    </row>
    <row r="31" spans="1:36" thickBot="1" x14ac:dyDescent="0.3">
      <c r="A31" s="119"/>
      <c r="B31" s="117"/>
      <c r="C31" s="16">
        <v>34</v>
      </c>
      <c r="D31" s="17" t="s">
        <v>35</v>
      </c>
      <c r="E31" s="24" t="s">
        <v>127</v>
      </c>
      <c r="F31" s="30">
        <v>0</v>
      </c>
      <c r="G31" s="73"/>
      <c r="H31" s="71"/>
      <c r="I31" s="52"/>
      <c r="J31" s="79"/>
      <c r="AC31"/>
      <c r="AD31"/>
      <c r="AI31"/>
      <c r="AJ31"/>
    </row>
    <row r="32" spans="1:36" ht="15" x14ac:dyDescent="0.25">
      <c r="A32" s="119"/>
      <c r="B32" s="118" t="s">
        <v>2</v>
      </c>
      <c r="C32" s="7">
        <v>39</v>
      </c>
      <c r="D32" s="8" t="s">
        <v>36</v>
      </c>
      <c r="E32" s="22" t="s">
        <v>126</v>
      </c>
      <c r="F32" s="28">
        <v>2</v>
      </c>
      <c r="G32" s="77">
        <f>SUM(F32:F38)</f>
        <v>10</v>
      </c>
      <c r="H32" s="69">
        <f>(G32*100/14/100)</f>
        <v>0.7142857142857143</v>
      </c>
      <c r="I32" s="52"/>
      <c r="J32" s="79"/>
      <c r="AC32"/>
      <c r="AD32"/>
      <c r="AI32"/>
      <c r="AJ32"/>
    </row>
    <row r="33" spans="1:36" ht="15" x14ac:dyDescent="0.25">
      <c r="A33" s="119"/>
      <c r="B33" s="116"/>
      <c r="C33" s="3">
        <v>40</v>
      </c>
      <c r="D33" s="9" t="s">
        <v>37</v>
      </c>
      <c r="E33" s="22" t="s">
        <v>126</v>
      </c>
      <c r="F33" s="28">
        <v>2</v>
      </c>
      <c r="G33" s="72"/>
      <c r="H33" s="70"/>
      <c r="I33" s="52"/>
      <c r="J33" s="79"/>
      <c r="AC33"/>
      <c r="AD33"/>
      <c r="AI33"/>
      <c r="AJ33"/>
    </row>
    <row r="34" spans="1:36" ht="15" x14ac:dyDescent="0.25">
      <c r="A34" s="119"/>
      <c r="B34" s="116"/>
      <c r="C34" s="3">
        <v>41</v>
      </c>
      <c r="D34" s="9" t="s">
        <v>38</v>
      </c>
      <c r="E34" s="22" t="s">
        <v>126</v>
      </c>
      <c r="F34" s="28">
        <v>2</v>
      </c>
      <c r="G34" s="72"/>
      <c r="H34" s="70"/>
      <c r="I34" s="52"/>
      <c r="J34" s="79"/>
      <c r="AC34"/>
      <c r="AD34"/>
      <c r="AI34"/>
      <c r="AJ34"/>
    </row>
    <row r="35" spans="1:36" ht="15" x14ac:dyDescent="0.25">
      <c r="A35" s="119"/>
      <c r="B35" s="116"/>
      <c r="C35" s="3">
        <v>42</v>
      </c>
      <c r="D35" s="9" t="s">
        <v>39</v>
      </c>
      <c r="E35" s="22" t="s">
        <v>126</v>
      </c>
      <c r="F35" s="28">
        <v>2</v>
      </c>
      <c r="G35" s="72"/>
      <c r="H35" s="70"/>
      <c r="I35" s="52"/>
      <c r="J35" s="79"/>
      <c r="AC35"/>
      <c r="AD35"/>
      <c r="AI35"/>
      <c r="AJ35"/>
    </row>
    <row r="36" spans="1:36" ht="15" x14ac:dyDescent="0.25">
      <c r="A36" s="119"/>
      <c r="B36" s="116"/>
      <c r="C36" s="3">
        <v>43</v>
      </c>
      <c r="D36" s="9" t="s">
        <v>40</v>
      </c>
      <c r="E36" s="23" t="s">
        <v>127</v>
      </c>
      <c r="F36" s="29">
        <v>0</v>
      </c>
      <c r="G36" s="72"/>
      <c r="H36" s="70"/>
      <c r="I36" s="52"/>
      <c r="J36" s="79"/>
      <c r="AC36"/>
      <c r="AD36"/>
      <c r="AI36"/>
      <c r="AJ36"/>
    </row>
    <row r="37" spans="1:36" ht="15" x14ac:dyDescent="0.25">
      <c r="A37" s="119"/>
      <c r="B37" s="116"/>
      <c r="C37" s="3">
        <v>44</v>
      </c>
      <c r="D37" s="9" t="s">
        <v>41</v>
      </c>
      <c r="E37" s="23" t="s">
        <v>127</v>
      </c>
      <c r="F37" s="29">
        <v>0</v>
      </c>
      <c r="G37" s="72"/>
      <c r="H37" s="70"/>
      <c r="I37" s="52"/>
      <c r="J37" s="79"/>
      <c r="AC37"/>
      <c r="AD37"/>
      <c r="AI37"/>
      <c r="AJ37"/>
    </row>
    <row r="38" spans="1:36" thickBot="1" x14ac:dyDescent="0.3">
      <c r="A38" s="120"/>
      <c r="B38" s="117"/>
      <c r="C38" s="11">
        <v>45</v>
      </c>
      <c r="D38" s="12" t="s">
        <v>42</v>
      </c>
      <c r="E38" s="35" t="s">
        <v>126</v>
      </c>
      <c r="F38" s="34">
        <v>2</v>
      </c>
      <c r="G38" s="73"/>
      <c r="H38" s="71"/>
      <c r="I38" s="53"/>
      <c r="J38" s="79"/>
      <c r="AC38"/>
      <c r="AD38"/>
      <c r="AI38"/>
      <c r="AJ38"/>
    </row>
    <row r="39" spans="1:36" ht="15" x14ac:dyDescent="0.25">
      <c r="A39" s="125" t="s">
        <v>144</v>
      </c>
      <c r="B39" s="121" t="s">
        <v>3</v>
      </c>
      <c r="C39" s="6">
        <v>49</v>
      </c>
      <c r="D39" s="18" t="s">
        <v>44</v>
      </c>
      <c r="E39" s="36" t="s">
        <v>135</v>
      </c>
      <c r="F39" s="27">
        <v>2</v>
      </c>
      <c r="G39" s="77">
        <f>SUM(F39:F51)</f>
        <v>20</v>
      </c>
      <c r="H39" s="69">
        <f>(G39*100/26/100)</f>
        <v>0.76923076923076916</v>
      </c>
      <c r="I39" s="54">
        <f>(74*100/86/100)</f>
        <v>0.86046511627906985</v>
      </c>
      <c r="J39" s="79"/>
      <c r="AC39"/>
      <c r="AD39"/>
      <c r="AI39"/>
      <c r="AJ39"/>
    </row>
    <row r="40" spans="1:36" ht="15" x14ac:dyDescent="0.25">
      <c r="A40" s="125"/>
      <c r="B40" s="121"/>
      <c r="C40" s="4">
        <v>50</v>
      </c>
      <c r="D40" s="10" t="s">
        <v>45</v>
      </c>
      <c r="E40" s="22" t="s">
        <v>126</v>
      </c>
      <c r="F40" s="28">
        <v>2</v>
      </c>
      <c r="G40" s="72"/>
      <c r="H40" s="70"/>
      <c r="I40" s="55"/>
      <c r="J40" s="79"/>
      <c r="AC40"/>
      <c r="AD40"/>
      <c r="AI40"/>
      <c r="AJ40"/>
    </row>
    <row r="41" spans="1:36" ht="15" x14ac:dyDescent="0.25">
      <c r="A41" s="125"/>
      <c r="B41" s="121"/>
      <c r="C41" s="4">
        <v>53</v>
      </c>
      <c r="D41" s="10" t="s">
        <v>46</v>
      </c>
      <c r="E41" s="23" t="s">
        <v>127</v>
      </c>
      <c r="F41" s="29">
        <v>0</v>
      </c>
      <c r="G41" s="72"/>
      <c r="H41" s="70"/>
      <c r="I41" s="55"/>
      <c r="J41" s="79"/>
      <c r="AC41"/>
      <c r="AD41"/>
      <c r="AI41"/>
      <c r="AJ41"/>
    </row>
    <row r="42" spans="1:36" ht="15" x14ac:dyDescent="0.25">
      <c r="A42" s="125"/>
      <c r="B42" s="121"/>
      <c r="C42" s="4">
        <v>51</v>
      </c>
      <c r="D42" s="10" t="s">
        <v>47</v>
      </c>
      <c r="E42" s="22" t="s">
        <v>126</v>
      </c>
      <c r="F42" s="28">
        <v>2</v>
      </c>
      <c r="G42" s="72"/>
      <c r="H42" s="70"/>
      <c r="I42" s="55"/>
      <c r="J42" s="79"/>
      <c r="AC42"/>
      <c r="AD42"/>
      <c r="AI42"/>
      <c r="AJ42"/>
    </row>
    <row r="43" spans="1:36" ht="15" x14ac:dyDescent="0.25">
      <c r="A43" s="125"/>
      <c r="B43" s="121"/>
      <c r="C43" s="4">
        <v>52</v>
      </c>
      <c r="D43" s="10" t="s">
        <v>48</v>
      </c>
      <c r="E43" s="22" t="s">
        <v>126</v>
      </c>
      <c r="F43" s="28">
        <v>2</v>
      </c>
      <c r="G43" s="72"/>
      <c r="H43" s="70"/>
      <c r="I43" s="55"/>
      <c r="J43" s="79"/>
      <c r="AC43"/>
      <c r="AD43"/>
      <c r="AI43"/>
      <c r="AJ43"/>
    </row>
    <row r="44" spans="1:36" ht="15" x14ac:dyDescent="0.25">
      <c r="A44" s="125"/>
      <c r="B44" s="121"/>
      <c r="C44" s="4">
        <v>53</v>
      </c>
      <c r="D44" s="10" t="s">
        <v>49</v>
      </c>
      <c r="E44" s="22" t="s">
        <v>126</v>
      </c>
      <c r="F44" s="28">
        <v>2</v>
      </c>
      <c r="G44" s="72"/>
      <c r="H44" s="70"/>
      <c r="I44" s="55"/>
      <c r="J44" s="79"/>
      <c r="AC44"/>
      <c r="AD44"/>
      <c r="AI44"/>
      <c r="AJ44"/>
    </row>
    <row r="45" spans="1:36" ht="15" x14ac:dyDescent="0.25">
      <c r="A45" s="125"/>
      <c r="B45" s="121"/>
      <c r="C45" s="4">
        <v>54</v>
      </c>
      <c r="D45" s="10" t="s">
        <v>50</v>
      </c>
      <c r="E45" s="22" t="s">
        <v>126</v>
      </c>
      <c r="F45" s="28">
        <v>2</v>
      </c>
      <c r="G45" s="72"/>
      <c r="H45" s="70"/>
      <c r="I45" s="55"/>
      <c r="J45" s="79"/>
      <c r="AC45"/>
      <c r="AD45"/>
      <c r="AI45"/>
      <c r="AJ45"/>
    </row>
    <row r="46" spans="1:36" ht="15" x14ac:dyDescent="0.25">
      <c r="A46" s="125"/>
      <c r="B46" s="121"/>
      <c r="C46" s="4">
        <v>55</v>
      </c>
      <c r="D46" s="10" t="s">
        <v>51</v>
      </c>
      <c r="E46" s="22" t="s">
        <v>126</v>
      </c>
      <c r="F46" s="28">
        <v>2</v>
      </c>
      <c r="G46" s="72"/>
      <c r="H46" s="70"/>
      <c r="I46" s="55"/>
      <c r="J46" s="79"/>
      <c r="AC46"/>
      <c r="AD46"/>
      <c r="AI46"/>
      <c r="AJ46"/>
    </row>
    <row r="47" spans="1:36" ht="19.899999999999999" customHeight="1" x14ac:dyDescent="0.25">
      <c r="A47" s="125"/>
      <c r="B47" s="121"/>
      <c r="C47" s="4">
        <v>56</v>
      </c>
      <c r="D47" s="10" t="s">
        <v>52</v>
      </c>
      <c r="E47" s="26" t="s">
        <v>130</v>
      </c>
      <c r="F47" s="33">
        <v>1</v>
      </c>
      <c r="G47" s="72"/>
      <c r="H47" s="70"/>
      <c r="I47" s="55"/>
      <c r="J47" s="79"/>
      <c r="AC47"/>
      <c r="AD47"/>
      <c r="AI47"/>
      <c r="AJ47"/>
    </row>
    <row r="48" spans="1:36" ht="15" x14ac:dyDescent="0.25">
      <c r="A48" s="125"/>
      <c r="B48" s="121"/>
      <c r="C48" s="4">
        <v>57</v>
      </c>
      <c r="D48" s="10" t="s">
        <v>53</v>
      </c>
      <c r="E48" s="22" t="s">
        <v>126</v>
      </c>
      <c r="F48" s="28">
        <v>2</v>
      </c>
      <c r="G48" s="72"/>
      <c r="H48" s="70"/>
      <c r="I48" s="55"/>
      <c r="J48" s="79"/>
      <c r="AC48"/>
      <c r="AD48"/>
      <c r="AI48"/>
      <c r="AJ48"/>
    </row>
    <row r="49" spans="1:36" ht="21.6" customHeight="1" x14ac:dyDescent="0.25">
      <c r="A49" s="125"/>
      <c r="B49" s="121"/>
      <c r="C49" s="4">
        <v>58</v>
      </c>
      <c r="D49" s="10" t="s">
        <v>54</v>
      </c>
      <c r="E49" s="26" t="s">
        <v>130</v>
      </c>
      <c r="F49" s="33">
        <v>1</v>
      </c>
      <c r="G49" s="72"/>
      <c r="H49" s="70"/>
      <c r="I49" s="55"/>
      <c r="J49" s="79"/>
      <c r="AC49"/>
      <c r="AD49"/>
      <c r="AI49"/>
      <c r="AJ49"/>
    </row>
    <row r="50" spans="1:36" ht="19.149999999999999" customHeight="1" x14ac:dyDescent="0.25">
      <c r="A50" s="125"/>
      <c r="B50" s="121"/>
      <c r="C50" s="4">
        <v>60</v>
      </c>
      <c r="D50" s="10" t="s">
        <v>55</v>
      </c>
      <c r="E50" s="26" t="s">
        <v>130</v>
      </c>
      <c r="F50" s="33">
        <v>1</v>
      </c>
      <c r="G50" s="72"/>
      <c r="H50" s="70"/>
      <c r="I50" s="55"/>
      <c r="J50" s="79"/>
      <c r="AC50"/>
      <c r="AD50"/>
      <c r="AI50"/>
      <c r="AJ50"/>
    </row>
    <row r="51" spans="1:36" ht="23.45" customHeight="1" thickBot="1" x14ac:dyDescent="0.3">
      <c r="A51" s="125"/>
      <c r="B51" s="122"/>
      <c r="C51" s="4">
        <v>61</v>
      </c>
      <c r="D51" s="10" t="s">
        <v>56</v>
      </c>
      <c r="E51" s="39" t="s">
        <v>130</v>
      </c>
      <c r="F51" s="40">
        <v>1</v>
      </c>
      <c r="G51" s="73"/>
      <c r="H51" s="71"/>
      <c r="I51" s="55"/>
      <c r="J51" s="79"/>
      <c r="AC51"/>
      <c r="AD51"/>
      <c r="AI51"/>
      <c r="AJ51"/>
    </row>
    <row r="52" spans="1:36" ht="15" x14ac:dyDescent="0.25">
      <c r="A52" s="125"/>
      <c r="B52" s="123" t="s">
        <v>4</v>
      </c>
      <c r="C52" s="3">
        <v>62</v>
      </c>
      <c r="D52" s="9" t="s">
        <v>57</v>
      </c>
      <c r="E52" s="22" t="s">
        <v>126</v>
      </c>
      <c r="F52" s="28">
        <v>2</v>
      </c>
      <c r="G52" s="77">
        <f>SUM(F52:F81)</f>
        <v>54</v>
      </c>
      <c r="H52" s="69">
        <f>(G52*100/60/100)</f>
        <v>0.9</v>
      </c>
      <c r="I52" s="55"/>
      <c r="J52" s="79"/>
      <c r="AC52"/>
      <c r="AD52"/>
      <c r="AI52"/>
      <c r="AJ52"/>
    </row>
    <row r="53" spans="1:36" ht="15" x14ac:dyDescent="0.25">
      <c r="A53" s="125"/>
      <c r="B53" s="121"/>
      <c r="C53" s="3">
        <v>63</v>
      </c>
      <c r="D53" s="9" t="s">
        <v>58</v>
      </c>
      <c r="E53" s="22" t="s">
        <v>126</v>
      </c>
      <c r="F53" s="28">
        <v>2</v>
      </c>
      <c r="G53" s="72"/>
      <c r="H53" s="70"/>
      <c r="I53" s="55"/>
      <c r="J53" s="79"/>
      <c r="AC53"/>
      <c r="AD53"/>
      <c r="AI53"/>
      <c r="AJ53"/>
    </row>
    <row r="54" spans="1:36" ht="15" x14ac:dyDescent="0.25">
      <c r="A54" s="125"/>
      <c r="B54" s="121"/>
      <c r="C54" s="3">
        <v>65</v>
      </c>
      <c r="D54" s="9" t="s">
        <v>59</v>
      </c>
      <c r="E54" s="22" t="s">
        <v>126</v>
      </c>
      <c r="F54" s="28">
        <v>2</v>
      </c>
      <c r="G54" s="72"/>
      <c r="H54" s="70"/>
      <c r="I54" s="55"/>
      <c r="J54" s="79"/>
      <c r="AC54"/>
      <c r="AD54"/>
      <c r="AI54"/>
      <c r="AJ54"/>
    </row>
    <row r="55" spans="1:36" ht="15" x14ac:dyDescent="0.25">
      <c r="A55" s="125"/>
      <c r="B55" s="121"/>
      <c r="C55" s="3">
        <v>66</v>
      </c>
      <c r="D55" s="9" t="s">
        <v>60</v>
      </c>
      <c r="E55" s="22" t="s">
        <v>126</v>
      </c>
      <c r="F55" s="28">
        <v>2</v>
      </c>
      <c r="G55" s="72"/>
      <c r="H55" s="70"/>
      <c r="I55" s="55"/>
      <c r="J55" s="79"/>
      <c r="AC55"/>
      <c r="AD55"/>
      <c r="AI55"/>
      <c r="AJ55"/>
    </row>
    <row r="56" spans="1:36" ht="15" x14ac:dyDescent="0.25">
      <c r="A56" s="125"/>
      <c r="B56" s="121"/>
      <c r="C56" s="3">
        <v>67</v>
      </c>
      <c r="D56" s="9" t="s">
        <v>61</v>
      </c>
      <c r="E56" s="22" t="s">
        <v>126</v>
      </c>
      <c r="F56" s="28">
        <v>2</v>
      </c>
      <c r="G56" s="72"/>
      <c r="H56" s="70"/>
      <c r="I56" s="55"/>
      <c r="J56" s="79"/>
      <c r="AC56"/>
      <c r="AD56"/>
      <c r="AI56"/>
      <c r="AJ56"/>
    </row>
    <row r="57" spans="1:36" ht="15" x14ac:dyDescent="0.25">
      <c r="A57" s="125"/>
      <c r="B57" s="121"/>
      <c r="C57" s="3">
        <v>69</v>
      </c>
      <c r="D57" s="9" t="s">
        <v>62</v>
      </c>
      <c r="E57" s="22" t="s">
        <v>126</v>
      </c>
      <c r="F57" s="28">
        <v>2</v>
      </c>
      <c r="G57" s="72"/>
      <c r="H57" s="70"/>
      <c r="I57" s="55"/>
      <c r="J57" s="79"/>
      <c r="AC57"/>
      <c r="AD57"/>
      <c r="AI57"/>
      <c r="AJ57"/>
    </row>
    <row r="58" spans="1:36" ht="15" x14ac:dyDescent="0.25">
      <c r="A58" s="125"/>
      <c r="B58" s="121"/>
      <c r="C58" s="3">
        <v>70</v>
      </c>
      <c r="D58" s="9" t="s">
        <v>63</v>
      </c>
      <c r="E58" s="22" t="s">
        <v>126</v>
      </c>
      <c r="F58" s="28">
        <v>2</v>
      </c>
      <c r="G58" s="72"/>
      <c r="H58" s="70"/>
      <c r="I58" s="55"/>
      <c r="J58" s="79"/>
      <c r="AC58"/>
      <c r="AD58"/>
      <c r="AI58"/>
      <c r="AJ58"/>
    </row>
    <row r="59" spans="1:36" ht="15" x14ac:dyDescent="0.25">
      <c r="A59" s="125"/>
      <c r="B59" s="121"/>
      <c r="C59" s="3">
        <v>71</v>
      </c>
      <c r="D59" s="9" t="s">
        <v>64</v>
      </c>
      <c r="E59" s="22" t="s">
        <v>126</v>
      </c>
      <c r="F59" s="28">
        <v>2</v>
      </c>
      <c r="G59" s="72"/>
      <c r="H59" s="70"/>
      <c r="I59" s="55"/>
      <c r="J59" s="79"/>
      <c r="AC59"/>
      <c r="AD59"/>
      <c r="AI59"/>
      <c r="AJ59"/>
    </row>
    <row r="60" spans="1:36" ht="15" x14ac:dyDescent="0.25">
      <c r="A60" s="125"/>
      <c r="B60" s="121"/>
      <c r="C60" s="3">
        <v>73</v>
      </c>
      <c r="D60" s="9" t="s">
        <v>65</v>
      </c>
      <c r="E60" s="22" t="s">
        <v>126</v>
      </c>
      <c r="F60" s="28">
        <v>2</v>
      </c>
      <c r="G60" s="72"/>
      <c r="H60" s="70"/>
      <c r="I60" s="55"/>
      <c r="J60" s="79"/>
      <c r="AC60"/>
      <c r="AD60"/>
      <c r="AI60"/>
      <c r="AJ60"/>
    </row>
    <row r="61" spans="1:36" ht="15" x14ac:dyDescent="0.25">
      <c r="A61" s="125"/>
      <c r="B61" s="121"/>
      <c r="C61" s="3">
        <v>75</v>
      </c>
      <c r="D61" s="9" t="s">
        <v>66</v>
      </c>
      <c r="E61" s="22" t="s">
        <v>126</v>
      </c>
      <c r="F61" s="28">
        <v>2</v>
      </c>
      <c r="G61" s="72"/>
      <c r="H61" s="70"/>
      <c r="I61" s="55"/>
      <c r="J61" s="79"/>
      <c r="AC61"/>
      <c r="AD61"/>
      <c r="AI61"/>
      <c r="AJ61"/>
    </row>
    <row r="62" spans="1:36" ht="15" x14ac:dyDescent="0.25">
      <c r="A62" s="125"/>
      <c r="B62" s="121"/>
      <c r="C62" s="3">
        <v>77</v>
      </c>
      <c r="D62" s="9" t="s">
        <v>67</v>
      </c>
      <c r="E62" s="23" t="s">
        <v>127</v>
      </c>
      <c r="F62" s="29">
        <v>0</v>
      </c>
      <c r="G62" s="72"/>
      <c r="H62" s="70"/>
      <c r="I62" s="55"/>
      <c r="J62" s="79"/>
      <c r="AC62"/>
      <c r="AD62"/>
      <c r="AI62"/>
      <c r="AJ62"/>
    </row>
    <row r="63" spans="1:36" ht="15" x14ac:dyDescent="0.25">
      <c r="A63" s="125"/>
      <c r="B63" s="121"/>
      <c r="C63" s="3">
        <v>78</v>
      </c>
      <c r="D63" s="9" t="s">
        <v>68</v>
      </c>
      <c r="E63" s="22" t="s">
        <v>126</v>
      </c>
      <c r="F63" s="28">
        <v>2</v>
      </c>
      <c r="G63" s="72"/>
      <c r="H63" s="70"/>
      <c r="I63" s="55"/>
      <c r="J63" s="79"/>
      <c r="AC63"/>
      <c r="AD63"/>
      <c r="AI63"/>
      <c r="AJ63"/>
    </row>
    <row r="64" spans="1:36" ht="15" x14ac:dyDescent="0.25">
      <c r="A64" s="125"/>
      <c r="B64" s="121"/>
      <c r="C64" s="3">
        <v>87</v>
      </c>
      <c r="D64" s="9" t="s">
        <v>69</v>
      </c>
      <c r="E64" s="22" t="s">
        <v>126</v>
      </c>
      <c r="F64" s="28">
        <v>2</v>
      </c>
      <c r="G64" s="72"/>
      <c r="H64" s="70"/>
      <c r="I64" s="55"/>
      <c r="J64" s="79"/>
      <c r="AC64"/>
      <c r="AD64"/>
      <c r="AI64"/>
      <c r="AJ64"/>
    </row>
    <row r="65" spans="1:36" ht="15" x14ac:dyDescent="0.25">
      <c r="A65" s="125"/>
      <c r="B65" s="121"/>
      <c r="C65" s="3">
        <v>88</v>
      </c>
      <c r="D65" s="9" t="s">
        <v>70</v>
      </c>
      <c r="E65" s="22" t="s">
        <v>126</v>
      </c>
      <c r="F65" s="28">
        <v>2</v>
      </c>
      <c r="G65" s="72"/>
      <c r="H65" s="70"/>
      <c r="I65" s="55"/>
      <c r="J65" s="79"/>
      <c r="AC65"/>
      <c r="AD65"/>
      <c r="AI65"/>
      <c r="AJ65"/>
    </row>
    <row r="66" spans="1:36" ht="15" x14ac:dyDescent="0.25">
      <c r="A66" s="125"/>
      <c r="B66" s="121"/>
      <c r="C66" s="3">
        <v>89</v>
      </c>
      <c r="D66" s="9" t="s">
        <v>71</v>
      </c>
      <c r="E66" s="22" t="s">
        <v>126</v>
      </c>
      <c r="F66" s="28">
        <v>2</v>
      </c>
      <c r="G66" s="72"/>
      <c r="H66" s="70"/>
      <c r="I66" s="55"/>
      <c r="J66" s="79"/>
      <c r="AC66"/>
      <c r="AD66"/>
      <c r="AI66"/>
      <c r="AJ66"/>
    </row>
    <row r="67" spans="1:36" ht="15" x14ac:dyDescent="0.25">
      <c r="A67" s="125"/>
      <c r="B67" s="121"/>
      <c r="C67" s="3">
        <v>90</v>
      </c>
      <c r="D67" s="9" t="s">
        <v>72</v>
      </c>
      <c r="E67" s="22" t="s">
        <v>126</v>
      </c>
      <c r="F67" s="28">
        <v>2</v>
      </c>
      <c r="G67" s="72"/>
      <c r="H67" s="70"/>
      <c r="I67" s="55"/>
      <c r="J67" s="79"/>
      <c r="AC67"/>
      <c r="AD67"/>
      <c r="AI67"/>
      <c r="AJ67"/>
    </row>
    <row r="68" spans="1:36" ht="15" x14ac:dyDescent="0.25">
      <c r="A68" s="125"/>
      <c r="B68" s="121"/>
      <c r="C68" s="3">
        <v>91</v>
      </c>
      <c r="D68" s="9" t="s">
        <v>73</v>
      </c>
      <c r="E68" s="22" t="s">
        <v>126</v>
      </c>
      <c r="F68" s="28">
        <v>2</v>
      </c>
      <c r="G68" s="72"/>
      <c r="H68" s="70"/>
      <c r="I68" s="55"/>
      <c r="J68" s="79"/>
      <c r="AC68"/>
      <c r="AD68"/>
      <c r="AI68"/>
      <c r="AJ68"/>
    </row>
    <row r="69" spans="1:36" ht="15" x14ac:dyDescent="0.25">
      <c r="A69" s="125"/>
      <c r="B69" s="121"/>
      <c r="C69" s="3">
        <v>92</v>
      </c>
      <c r="D69" s="9" t="s">
        <v>74</v>
      </c>
      <c r="E69" s="22" t="s">
        <v>126</v>
      </c>
      <c r="F69" s="28">
        <v>2</v>
      </c>
      <c r="G69" s="72"/>
      <c r="H69" s="70"/>
      <c r="I69" s="55"/>
      <c r="J69" s="79"/>
      <c r="AC69"/>
      <c r="AD69"/>
      <c r="AI69"/>
      <c r="AJ69"/>
    </row>
    <row r="70" spans="1:36" ht="15" x14ac:dyDescent="0.25">
      <c r="A70" s="125"/>
      <c r="B70" s="121"/>
      <c r="C70" s="3">
        <v>93</v>
      </c>
      <c r="D70" s="9" t="s">
        <v>75</v>
      </c>
      <c r="E70" s="23" t="s">
        <v>127</v>
      </c>
      <c r="F70" s="29">
        <v>0</v>
      </c>
      <c r="G70" s="72"/>
      <c r="H70" s="70"/>
      <c r="I70" s="55"/>
      <c r="J70" s="79"/>
      <c r="AC70"/>
      <c r="AD70"/>
      <c r="AI70"/>
      <c r="AJ70"/>
    </row>
    <row r="71" spans="1:36" ht="15" x14ac:dyDescent="0.25">
      <c r="A71" s="125"/>
      <c r="B71" s="121"/>
      <c r="C71" s="3">
        <v>94</v>
      </c>
      <c r="D71" s="9" t="s">
        <v>76</v>
      </c>
      <c r="E71" s="23" t="s">
        <v>127</v>
      </c>
      <c r="F71" s="29">
        <v>0</v>
      </c>
      <c r="G71" s="72"/>
      <c r="H71" s="70"/>
      <c r="I71" s="55"/>
      <c r="J71" s="79"/>
      <c r="AC71"/>
      <c r="AD71"/>
      <c r="AI71"/>
      <c r="AJ71"/>
    </row>
    <row r="72" spans="1:36" ht="15" x14ac:dyDescent="0.25">
      <c r="A72" s="125"/>
      <c r="B72" s="121"/>
      <c r="C72" s="3">
        <v>95</v>
      </c>
      <c r="D72" s="9" t="s">
        <v>77</v>
      </c>
      <c r="E72" s="22" t="s">
        <v>126</v>
      </c>
      <c r="F72" s="28">
        <v>2</v>
      </c>
      <c r="G72" s="72"/>
      <c r="H72" s="70"/>
      <c r="I72" s="55"/>
      <c r="J72" s="79"/>
      <c r="AC72"/>
      <c r="AD72"/>
      <c r="AI72"/>
      <c r="AJ72"/>
    </row>
    <row r="73" spans="1:36" ht="15" x14ac:dyDescent="0.25">
      <c r="A73" s="125"/>
      <c r="B73" s="121"/>
      <c r="C73" s="3">
        <v>96</v>
      </c>
      <c r="D73" s="9" t="s">
        <v>78</v>
      </c>
      <c r="E73" s="22" t="s">
        <v>126</v>
      </c>
      <c r="F73" s="28">
        <v>2</v>
      </c>
      <c r="G73" s="72"/>
      <c r="H73" s="70"/>
      <c r="I73" s="55"/>
      <c r="J73" s="79"/>
      <c r="AC73"/>
      <c r="AD73"/>
      <c r="AI73"/>
      <c r="AJ73"/>
    </row>
    <row r="74" spans="1:36" ht="15" x14ac:dyDescent="0.25">
      <c r="A74" s="125"/>
      <c r="B74" s="121"/>
      <c r="C74" s="3">
        <v>97</v>
      </c>
      <c r="D74" s="9" t="s">
        <v>79</v>
      </c>
      <c r="E74" s="22" t="s">
        <v>126</v>
      </c>
      <c r="F74" s="28">
        <v>2</v>
      </c>
      <c r="G74" s="72"/>
      <c r="H74" s="70"/>
      <c r="I74" s="55"/>
      <c r="J74" s="79"/>
      <c r="AC74"/>
      <c r="AD74"/>
      <c r="AI74"/>
      <c r="AJ74"/>
    </row>
    <row r="75" spans="1:36" ht="15" x14ac:dyDescent="0.25">
      <c r="A75" s="125"/>
      <c r="B75" s="121"/>
      <c r="C75" s="3">
        <v>98</v>
      </c>
      <c r="D75" s="9" t="s">
        <v>80</v>
      </c>
      <c r="E75" s="22" t="s">
        <v>126</v>
      </c>
      <c r="F75" s="28">
        <v>2</v>
      </c>
      <c r="G75" s="72"/>
      <c r="H75" s="70"/>
      <c r="I75" s="55"/>
      <c r="J75" s="79"/>
      <c r="AC75"/>
      <c r="AD75"/>
      <c r="AI75"/>
      <c r="AJ75"/>
    </row>
    <row r="76" spans="1:36" ht="15" x14ac:dyDescent="0.25">
      <c r="A76" s="125"/>
      <c r="B76" s="121"/>
      <c r="C76" s="3">
        <v>99</v>
      </c>
      <c r="D76" s="9" t="s">
        <v>81</v>
      </c>
      <c r="E76" s="22" t="s">
        <v>126</v>
      </c>
      <c r="F76" s="28">
        <v>2</v>
      </c>
      <c r="G76" s="72"/>
      <c r="H76" s="70"/>
      <c r="I76" s="55"/>
      <c r="J76" s="79"/>
      <c r="AC76"/>
      <c r="AD76"/>
      <c r="AI76"/>
      <c r="AJ76"/>
    </row>
    <row r="77" spans="1:36" ht="15" x14ac:dyDescent="0.25">
      <c r="A77" s="125"/>
      <c r="B77" s="121"/>
      <c r="C77" s="3">
        <v>100</v>
      </c>
      <c r="D77" s="9" t="s">
        <v>82</v>
      </c>
      <c r="E77" s="22" t="s">
        <v>126</v>
      </c>
      <c r="F77" s="28">
        <v>2</v>
      </c>
      <c r="G77" s="72"/>
      <c r="H77" s="70"/>
      <c r="I77" s="55"/>
      <c r="J77" s="79"/>
      <c r="AC77"/>
      <c r="AD77"/>
      <c r="AI77"/>
      <c r="AJ77"/>
    </row>
    <row r="78" spans="1:36" ht="15" x14ac:dyDescent="0.25">
      <c r="A78" s="125"/>
      <c r="B78" s="121"/>
      <c r="C78" s="3">
        <v>101</v>
      </c>
      <c r="D78" s="9" t="s">
        <v>83</v>
      </c>
      <c r="E78" s="22" t="s">
        <v>126</v>
      </c>
      <c r="F78" s="28">
        <v>2</v>
      </c>
      <c r="G78" s="72"/>
      <c r="H78" s="70"/>
      <c r="I78" s="55"/>
      <c r="J78" s="79"/>
      <c r="AC78"/>
      <c r="AD78"/>
      <c r="AI78"/>
      <c r="AJ78"/>
    </row>
    <row r="79" spans="1:36" ht="15" x14ac:dyDescent="0.25">
      <c r="A79" s="125"/>
      <c r="B79" s="121"/>
      <c r="C79" s="3">
        <v>102</v>
      </c>
      <c r="D79" s="9" t="s">
        <v>84</v>
      </c>
      <c r="E79" s="22" t="s">
        <v>126</v>
      </c>
      <c r="F79" s="28">
        <v>2</v>
      </c>
      <c r="G79" s="72"/>
      <c r="H79" s="70"/>
      <c r="I79" s="55"/>
      <c r="J79" s="79"/>
      <c r="AC79"/>
      <c r="AD79"/>
      <c r="AI79"/>
      <c r="AJ79"/>
    </row>
    <row r="80" spans="1:36" ht="15" x14ac:dyDescent="0.25">
      <c r="A80" s="125"/>
      <c r="B80" s="121"/>
      <c r="C80" s="3">
        <v>103</v>
      </c>
      <c r="D80" s="9" t="s">
        <v>85</v>
      </c>
      <c r="E80" s="22" t="s">
        <v>126</v>
      </c>
      <c r="F80" s="28">
        <v>2</v>
      </c>
      <c r="G80" s="72"/>
      <c r="H80" s="70"/>
      <c r="I80" s="55"/>
      <c r="J80" s="79"/>
      <c r="AC80"/>
      <c r="AD80"/>
      <c r="AI80"/>
      <c r="AJ80"/>
    </row>
    <row r="81" spans="1:36" thickBot="1" x14ac:dyDescent="0.3">
      <c r="A81" s="126"/>
      <c r="B81" s="124"/>
      <c r="C81" s="11">
        <v>104</v>
      </c>
      <c r="D81" s="12" t="s">
        <v>86</v>
      </c>
      <c r="E81" s="22" t="s">
        <v>126</v>
      </c>
      <c r="F81" s="28">
        <v>2</v>
      </c>
      <c r="G81" s="73"/>
      <c r="H81" s="71"/>
      <c r="I81" s="56"/>
      <c r="J81" s="79"/>
      <c r="AC81"/>
      <c r="AD81"/>
      <c r="AI81"/>
      <c r="AJ81"/>
    </row>
    <row r="82" spans="1:36" ht="16.5" thickBot="1" x14ac:dyDescent="0.3">
      <c r="A82" s="99" t="s">
        <v>145</v>
      </c>
      <c r="B82" s="44" t="s">
        <v>87</v>
      </c>
      <c r="C82" s="13">
        <v>105</v>
      </c>
      <c r="D82" s="14" t="s">
        <v>88</v>
      </c>
      <c r="E82" s="37" t="s">
        <v>126</v>
      </c>
      <c r="F82" s="38">
        <v>2</v>
      </c>
      <c r="G82" s="42">
        <v>2</v>
      </c>
      <c r="H82" s="43">
        <f>(G82*100/2/100)</f>
        <v>1</v>
      </c>
      <c r="I82" s="57">
        <f>(12*100/14/100)</f>
        <v>0.8571428571428571</v>
      </c>
      <c r="J82" s="79"/>
      <c r="AC82"/>
      <c r="AD82"/>
      <c r="AI82"/>
      <c r="AJ82"/>
    </row>
    <row r="83" spans="1:36" ht="15" x14ac:dyDescent="0.25">
      <c r="A83" s="100"/>
      <c r="B83" s="96" t="s">
        <v>89</v>
      </c>
      <c r="C83" s="3">
        <v>108</v>
      </c>
      <c r="D83" s="9" t="s">
        <v>90</v>
      </c>
      <c r="E83" s="21" t="s">
        <v>126</v>
      </c>
      <c r="F83" s="27">
        <v>2</v>
      </c>
      <c r="G83" s="77">
        <f>SUM(F83:F88)</f>
        <v>10</v>
      </c>
      <c r="H83" s="69">
        <f>(G83*100/12/100)</f>
        <v>0.83333333333333326</v>
      </c>
      <c r="I83" s="58"/>
      <c r="J83" s="79"/>
      <c r="AC83"/>
      <c r="AD83"/>
      <c r="AI83"/>
      <c r="AJ83"/>
    </row>
    <row r="84" spans="1:36" ht="15" x14ac:dyDescent="0.25">
      <c r="A84" s="100"/>
      <c r="B84" s="97"/>
      <c r="C84" s="3">
        <v>111</v>
      </c>
      <c r="D84" s="9" t="s">
        <v>139</v>
      </c>
      <c r="E84" s="23" t="s">
        <v>127</v>
      </c>
      <c r="F84" s="29">
        <v>0</v>
      </c>
      <c r="G84" s="72"/>
      <c r="H84" s="70"/>
      <c r="I84" s="58"/>
      <c r="J84" s="79"/>
      <c r="AC84"/>
      <c r="AD84"/>
      <c r="AI84"/>
      <c r="AJ84"/>
    </row>
    <row r="85" spans="1:36" ht="15" x14ac:dyDescent="0.25">
      <c r="A85" s="100"/>
      <c r="B85" s="97"/>
      <c r="C85" s="3">
        <v>113</v>
      </c>
      <c r="D85" s="9" t="s">
        <v>91</v>
      </c>
      <c r="E85" s="22" t="s">
        <v>126</v>
      </c>
      <c r="F85" s="28">
        <v>2</v>
      </c>
      <c r="G85" s="72"/>
      <c r="H85" s="70"/>
      <c r="I85" s="58"/>
      <c r="J85" s="79"/>
      <c r="AC85"/>
      <c r="AD85"/>
      <c r="AI85"/>
      <c r="AJ85"/>
    </row>
    <row r="86" spans="1:36" ht="15" x14ac:dyDescent="0.25">
      <c r="A86" s="100"/>
      <c r="B86" s="97"/>
      <c r="C86" s="3">
        <v>115</v>
      </c>
      <c r="D86" s="9" t="s">
        <v>92</v>
      </c>
      <c r="E86" s="22" t="s">
        <v>126</v>
      </c>
      <c r="F86" s="28">
        <v>2</v>
      </c>
      <c r="G86" s="72"/>
      <c r="H86" s="70"/>
      <c r="I86" s="58"/>
      <c r="J86" s="79"/>
      <c r="AC86"/>
      <c r="AD86"/>
      <c r="AI86"/>
      <c r="AJ86"/>
    </row>
    <row r="87" spans="1:36" ht="15" x14ac:dyDescent="0.25">
      <c r="A87" s="100"/>
      <c r="B87" s="97"/>
      <c r="C87" s="3">
        <v>116</v>
      </c>
      <c r="D87" s="9" t="s">
        <v>93</v>
      </c>
      <c r="E87" s="22" t="s">
        <v>126</v>
      </c>
      <c r="F87" s="28">
        <v>2</v>
      </c>
      <c r="G87" s="72"/>
      <c r="H87" s="70"/>
      <c r="I87" s="58"/>
      <c r="J87" s="79"/>
      <c r="AC87"/>
      <c r="AD87"/>
      <c r="AI87"/>
      <c r="AJ87"/>
    </row>
    <row r="88" spans="1:36" thickBot="1" x14ac:dyDescent="0.3">
      <c r="A88" s="101"/>
      <c r="B88" s="98"/>
      <c r="C88" s="11">
        <v>117</v>
      </c>
      <c r="D88" s="12" t="s">
        <v>68</v>
      </c>
      <c r="E88" s="25" t="s">
        <v>126</v>
      </c>
      <c r="F88" s="34">
        <v>2</v>
      </c>
      <c r="G88" s="73"/>
      <c r="H88" s="71"/>
      <c r="I88" s="59"/>
      <c r="J88" s="79"/>
      <c r="AC88"/>
      <c r="AD88"/>
      <c r="AI88"/>
      <c r="AJ88"/>
    </row>
    <row r="89" spans="1:36" ht="14.45" customHeight="1" x14ac:dyDescent="0.25">
      <c r="A89" s="107" t="s">
        <v>146</v>
      </c>
      <c r="B89" s="105" t="s">
        <v>5</v>
      </c>
      <c r="C89" s="13">
        <v>118</v>
      </c>
      <c r="D89" s="14" t="s">
        <v>140</v>
      </c>
      <c r="E89" s="31" t="s">
        <v>127</v>
      </c>
      <c r="F89" s="32">
        <v>0</v>
      </c>
      <c r="G89" s="77">
        <f>SUM(F89:F91)</f>
        <v>2</v>
      </c>
      <c r="H89" s="69">
        <f>(G89*100/6/100)</f>
        <v>0.33333333333333337</v>
      </c>
      <c r="I89" s="60">
        <f>(10*100/28/100)</f>
        <v>0.35714285714285715</v>
      </c>
      <c r="J89" s="79"/>
      <c r="AC89"/>
      <c r="AD89"/>
      <c r="AI89"/>
      <c r="AJ89"/>
    </row>
    <row r="90" spans="1:36" ht="15" x14ac:dyDescent="0.25">
      <c r="A90" s="108"/>
      <c r="B90" s="103"/>
      <c r="C90" s="4">
        <v>119</v>
      </c>
      <c r="D90" s="10" t="s">
        <v>94</v>
      </c>
      <c r="E90" s="22" t="s">
        <v>126</v>
      </c>
      <c r="F90" s="28">
        <v>2</v>
      </c>
      <c r="G90" s="72"/>
      <c r="H90" s="70"/>
      <c r="I90" s="61"/>
      <c r="J90" s="79"/>
      <c r="AC90"/>
      <c r="AD90"/>
      <c r="AI90"/>
      <c r="AJ90"/>
    </row>
    <row r="91" spans="1:36" thickBot="1" x14ac:dyDescent="0.3">
      <c r="A91" s="108"/>
      <c r="B91" s="106"/>
      <c r="C91" s="4">
        <v>120</v>
      </c>
      <c r="D91" s="10" t="s">
        <v>95</v>
      </c>
      <c r="E91" s="24" t="s">
        <v>127</v>
      </c>
      <c r="F91" s="30">
        <v>0</v>
      </c>
      <c r="G91" s="73"/>
      <c r="H91" s="71"/>
      <c r="I91" s="61"/>
      <c r="J91" s="79"/>
      <c r="AC91"/>
      <c r="AD91"/>
      <c r="AI91"/>
      <c r="AJ91"/>
    </row>
    <row r="92" spans="1:36" ht="15" x14ac:dyDescent="0.25">
      <c r="A92" s="108"/>
      <c r="B92" s="102" t="s">
        <v>6</v>
      </c>
      <c r="C92" s="3">
        <v>121</v>
      </c>
      <c r="D92" s="9" t="s">
        <v>96</v>
      </c>
      <c r="E92" s="31" t="s">
        <v>127</v>
      </c>
      <c r="F92" s="32">
        <v>0</v>
      </c>
      <c r="G92" s="77">
        <f>SUM(F92:F102)</f>
        <v>8</v>
      </c>
      <c r="H92" s="69">
        <f>(G92*100/22/100)</f>
        <v>0.36363636363636365</v>
      </c>
      <c r="I92" s="61"/>
      <c r="J92" s="79"/>
      <c r="AC92"/>
      <c r="AD92"/>
      <c r="AI92"/>
      <c r="AJ92"/>
    </row>
    <row r="93" spans="1:36" ht="15" x14ac:dyDescent="0.25">
      <c r="A93" s="108"/>
      <c r="B93" s="103"/>
      <c r="C93" s="3">
        <v>122</v>
      </c>
      <c r="D93" s="9" t="s">
        <v>97</v>
      </c>
      <c r="E93" s="23" t="s">
        <v>127</v>
      </c>
      <c r="F93" s="29">
        <v>0</v>
      </c>
      <c r="G93" s="72"/>
      <c r="H93" s="70"/>
      <c r="I93" s="61"/>
      <c r="J93" s="79"/>
      <c r="AC93"/>
      <c r="AD93"/>
      <c r="AI93"/>
      <c r="AJ93"/>
    </row>
    <row r="94" spans="1:36" ht="15" x14ac:dyDescent="0.25">
      <c r="A94" s="108"/>
      <c r="B94" s="103"/>
      <c r="C94" s="3">
        <v>123</v>
      </c>
      <c r="D94" s="9" t="s">
        <v>98</v>
      </c>
      <c r="E94" s="22" t="s">
        <v>126</v>
      </c>
      <c r="F94" s="28">
        <v>2</v>
      </c>
      <c r="G94" s="72"/>
      <c r="H94" s="70"/>
      <c r="I94" s="61"/>
      <c r="J94" s="79"/>
      <c r="AC94"/>
      <c r="AD94"/>
      <c r="AI94"/>
      <c r="AJ94"/>
    </row>
    <row r="95" spans="1:36" ht="15" x14ac:dyDescent="0.25">
      <c r="A95" s="108"/>
      <c r="B95" s="103"/>
      <c r="C95" s="3">
        <v>124</v>
      </c>
      <c r="D95" s="9" t="s">
        <v>99</v>
      </c>
      <c r="E95" s="23" t="s">
        <v>127</v>
      </c>
      <c r="F95" s="29">
        <v>0</v>
      </c>
      <c r="G95" s="72"/>
      <c r="H95" s="70"/>
      <c r="I95" s="61"/>
      <c r="J95" s="79"/>
      <c r="AC95"/>
      <c r="AD95"/>
      <c r="AI95"/>
      <c r="AJ95"/>
    </row>
    <row r="96" spans="1:36" ht="15" x14ac:dyDescent="0.25">
      <c r="A96" s="108"/>
      <c r="B96" s="103"/>
      <c r="C96" s="3">
        <v>125</v>
      </c>
      <c r="D96" s="9" t="s">
        <v>100</v>
      </c>
      <c r="E96" s="22" t="s">
        <v>126</v>
      </c>
      <c r="F96" s="28">
        <v>2</v>
      </c>
      <c r="G96" s="72"/>
      <c r="H96" s="70"/>
      <c r="I96" s="61"/>
      <c r="J96" s="79"/>
      <c r="AC96"/>
      <c r="AD96"/>
      <c r="AI96"/>
      <c r="AJ96"/>
    </row>
    <row r="97" spans="1:36" ht="15" x14ac:dyDescent="0.25">
      <c r="A97" s="108"/>
      <c r="B97" s="103"/>
      <c r="C97" s="3">
        <v>126</v>
      </c>
      <c r="D97" s="9" t="s">
        <v>101</v>
      </c>
      <c r="E97" s="23" t="s">
        <v>127</v>
      </c>
      <c r="F97" s="29">
        <v>0</v>
      </c>
      <c r="G97" s="72"/>
      <c r="H97" s="70"/>
      <c r="I97" s="61"/>
      <c r="J97" s="79"/>
      <c r="AC97"/>
      <c r="AD97"/>
      <c r="AI97"/>
      <c r="AJ97"/>
    </row>
    <row r="98" spans="1:36" ht="15" x14ac:dyDescent="0.25">
      <c r="A98" s="108"/>
      <c r="B98" s="103"/>
      <c r="C98" s="3">
        <v>127</v>
      </c>
      <c r="D98" s="9" t="s">
        <v>102</v>
      </c>
      <c r="E98" s="23" t="s">
        <v>127</v>
      </c>
      <c r="F98" s="29">
        <v>0</v>
      </c>
      <c r="G98" s="72"/>
      <c r="H98" s="70"/>
      <c r="I98" s="61"/>
      <c r="J98" s="79"/>
      <c r="AC98"/>
      <c r="AD98"/>
      <c r="AI98"/>
      <c r="AJ98"/>
    </row>
    <row r="99" spans="1:36" ht="15" x14ac:dyDescent="0.25">
      <c r="A99" s="108"/>
      <c r="B99" s="103"/>
      <c r="C99" s="3">
        <v>128</v>
      </c>
      <c r="D99" s="9" t="s">
        <v>103</v>
      </c>
      <c r="E99" s="22" t="s">
        <v>126</v>
      </c>
      <c r="F99" s="28">
        <v>2</v>
      </c>
      <c r="G99" s="72"/>
      <c r="H99" s="70"/>
      <c r="I99" s="61"/>
      <c r="J99" s="79"/>
      <c r="AC99"/>
      <c r="AD99"/>
      <c r="AI99"/>
      <c r="AJ99"/>
    </row>
    <row r="100" spans="1:36" ht="15" x14ac:dyDescent="0.25">
      <c r="A100" s="108"/>
      <c r="B100" s="103"/>
      <c r="C100" s="3">
        <v>129</v>
      </c>
      <c r="D100" s="9" t="s">
        <v>104</v>
      </c>
      <c r="E100" s="22" t="s">
        <v>126</v>
      </c>
      <c r="F100" s="28">
        <v>2</v>
      </c>
      <c r="G100" s="72"/>
      <c r="H100" s="70"/>
      <c r="I100" s="61"/>
      <c r="J100" s="79"/>
      <c r="AC100"/>
      <c r="AD100"/>
      <c r="AI100"/>
      <c r="AJ100"/>
    </row>
    <row r="101" spans="1:36" ht="15" x14ac:dyDescent="0.25">
      <c r="A101" s="108"/>
      <c r="B101" s="103"/>
      <c r="C101" s="3">
        <v>130</v>
      </c>
      <c r="D101" s="9" t="s">
        <v>105</v>
      </c>
      <c r="E101" s="23" t="s">
        <v>127</v>
      </c>
      <c r="F101" s="29">
        <v>0</v>
      </c>
      <c r="G101" s="72"/>
      <c r="H101" s="70"/>
      <c r="I101" s="61"/>
      <c r="J101" s="79"/>
      <c r="AC101"/>
      <c r="AD101"/>
      <c r="AI101"/>
      <c r="AJ101"/>
    </row>
    <row r="102" spans="1:36" thickBot="1" x14ac:dyDescent="0.3">
      <c r="A102" s="109"/>
      <c r="B102" s="104"/>
      <c r="C102" s="11">
        <v>131</v>
      </c>
      <c r="D102" s="12" t="s">
        <v>106</v>
      </c>
      <c r="E102" s="41" t="s">
        <v>136</v>
      </c>
      <c r="F102" s="30">
        <v>0</v>
      </c>
      <c r="G102" s="73"/>
      <c r="H102" s="71"/>
      <c r="I102" s="62"/>
      <c r="J102" s="79"/>
      <c r="AC102"/>
      <c r="AD102"/>
      <c r="AI102"/>
      <c r="AJ102"/>
    </row>
    <row r="103" spans="1:36" ht="15" x14ac:dyDescent="0.25">
      <c r="A103" s="113" t="s">
        <v>147</v>
      </c>
      <c r="B103" s="110" t="s">
        <v>107</v>
      </c>
      <c r="C103" s="13">
        <v>132</v>
      </c>
      <c r="D103" s="14" t="s">
        <v>108</v>
      </c>
      <c r="E103" s="21" t="s">
        <v>126</v>
      </c>
      <c r="F103" s="27">
        <v>2</v>
      </c>
      <c r="G103" s="77">
        <f>SUM(F103:F106)</f>
        <v>8</v>
      </c>
      <c r="H103" s="76">
        <f>(G103*100/8/100)</f>
        <v>1</v>
      </c>
      <c r="I103" s="63">
        <f>(G103*100/8/100)</f>
        <v>1</v>
      </c>
      <c r="J103" s="79"/>
      <c r="AC103"/>
      <c r="AD103"/>
      <c r="AI103"/>
      <c r="AJ103"/>
    </row>
    <row r="104" spans="1:36" ht="15" x14ac:dyDescent="0.25">
      <c r="A104" s="114"/>
      <c r="B104" s="111"/>
      <c r="C104" s="4">
        <v>133</v>
      </c>
      <c r="D104" s="10" t="s">
        <v>109</v>
      </c>
      <c r="E104" s="22" t="s">
        <v>126</v>
      </c>
      <c r="F104" s="28">
        <v>2</v>
      </c>
      <c r="G104" s="72"/>
      <c r="H104" s="74"/>
      <c r="I104" s="64"/>
      <c r="J104" s="79"/>
      <c r="AC104"/>
      <c r="AD104"/>
      <c r="AI104"/>
      <c r="AJ104"/>
    </row>
    <row r="105" spans="1:36" ht="15" x14ac:dyDescent="0.25">
      <c r="A105" s="114"/>
      <c r="B105" s="111"/>
      <c r="C105" s="4">
        <v>134</v>
      </c>
      <c r="D105" s="10" t="s">
        <v>110</v>
      </c>
      <c r="E105" s="22" t="s">
        <v>126</v>
      </c>
      <c r="F105" s="28">
        <v>2</v>
      </c>
      <c r="G105" s="72"/>
      <c r="H105" s="74"/>
      <c r="I105" s="64"/>
      <c r="J105" s="79"/>
      <c r="AC105"/>
      <c r="AD105"/>
      <c r="AI105"/>
      <c r="AJ105"/>
    </row>
    <row r="106" spans="1:36" thickBot="1" x14ac:dyDescent="0.3">
      <c r="A106" s="115"/>
      <c r="B106" s="112"/>
      <c r="C106" s="16">
        <v>135</v>
      </c>
      <c r="D106" s="17" t="s">
        <v>111</v>
      </c>
      <c r="E106" s="25" t="s">
        <v>126</v>
      </c>
      <c r="F106" s="34">
        <v>2</v>
      </c>
      <c r="G106" s="73"/>
      <c r="H106" s="75"/>
      <c r="I106" s="65"/>
      <c r="J106" s="79"/>
      <c r="AC106"/>
      <c r="AD106"/>
      <c r="AI106"/>
      <c r="AJ106"/>
    </row>
    <row r="107" spans="1:36" ht="15" x14ac:dyDescent="0.25">
      <c r="A107" s="93" t="s">
        <v>148</v>
      </c>
      <c r="B107" s="90" t="s">
        <v>7</v>
      </c>
      <c r="C107" s="7">
        <v>1</v>
      </c>
      <c r="D107" s="8" t="s">
        <v>112</v>
      </c>
      <c r="E107" s="21" t="s">
        <v>126</v>
      </c>
      <c r="F107" s="27">
        <v>2</v>
      </c>
      <c r="G107" s="77">
        <f>SUM(F107:F120)</f>
        <v>28</v>
      </c>
      <c r="H107" s="76">
        <f>(G107*100/28/100)</f>
        <v>1</v>
      </c>
      <c r="I107" s="66">
        <f>(G107*100/28/100)</f>
        <v>1</v>
      </c>
      <c r="J107" s="79"/>
      <c r="AC107"/>
      <c r="AD107"/>
      <c r="AI107"/>
      <c r="AJ107"/>
    </row>
    <row r="108" spans="1:36" ht="15" x14ac:dyDescent="0.25">
      <c r="A108" s="94"/>
      <c r="B108" s="91"/>
      <c r="C108" s="3">
        <v>2</v>
      </c>
      <c r="D108" s="9" t="s">
        <v>113</v>
      </c>
      <c r="E108" s="22" t="s">
        <v>126</v>
      </c>
      <c r="F108" s="28">
        <v>2</v>
      </c>
      <c r="G108" s="72"/>
      <c r="H108" s="74"/>
      <c r="I108" s="67"/>
      <c r="J108" s="79"/>
      <c r="AC108"/>
      <c r="AD108"/>
      <c r="AI108"/>
      <c r="AJ108"/>
    </row>
    <row r="109" spans="1:36" ht="15" x14ac:dyDescent="0.25">
      <c r="A109" s="94"/>
      <c r="B109" s="91"/>
      <c r="C109" s="3">
        <v>4</v>
      </c>
      <c r="D109" s="9" t="s">
        <v>114</v>
      </c>
      <c r="E109" s="22" t="s">
        <v>126</v>
      </c>
      <c r="F109" s="28">
        <v>2</v>
      </c>
      <c r="G109" s="72"/>
      <c r="H109" s="74"/>
      <c r="I109" s="67"/>
      <c r="J109" s="79"/>
      <c r="AC109"/>
      <c r="AD109"/>
      <c r="AI109"/>
      <c r="AJ109"/>
    </row>
    <row r="110" spans="1:36" ht="15" x14ac:dyDescent="0.25">
      <c r="A110" s="94"/>
      <c r="B110" s="91"/>
      <c r="C110" s="3">
        <v>5</v>
      </c>
      <c r="D110" s="9" t="s">
        <v>115</v>
      </c>
      <c r="E110" s="22" t="s">
        <v>126</v>
      </c>
      <c r="F110" s="28">
        <v>2</v>
      </c>
      <c r="G110" s="72"/>
      <c r="H110" s="74"/>
      <c r="I110" s="67"/>
      <c r="J110" s="79"/>
      <c r="AC110"/>
      <c r="AD110"/>
      <c r="AI110"/>
      <c r="AJ110"/>
    </row>
    <row r="111" spans="1:36" ht="15" x14ac:dyDescent="0.25">
      <c r="A111" s="94"/>
      <c r="B111" s="91"/>
      <c r="C111" s="3">
        <v>7</v>
      </c>
      <c r="D111" s="9" t="s">
        <v>116</v>
      </c>
      <c r="E111" s="22" t="s">
        <v>126</v>
      </c>
      <c r="F111" s="28">
        <v>2</v>
      </c>
      <c r="G111" s="72"/>
      <c r="H111" s="74"/>
      <c r="I111" s="67"/>
      <c r="J111" s="79"/>
      <c r="AC111"/>
      <c r="AD111"/>
      <c r="AI111"/>
      <c r="AJ111"/>
    </row>
    <row r="112" spans="1:36" ht="15" x14ac:dyDescent="0.25">
      <c r="A112" s="94"/>
      <c r="B112" s="91"/>
      <c r="C112" s="3">
        <v>8</v>
      </c>
      <c r="D112" s="9" t="s">
        <v>117</v>
      </c>
      <c r="E112" s="22" t="s">
        <v>126</v>
      </c>
      <c r="F112" s="28">
        <v>2</v>
      </c>
      <c r="G112" s="72"/>
      <c r="H112" s="74"/>
      <c r="I112" s="67"/>
      <c r="J112" s="79"/>
      <c r="AC112"/>
      <c r="AD112"/>
      <c r="AI112"/>
      <c r="AJ112"/>
    </row>
    <row r="113" spans="1:36" ht="15" x14ac:dyDescent="0.25">
      <c r="A113" s="94"/>
      <c r="B113" s="91"/>
      <c r="C113" s="3">
        <v>10</v>
      </c>
      <c r="D113" s="9" t="s">
        <v>118</v>
      </c>
      <c r="E113" s="22" t="s">
        <v>126</v>
      </c>
      <c r="F113" s="28">
        <v>2</v>
      </c>
      <c r="G113" s="72"/>
      <c r="H113" s="74"/>
      <c r="I113" s="67"/>
      <c r="J113" s="79"/>
      <c r="AC113"/>
      <c r="AD113"/>
      <c r="AI113"/>
      <c r="AJ113"/>
    </row>
    <row r="114" spans="1:36" ht="15" x14ac:dyDescent="0.25">
      <c r="A114" s="94"/>
      <c r="B114" s="91"/>
      <c r="C114" s="3">
        <v>11</v>
      </c>
      <c r="D114" s="9" t="s">
        <v>119</v>
      </c>
      <c r="E114" s="22" t="s">
        <v>126</v>
      </c>
      <c r="F114" s="28">
        <v>2</v>
      </c>
      <c r="G114" s="72"/>
      <c r="H114" s="74"/>
      <c r="I114" s="67"/>
      <c r="J114" s="79"/>
      <c r="AC114"/>
      <c r="AD114"/>
      <c r="AI114"/>
      <c r="AJ114"/>
    </row>
    <row r="115" spans="1:36" ht="15" x14ac:dyDescent="0.25">
      <c r="A115" s="94"/>
      <c r="B115" s="91"/>
      <c r="C115" s="3">
        <v>13</v>
      </c>
      <c r="D115" s="9" t="s">
        <v>120</v>
      </c>
      <c r="E115" s="22" t="s">
        <v>126</v>
      </c>
      <c r="F115" s="28">
        <v>2</v>
      </c>
      <c r="G115" s="72"/>
      <c r="H115" s="74"/>
      <c r="I115" s="67"/>
      <c r="J115" s="79"/>
      <c r="AC115"/>
      <c r="AD115"/>
      <c r="AI115"/>
      <c r="AJ115"/>
    </row>
    <row r="116" spans="1:36" ht="15" x14ac:dyDescent="0.25">
      <c r="A116" s="94"/>
      <c r="B116" s="91"/>
      <c r="C116" s="3">
        <v>14</v>
      </c>
      <c r="D116" s="9" t="s">
        <v>121</v>
      </c>
      <c r="E116" s="22" t="s">
        <v>126</v>
      </c>
      <c r="F116" s="28">
        <v>2</v>
      </c>
      <c r="G116" s="72"/>
      <c r="H116" s="74"/>
      <c r="I116" s="67"/>
      <c r="J116" s="79"/>
      <c r="AC116"/>
      <c r="AD116"/>
      <c r="AI116"/>
      <c r="AJ116"/>
    </row>
    <row r="117" spans="1:36" ht="15" x14ac:dyDescent="0.25">
      <c r="A117" s="94"/>
      <c r="B117" s="91"/>
      <c r="C117" s="3">
        <v>16</v>
      </c>
      <c r="D117" s="9" t="s">
        <v>122</v>
      </c>
      <c r="E117" s="22" t="s">
        <v>126</v>
      </c>
      <c r="F117" s="28">
        <v>2</v>
      </c>
      <c r="G117" s="72"/>
      <c r="H117" s="74"/>
      <c r="I117" s="67"/>
      <c r="J117" s="79"/>
      <c r="AC117"/>
      <c r="AD117"/>
      <c r="AI117"/>
      <c r="AJ117"/>
    </row>
    <row r="118" spans="1:36" ht="15" x14ac:dyDescent="0.25">
      <c r="A118" s="94"/>
      <c r="B118" s="91"/>
      <c r="C118" s="3">
        <v>17</v>
      </c>
      <c r="D118" s="9" t="s">
        <v>123</v>
      </c>
      <c r="E118" s="22" t="s">
        <v>126</v>
      </c>
      <c r="F118" s="28">
        <v>2</v>
      </c>
      <c r="G118" s="72"/>
      <c r="H118" s="74"/>
      <c r="I118" s="67"/>
      <c r="J118" s="79"/>
      <c r="AC118"/>
      <c r="AD118"/>
      <c r="AI118"/>
      <c r="AJ118"/>
    </row>
    <row r="119" spans="1:36" ht="15" x14ac:dyDescent="0.25">
      <c r="A119" s="94"/>
      <c r="B119" s="91"/>
      <c r="C119" s="3">
        <v>19</v>
      </c>
      <c r="D119" s="9" t="s">
        <v>124</v>
      </c>
      <c r="E119" s="22" t="s">
        <v>126</v>
      </c>
      <c r="F119" s="28">
        <v>2</v>
      </c>
      <c r="G119" s="72"/>
      <c r="H119" s="74"/>
      <c r="I119" s="67"/>
      <c r="J119" s="79"/>
      <c r="AC119"/>
      <c r="AD119"/>
      <c r="AI119"/>
      <c r="AJ119"/>
    </row>
    <row r="120" spans="1:36" thickBot="1" x14ac:dyDescent="0.3">
      <c r="A120" s="95"/>
      <c r="B120" s="92"/>
      <c r="C120" s="11">
        <v>20</v>
      </c>
      <c r="D120" s="12" t="s">
        <v>125</v>
      </c>
      <c r="E120" s="25" t="s">
        <v>126</v>
      </c>
      <c r="F120" s="34">
        <v>2</v>
      </c>
      <c r="G120" s="73"/>
      <c r="H120" s="75"/>
      <c r="I120" s="68"/>
      <c r="J120" s="80"/>
      <c r="AC120"/>
      <c r="AD120"/>
      <c r="AI120"/>
      <c r="AJ120"/>
    </row>
  </sheetData>
  <mergeCells count="48"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B107:B120"/>
    <mergeCell ref="A107:A120"/>
    <mergeCell ref="B83:B88"/>
    <mergeCell ref="A82:A88"/>
    <mergeCell ref="B92:B102"/>
    <mergeCell ref="B89:B91"/>
    <mergeCell ref="A89:A102"/>
    <mergeCell ref="B103:B106"/>
    <mergeCell ref="A103:A106"/>
    <mergeCell ref="B3:B15"/>
    <mergeCell ref="G107:G120"/>
    <mergeCell ref="H32:H38"/>
    <mergeCell ref="H39:H51"/>
    <mergeCell ref="H52:H81"/>
    <mergeCell ref="H83:H88"/>
    <mergeCell ref="H89:H91"/>
    <mergeCell ref="H92:H102"/>
    <mergeCell ref="H103:H106"/>
    <mergeCell ref="H107:H120"/>
    <mergeCell ref="G39:G51"/>
    <mergeCell ref="G52:G81"/>
    <mergeCell ref="G83:G88"/>
    <mergeCell ref="G89:G91"/>
    <mergeCell ref="G92:G102"/>
    <mergeCell ref="G103:G106"/>
    <mergeCell ref="G32:G38"/>
    <mergeCell ref="I39:I81"/>
    <mergeCell ref="I82:I88"/>
    <mergeCell ref="I89:I102"/>
    <mergeCell ref="I103:I106"/>
    <mergeCell ref="I107:I120"/>
    <mergeCell ref="J3:J120"/>
    <mergeCell ref="E1:J1"/>
    <mergeCell ref="G3:G15"/>
    <mergeCell ref="H3:H15"/>
    <mergeCell ref="G16:G31"/>
    <mergeCell ref="H16:H31"/>
    <mergeCell ref="I3:I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2025-05-29T16:53:48Z</dcterms:modified>
</cp:coreProperties>
</file>