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on_c\OneDrive\Documentos\Universidad\4° Semestre\Estadística\Segundo Parcial\Ejercicios\"/>
    </mc:Choice>
  </mc:AlternateContent>
  <xr:revisionPtr revIDLastSave="13" documentId="13_ncr:1_{6D544E6F-B4C9-4A80-A56A-BE23B09ACB1C}" xr6:coauthVersionLast="36" xr6:coauthVersionMax="43" xr10:uidLastSave="{4A961618-8016-463D-A159-856786E2505F}"/>
  <bookViews>
    <workbookView xWindow="-120" yWindow="-120" windowWidth="29040" windowHeight="15840" tabRatio="450" activeTab="2" xr2:uid="{00000000-000D-0000-FFFF-FFFF00000000}"/>
  </bookViews>
  <sheets>
    <sheet name="Ejercicios" sheetId="1" r:id="rId1"/>
    <sheet name="Muestras" sheetId="4" r:id="rId2"/>
    <sheet name="DistribMuestreoMedia" sheetId="5" r:id="rId3"/>
  </sheets>
  <definedNames>
    <definedName name="medias">Muestras!$D$12:$E$112</definedName>
    <definedName name="varianzas">Muestras!$E$12:$E$62</definedName>
  </definedNames>
  <calcPr calcId="191029"/>
  <pivotCaches>
    <pivotCache cacheId="18" r:id="rId4"/>
    <pivotCache cacheId="24" r:id="rId5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4" i="1" l="1"/>
  <c r="L5" i="4" l="1"/>
  <c r="E8" i="1"/>
  <c r="E9" i="1"/>
  <c r="E10" i="1"/>
  <c r="E11" i="1"/>
  <c r="E12" i="1"/>
  <c r="E13" i="1"/>
  <c r="O4" i="4"/>
  <c r="L8" i="4"/>
  <c r="AI7" i="4" s="1"/>
  <c r="AJ7" i="4" l="1"/>
  <c r="O25" i="4"/>
  <c r="S94" i="4"/>
  <c r="L32" i="4"/>
  <c r="O16" i="4"/>
  <c r="M77" i="4"/>
  <c r="U111" i="4"/>
  <c r="O21" i="4"/>
  <c r="U56" i="4"/>
  <c r="R90" i="4"/>
  <c r="T19" i="4"/>
  <c r="U41" i="4"/>
  <c r="S81" i="4"/>
  <c r="U106" i="4"/>
  <c r="P86" i="4"/>
  <c r="U101" i="4"/>
  <c r="Q18" i="4"/>
  <c r="N37" i="4"/>
  <c r="T27" i="4"/>
  <c r="S65" i="4"/>
  <c r="S89" i="4"/>
  <c r="Q81" i="4"/>
  <c r="P102" i="4"/>
  <c r="L83" i="4"/>
  <c r="M68" i="4"/>
  <c r="P77" i="4"/>
  <c r="O32" i="4"/>
  <c r="S34" i="4"/>
  <c r="R46" i="4"/>
  <c r="T43" i="4"/>
  <c r="Q111" i="4"/>
  <c r="P56" i="4"/>
  <c r="L44" i="4"/>
  <c r="M64" i="4"/>
  <c r="S60" i="4"/>
  <c r="M80" i="4"/>
  <c r="L23" i="4"/>
  <c r="R18" i="4"/>
  <c r="U38" i="4"/>
  <c r="O54" i="4"/>
  <c r="R65" i="4"/>
  <c r="R32" i="4"/>
  <c r="U16" i="4"/>
  <c r="P18" i="4"/>
  <c r="U44" i="4"/>
  <c r="N15" i="4"/>
  <c r="R71" i="4"/>
  <c r="Q55" i="4"/>
  <c r="U34" i="4"/>
  <c r="M69" i="4"/>
  <c r="Q45" i="4"/>
  <c r="M84" i="4"/>
  <c r="L35" i="4"/>
  <c r="T90" i="4"/>
  <c r="M87" i="4"/>
  <c r="T41" i="4"/>
  <c r="U33" i="4"/>
  <c r="R82" i="4"/>
  <c r="U110" i="4"/>
  <c r="R77" i="4"/>
  <c r="T82" i="4"/>
  <c r="O105" i="4"/>
  <c r="O98" i="4"/>
  <c r="O74" i="4"/>
  <c r="U18" i="4"/>
  <c r="S95" i="4"/>
  <c r="S36" i="4"/>
  <c r="T24" i="4"/>
  <c r="Q64" i="4"/>
  <c r="U50" i="4"/>
  <c r="L38" i="4"/>
  <c r="N23" i="4"/>
  <c r="R48" i="4"/>
  <c r="R26" i="4"/>
  <c r="S96" i="4"/>
  <c r="U52" i="4"/>
  <c r="L47" i="4"/>
  <c r="T30" i="4"/>
  <c r="O36" i="4"/>
  <c r="N40" i="4"/>
  <c r="O58" i="4"/>
  <c r="L92" i="4"/>
  <c r="U109" i="4"/>
  <c r="Q61" i="4"/>
  <c r="R112" i="4"/>
  <c r="T38" i="4"/>
  <c r="O42" i="4"/>
  <c r="L42" i="4"/>
  <c r="Q20" i="4"/>
  <c r="M43" i="4"/>
  <c r="O100" i="4"/>
  <c r="Q77" i="4"/>
  <c r="P107" i="4"/>
  <c r="R60" i="4"/>
  <c r="L74" i="4"/>
  <c r="Q43" i="4"/>
  <c r="N49" i="4"/>
  <c r="L40" i="4"/>
  <c r="T86" i="4"/>
  <c r="O86" i="4"/>
  <c r="N17" i="4"/>
  <c r="L57" i="4"/>
  <c r="P68" i="4"/>
  <c r="L14" i="4"/>
  <c r="P29" i="4"/>
  <c r="S59" i="4"/>
  <c r="U28" i="4"/>
  <c r="N51" i="4"/>
  <c r="Q46" i="4"/>
  <c r="U79" i="4"/>
  <c r="S80" i="4"/>
  <c r="R29" i="4"/>
  <c r="M49" i="4"/>
  <c r="P28" i="4"/>
  <c r="R59" i="4"/>
  <c r="N41" i="4"/>
  <c r="P75" i="4"/>
  <c r="O68" i="4"/>
  <c r="L65" i="4"/>
  <c r="P53" i="4"/>
  <c r="M32" i="4"/>
  <c r="Q63" i="4"/>
  <c r="T32" i="4"/>
  <c r="S14" i="4"/>
  <c r="S66" i="4"/>
  <c r="P59" i="4"/>
  <c r="O43" i="4"/>
  <c r="N62" i="4"/>
  <c r="M40" i="4"/>
  <c r="Q71" i="4"/>
  <c r="T40" i="4"/>
  <c r="S38" i="4"/>
  <c r="M47" i="4"/>
  <c r="S37" i="4"/>
  <c r="T64" i="4"/>
  <c r="U25" i="4"/>
  <c r="P33" i="4"/>
  <c r="Q13" i="4"/>
  <c r="R13" i="4"/>
  <c r="R80" i="4"/>
  <c r="T98" i="4"/>
  <c r="P76" i="4"/>
  <c r="L46" i="4"/>
  <c r="U32" i="4"/>
  <c r="P62" i="4"/>
  <c r="P73" i="4"/>
  <c r="T46" i="4"/>
  <c r="U97" i="4"/>
  <c r="S22" i="4"/>
  <c r="U58" i="4"/>
  <c r="R45" i="4"/>
  <c r="R14" i="4"/>
  <c r="U57" i="4"/>
  <c r="R63" i="4"/>
  <c r="R31" i="4"/>
  <c r="U64" i="4"/>
  <c r="R51" i="4"/>
  <c r="R20" i="4"/>
  <c r="Q73" i="4"/>
  <c r="R75" i="4"/>
  <c r="R49" i="4"/>
  <c r="U39" i="4"/>
  <c r="P74" i="4"/>
  <c r="O109" i="4"/>
  <c r="N97" i="4"/>
  <c r="L99" i="4"/>
  <c r="U27" i="4"/>
  <c r="U48" i="4"/>
  <c r="R42" i="4"/>
  <c r="R69" i="4"/>
  <c r="R86" i="4"/>
  <c r="T103" i="4"/>
  <c r="S45" i="4"/>
  <c r="U62" i="4"/>
  <c r="N65" i="4"/>
  <c r="P27" i="4"/>
  <c r="M24" i="4"/>
  <c r="S21" i="4"/>
  <c r="R54" i="4"/>
  <c r="N42" i="4"/>
  <c r="T39" i="4"/>
  <c r="Q78" i="4"/>
  <c r="T57" i="4"/>
  <c r="M74" i="4"/>
  <c r="S105" i="4"/>
  <c r="T21" i="4"/>
  <c r="P85" i="4"/>
  <c r="S86" i="4"/>
  <c r="P65" i="4"/>
  <c r="P34" i="4"/>
  <c r="N111" i="4"/>
  <c r="U21" i="4"/>
  <c r="S98" i="4"/>
  <c r="S33" i="4"/>
  <c r="R87" i="4"/>
  <c r="U60" i="4"/>
  <c r="M98" i="4"/>
  <c r="T22" i="4"/>
  <c r="Q19" i="4"/>
  <c r="R68" i="4"/>
  <c r="L86" i="4"/>
  <c r="T66" i="4"/>
  <c r="R17" i="4"/>
  <c r="R78" i="4"/>
  <c r="O33" i="4"/>
  <c r="S15" i="4"/>
  <c r="M108" i="4"/>
  <c r="N18" i="4"/>
  <c r="R23" i="4"/>
  <c r="O112" i="4"/>
  <c r="M46" i="4"/>
  <c r="Q42" i="4"/>
  <c r="U108" i="4"/>
  <c r="M21" i="4"/>
  <c r="Q30" i="4"/>
  <c r="R38" i="4"/>
  <c r="U112" i="4"/>
  <c r="Q108" i="4"/>
  <c r="Q105" i="4"/>
  <c r="U43" i="4"/>
  <c r="M76" i="4"/>
  <c r="S63" i="4"/>
  <c r="L67" i="4"/>
  <c r="T59" i="4"/>
  <c r="O61" i="4"/>
  <c r="Q40" i="4"/>
  <c r="S108" i="4"/>
  <c r="O87" i="4"/>
  <c r="Q39" i="4"/>
  <c r="M33" i="4"/>
  <c r="U20" i="4"/>
  <c r="R95" i="4"/>
  <c r="L50" i="4"/>
  <c r="P31" i="4"/>
  <c r="Q85" i="4"/>
  <c r="Q31" i="4"/>
  <c r="N46" i="4"/>
  <c r="S78" i="4"/>
  <c r="U14" i="4"/>
  <c r="S50" i="4"/>
  <c r="S79" i="4"/>
  <c r="M83" i="4"/>
  <c r="S87" i="4"/>
  <c r="M99" i="4"/>
  <c r="U42" i="4"/>
  <c r="T111" i="4"/>
  <c r="Q26" i="4"/>
  <c r="M30" i="4"/>
  <c r="Q49" i="4"/>
  <c r="T88" i="4"/>
  <c r="S54" i="4"/>
  <c r="S88" i="4"/>
  <c r="T99" i="4"/>
  <c r="M70" i="4"/>
  <c r="L108" i="4"/>
  <c r="T28" i="4"/>
  <c r="P41" i="4"/>
  <c r="U22" i="4"/>
  <c r="M105" i="4"/>
  <c r="S31" i="4"/>
  <c r="O82" i="4"/>
  <c r="N72" i="4"/>
  <c r="P16" i="4"/>
  <c r="U76" i="4"/>
  <c r="S52" i="4"/>
  <c r="T84" i="4"/>
  <c r="U46" i="4"/>
  <c r="O19" i="4"/>
  <c r="O53" i="4"/>
  <c r="P21" i="4"/>
  <c r="O27" i="4"/>
  <c r="L85" i="4"/>
  <c r="U45" i="4"/>
  <c r="R44" i="4"/>
  <c r="N98" i="4"/>
  <c r="L112" i="4"/>
  <c r="R39" i="4"/>
  <c r="S42" i="4"/>
  <c r="T80" i="4"/>
  <c r="O31" i="4"/>
  <c r="S48" i="4"/>
  <c r="P37" i="4"/>
  <c r="Q25" i="4"/>
  <c r="T105" i="4"/>
  <c r="R58" i="4"/>
  <c r="Q76" i="4"/>
  <c r="T13" i="4"/>
  <c r="Q17" i="4"/>
  <c r="R73" i="4"/>
  <c r="S101" i="4"/>
  <c r="T104" i="4"/>
  <c r="N52" i="4"/>
  <c r="N44" i="4"/>
  <c r="N20" i="4"/>
  <c r="U99" i="4"/>
  <c r="S74" i="4"/>
  <c r="M103" i="4"/>
  <c r="L48" i="4"/>
  <c r="O45" i="4"/>
  <c r="P40" i="4"/>
  <c r="O18" i="4"/>
  <c r="U26" i="4"/>
  <c r="T49" i="4"/>
  <c r="T26" i="4"/>
  <c r="R56" i="4"/>
  <c r="L107" i="4"/>
  <c r="M28" i="4"/>
  <c r="S49" i="4"/>
  <c r="P63" i="4"/>
  <c r="L59" i="4"/>
  <c r="S67" i="4"/>
  <c r="P110" i="4"/>
  <c r="Q89" i="4"/>
  <c r="S75" i="4"/>
  <c r="L39" i="4"/>
  <c r="Q16" i="4"/>
  <c r="L78" i="4"/>
  <c r="L64" i="4"/>
  <c r="N102" i="4"/>
  <c r="P93" i="4"/>
  <c r="P23" i="4"/>
  <c r="S32" i="4"/>
  <c r="M71" i="4"/>
  <c r="N35" i="4"/>
  <c r="R107" i="4"/>
  <c r="N86" i="4"/>
  <c r="M18" i="4"/>
  <c r="T87" i="4"/>
  <c r="U102" i="4"/>
  <c r="Q33" i="4"/>
  <c r="O84" i="4"/>
  <c r="N99" i="4"/>
  <c r="M107" i="4"/>
  <c r="P47" i="4"/>
  <c r="M104" i="4"/>
  <c r="Q101" i="4"/>
  <c r="P46" i="4"/>
  <c r="M73" i="4"/>
  <c r="R93" i="4"/>
  <c r="Q95" i="4"/>
  <c r="N73" i="4"/>
  <c r="O81" i="4"/>
  <c r="S68" i="4"/>
  <c r="S18" i="4"/>
  <c r="S76" i="4"/>
  <c r="N14" i="4"/>
  <c r="L75" i="4"/>
  <c r="P92" i="4"/>
  <c r="R22" i="4"/>
  <c r="T91" i="4"/>
  <c r="Q83" i="4"/>
  <c r="P82" i="4"/>
  <c r="R40" i="4"/>
  <c r="L72" i="4"/>
  <c r="O35" i="4"/>
  <c r="S100" i="4"/>
  <c r="L82" i="4"/>
  <c r="L16" i="4"/>
  <c r="O50" i="4"/>
  <c r="N71" i="4"/>
  <c r="U82" i="4"/>
  <c r="N19" i="4"/>
  <c r="M39" i="4"/>
  <c r="U15" i="4"/>
  <c r="M29" i="4"/>
  <c r="N31" i="4"/>
  <c r="M88" i="4"/>
  <c r="L61" i="4"/>
  <c r="S13" i="4"/>
  <c r="T56" i="4"/>
  <c r="L26" i="4"/>
  <c r="N61" i="4"/>
  <c r="T17" i="4"/>
  <c r="M26" i="4"/>
  <c r="L37" i="4"/>
  <c r="T70" i="4"/>
  <c r="P101" i="4"/>
  <c r="N70" i="4"/>
  <c r="N32" i="4"/>
  <c r="O72" i="4"/>
  <c r="M48" i="4"/>
  <c r="M72" i="4"/>
  <c r="S20" i="4"/>
  <c r="N85" i="4"/>
  <c r="Q58" i="4"/>
  <c r="M37" i="4"/>
  <c r="M16" i="4"/>
  <c r="O28" i="4"/>
  <c r="U59" i="4"/>
  <c r="P95" i="4"/>
  <c r="L51" i="4"/>
  <c r="R52" i="4"/>
  <c r="Q90" i="4"/>
  <c r="L84" i="4"/>
  <c r="Q51" i="4"/>
  <c r="L43" i="4"/>
  <c r="L53" i="4"/>
  <c r="U65" i="4"/>
  <c r="R92" i="4"/>
  <c r="U24" i="4"/>
  <c r="S90" i="4"/>
  <c r="U91" i="4"/>
  <c r="Q41" i="4"/>
  <c r="O24" i="4"/>
  <c r="Q48" i="4"/>
  <c r="O89" i="4"/>
  <c r="O37" i="4"/>
  <c r="Q103" i="4"/>
  <c r="R24" i="4"/>
  <c r="L13" i="4"/>
  <c r="R104" i="4"/>
  <c r="R98" i="4"/>
  <c r="R96" i="4"/>
  <c r="T71" i="4"/>
  <c r="R53" i="4"/>
  <c r="L30" i="4"/>
  <c r="S72" i="4"/>
  <c r="N60" i="4"/>
  <c r="S30" i="4"/>
  <c r="P20" i="4"/>
  <c r="R110" i="4"/>
  <c r="N112" i="4"/>
  <c r="R67" i="4"/>
  <c r="U74" i="4"/>
  <c r="O65" i="4"/>
  <c r="T72" i="4"/>
  <c r="N68" i="4"/>
  <c r="L70" i="4"/>
  <c r="N13" i="4"/>
  <c r="S93" i="4"/>
  <c r="N82" i="4"/>
  <c r="L111" i="4"/>
  <c r="L68" i="4"/>
  <c r="N110" i="4"/>
  <c r="S23" i="4"/>
  <c r="M101" i="4"/>
  <c r="M62" i="4"/>
  <c r="L105" i="4"/>
  <c r="S106" i="4"/>
  <c r="T81" i="4"/>
  <c r="R111" i="4"/>
  <c r="M75" i="4"/>
  <c r="R21" i="4"/>
  <c r="P22" i="4"/>
  <c r="M89" i="4"/>
  <c r="U67" i="4"/>
  <c r="M97" i="4"/>
  <c r="O85" i="4"/>
  <c r="O57" i="4"/>
  <c r="N54" i="4"/>
  <c r="M81" i="4"/>
  <c r="L66" i="4"/>
  <c r="L36" i="4"/>
  <c r="N59" i="4"/>
  <c r="U85" i="4"/>
  <c r="L77" i="4"/>
  <c r="P70" i="4"/>
  <c r="N58" i="4"/>
  <c r="N90" i="4"/>
  <c r="U31" i="4"/>
  <c r="Q37" i="4"/>
  <c r="U89" i="4"/>
  <c r="L52" i="4"/>
  <c r="T44" i="4"/>
  <c r="O55" i="4"/>
  <c r="L79" i="4"/>
  <c r="O13" i="4"/>
  <c r="M44" i="4"/>
  <c r="P13" i="4"/>
  <c r="N29" i="4"/>
  <c r="P49" i="4"/>
  <c r="U49" i="4"/>
  <c r="S71" i="4"/>
  <c r="S56" i="4"/>
  <c r="N21" i="4"/>
  <c r="N74" i="4"/>
  <c r="N76" i="4"/>
  <c r="U98" i="4"/>
  <c r="U83" i="4"/>
  <c r="O47" i="4"/>
  <c r="M13" i="4"/>
  <c r="N34" i="4"/>
  <c r="M35" i="4"/>
  <c r="S103" i="4"/>
  <c r="Q60" i="4"/>
  <c r="L41" i="4"/>
  <c r="M22" i="4"/>
  <c r="P19" i="4"/>
  <c r="R15" i="4"/>
  <c r="T16" i="4"/>
  <c r="S43" i="4"/>
  <c r="P97" i="4"/>
  <c r="O17" i="4"/>
  <c r="R37" i="4"/>
  <c r="M79" i="4"/>
  <c r="U80" i="4"/>
  <c r="S82" i="4"/>
  <c r="M15" i="4"/>
  <c r="T45" i="4"/>
  <c r="R103" i="4"/>
  <c r="R108" i="4"/>
  <c r="U29" i="4"/>
  <c r="O29" i="4"/>
  <c r="P66" i="4"/>
  <c r="O60" i="4"/>
  <c r="O66" i="4"/>
  <c r="T74" i="4"/>
  <c r="P39" i="4"/>
  <c r="N39" i="4"/>
  <c r="U53" i="4"/>
  <c r="P38" i="4"/>
  <c r="U35" i="4"/>
  <c r="O62" i="4"/>
  <c r="Q21" i="4"/>
  <c r="O94" i="4"/>
  <c r="R81" i="4"/>
  <c r="S64" i="4"/>
  <c r="T34" i="4"/>
  <c r="S35" i="4"/>
  <c r="O95" i="4"/>
  <c r="Q69" i="4"/>
  <c r="R76" i="4"/>
  <c r="P30" i="4"/>
  <c r="N75" i="4"/>
  <c r="O67" i="4"/>
  <c r="Q93" i="4"/>
  <c r="T61" i="4"/>
  <c r="T102" i="4"/>
  <c r="P80" i="4"/>
  <c r="L110" i="4"/>
  <c r="R101" i="4"/>
  <c r="O91" i="4"/>
  <c r="P57" i="4"/>
  <c r="N100" i="4"/>
  <c r="U90" i="4"/>
  <c r="Q70" i="4"/>
  <c r="S91" i="4"/>
  <c r="Q50" i="4"/>
  <c r="L71" i="4"/>
  <c r="N22" i="4"/>
  <c r="Q100" i="4"/>
  <c r="U105" i="4"/>
  <c r="Q106" i="4"/>
  <c r="N103" i="4"/>
  <c r="P64" i="4"/>
  <c r="O111" i="4"/>
  <c r="R97" i="4"/>
  <c r="O103" i="4"/>
  <c r="S53" i="4"/>
  <c r="P50" i="4"/>
  <c r="O63" i="4"/>
  <c r="N105" i="4"/>
  <c r="Q24" i="4"/>
  <c r="O107" i="4"/>
  <c r="R57" i="4"/>
  <c r="P35" i="4"/>
  <c r="P32" i="4"/>
  <c r="T51" i="4"/>
  <c r="S99" i="4"/>
  <c r="Q107" i="4"/>
  <c r="P54" i="4"/>
  <c r="N43" i="4"/>
  <c r="M19" i="4"/>
  <c r="N36" i="4"/>
  <c r="T77" i="4"/>
  <c r="U37" i="4"/>
  <c r="T83" i="4"/>
  <c r="N77" i="4"/>
  <c r="O80" i="4"/>
  <c r="Q84" i="4"/>
  <c r="N106" i="4"/>
  <c r="N56" i="4"/>
  <c r="O97" i="4"/>
  <c r="N64" i="4"/>
  <c r="R35" i="4"/>
  <c r="M54" i="4"/>
  <c r="L54" i="4"/>
  <c r="S97" i="4"/>
  <c r="M17" i="4"/>
  <c r="O64" i="4"/>
  <c r="P78" i="4"/>
  <c r="L58" i="4"/>
  <c r="L29" i="4"/>
  <c r="S55" i="4"/>
  <c r="S62" i="4"/>
  <c r="Q97" i="4"/>
  <c r="O41" i="4"/>
  <c r="N30" i="4"/>
  <c r="L81" i="4"/>
  <c r="N81" i="4"/>
  <c r="N45" i="4"/>
  <c r="O34" i="4"/>
  <c r="N38" i="4"/>
  <c r="S46" i="4"/>
  <c r="L20" i="4"/>
  <c r="Q36" i="4"/>
  <c r="O44" i="4"/>
  <c r="L24" i="4"/>
  <c r="R16" i="4"/>
  <c r="M96" i="4"/>
  <c r="L73" i="4"/>
  <c r="T75" i="4"/>
  <c r="L15" i="4"/>
  <c r="S39" i="4"/>
  <c r="L109" i="4"/>
  <c r="Q91" i="4"/>
  <c r="O30" i="4"/>
  <c r="O52" i="4"/>
  <c r="M90" i="4"/>
  <c r="T62" i="4"/>
  <c r="R28" i="4"/>
  <c r="O22" i="4"/>
  <c r="Q86" i="4"/>
  <c r="P79" i="4"/>
  <c r="M27" i="4"/>
  <c r="S28" i="4"/>
  <c r="N93" i="4"/>
  <c r="M56" i="4"/>
  <c r="R36" i="4"/>
  <c r="Q32" i="4"/>
  <c r="P96" i="4"/>
  <c r="Q79" i="4"/>
  <c r="M85" i="4"/>
  <c r="S47" i="4"/>
  <c r="U75" i="4"/>
  <c r="T101" i="4"/>
  <c r="R102" i="4"/>
  <c r="O88" i="4"/>
  <c r="L22" i="4"/>
  <c r="P55" i="4"/>
  <c r="O26" i="4"/>
  <c r="T78" i="4"/>
  <c r="S102" i="4"/>
  <c r="S112" i="4"/>
  <c r="N47" i="4"/>
  <c r="M38" i="4"/>
  <c r="U92" i="4"/>
  <c r="M20" i="4"/>
  <c r="N69" i="4"/>
  <c r="N33" i="4"/>
  <c r="O110" i="4"/>
  <c r="O59" i="4"/>
  <c r="S61" i="4"/>
  <c r="L55" i="4"/>
  <c r="S83" i="4"/>
  <c r="M93" i="4"/>
  <c r="M91" i="4"/>
  <c r="O79" i="4"/>
  <c r="M31" i="4"/>
  <c r="M100" i="4"/>
  <c r="T89" i="4"/>
  <c r="P14" i="4"/>
  <c r="Q96" i="4"/>
  <c r="L62" i="4"/>
  <c r="O92" i="4"/>
  <c r="T73" i="4"/>
  <c r="N80" i="4"/>
  <c r="Q102" i="4"/>
  <c r="M67" i="4"/>
  <c r="L17" i="4"/>
  <c r="L93" i="4"/>
  <c r="T93" i="4"/>
  <c r="T110" i="4"/>
  <c r="S29" i="4"/>
  <c r="U88" i="4"/>
  <c r="O90" i="4"/>
  <c r="P112" i="4"/>
  <c r="Q29" i="4"/>
  <c r="T42" i="4"/>
  <c r="P25" i="4"/>
  <c r="U84" i="4"/>
  <c r="L87" i="4"/>
  <c r="S44" i="4"/>
  <c r="Q88" i="4"/>
  <c r="M34" i="4"/>
  <c r="U61" i="4"/>
  <c r="Q75" i="4"/>
  <c r="R74" i="4"/>
  <c r="P83" i="4"/>
  <c r="Q66" i="4"/>
  <c r="L88" i="4"/>
  <c r="Q28" i="4"/>
  <c r="Q27" i="4"/>
  <c r="R83" i="4"/>
  <c r="L80" i="4"/>
  <c r="P48" i="4"/>
  <c r="L33" i="4"/>
  <c r="Q68" i="4"/>
  <c r="P87" i="4"/>
  <c r="L106" i="4"/>
  <c r="N101" i="4"/>
  <c r="L49" i="4"/>
  <c r="N107" i="4"/>
  <c r="Q110" i="4"/>
  <c r="N109" i="4"/>
  <c r="S57" i="4"/>
  <c r="L27" i="4"/>
  <c r="T96" i="4"/>
  <c r="O75" i="4"/>
  <c r="P103" i="4"/>
  <c r="O106" i="4"/>
  <c r="L101" i="4"/>
  <c r="Q92" i="4"/>
  <c r="Q54" i="4"/>
  <c r="R99" i="4"/>
  <c r="U72" i="4"/>
  <c r="P60" i="4"/>
  <c r="T29" i="4"/>
  <c r="M109" i="4"/>
  <c r="N48" i="4"/>
  <c r="R91" i="4"/>
  <c r="U13" i="4"/>
  <c r="P17" i="4"/>
  <c r="L18" i="4"/>
  <c r="P91" i="4"/>
  <c r="N88" i="4"/>
  <c r="M106" i="4"/>
  <c r="U40" i="4"/>
  <c r="Q65" i="4"/>
  <c r="U86" i="4"/>
  <c r="R64" i="4"/>
  <c r="M52" i="4"/>
  <c r="N78" i="4"/>
  <c r="T60" i="4"/>
  <c r="O46" i="4"/>
  <c r="Q23" i="4"/>
  <c r="L60" i="4"/>
  <c r="O23" i="4"/>
  <c r="R55" i="4"/>
  <c r="L104" i="4"/>
  <c r="R94" i="4"/>
  <c r="Q80" i="4"/>
  <c r="U71" i="4"/>
  <c r="Q74" i="4"/>
  <c r="Q99" i="4"/>
  <c r="R85" i="4"/>
  <c r="R89" i="4"/>
  <c r="U55" i="4"/>
  <c r="M36" i="4"/>
  <c r="T36" i="4"/>
  <c r="S17" i="4"/>
  <c r="N25" i="4"/>
  <c r="P89" i="4"/>
  <c r="U73" i="4"/>
  <c r="M60" i="4"/>
  <c r="P69" i="4"/>
  <c r="Q62" i="4"/>
  <c r="P104" i="4"/>
  <c r="O99" i="4"/>
  <c r="T69" i="4"/>
  <c r="M50" i="4"/>
  <c r="U77" i="4"/>
  <c r="Q87" i="4"/>
  <c r="R106" i="4"/>
  <c r="S25" i="4"/>
  <c r="N83" i="4"/>
  <c r="P24" i="4"/>
  <c r="S19" i="4"/>
  <c r="S40" i="4"/>
  <c r="U95" i="4"/>
  <c r="L34" i="4"/>
  <c r="O20" i="4"/>
  <c r="L90" i="4"/>
  <c r="N28" i="4"/>
  <c r="N50" i="4"/>
  <c r="R66" i="4"/>
  <c r="P15" i="4"/>
  <c r="L25" i="4"/>
  <c r="M53" i="4"/>
  <c r="T95" i="4"/>
  <c r="L102" i="4"/>
  <c r="S73" i="4"/>
  <c r="O101" i="4"/>
  <c r="O73" i="4"/>
  <c r="N16" i="4"/>
  <c r="O78" i="4"/>
  <c r="U17" i="4"/>
  <c r="T20" i="4"/>
  <c r="N96" i="4"/>
  <c r="R70" i="4"/>
  <c r="N92" i="4"/>
  <c r="R41" i="4"/>
  <c r="T25" i="4"/>
  <c r="N27" i="4"/>
  <c r="Q15" i="4"/>
  <c r="R88" i="4"/>
  <c r="Q72" i="4"/>
  <c r="T55" i="4"/>
  <c r="Q104" i="4"/>
  <c r="U94" i="4"/>
  <c r="U70" i="4"/>
  <c r="O69" i="4"/>
  <c r="L98" i="4"/>
  <c r="S27" i="4"/>
  <c r="Q56" i="4"/>
  <c r="M57" i="4"/>
  <c r="S70" i="4"/>
  <c r="T67" i="4"/>
  <c r="Q53" i="4"/>
  <c r="O56" i="4"/>
  <c r="U30" i="4"/>
  <c r="L63" i="4"/>
  <c r="T68" i="4"/>
  <c r="R79" i="4"/>
  <c r="T85" i="4"/>
  <c r="T79" i="4"/>
  <c r="M111" i="4"/>
  <c r="M55" i="4"/>
  <c r="P43" i="4"/>
  <c r="P111" i="4"/>
  <c r="M66" i="4"/>
  <c r="R27" i="4"/>
  <c r="P109" i="4"/>
  <c r="P51" i="4"/>
  <c r="U63" i="4"/>
  <c r="T15" i="4"/>
  <c r="M92" i="4"/>
  <c r="P105" i="4"/>
  <c r="M41" i="4"/>
  <c r="R47" i="4"/>
  <c r="U23" i="4"/>
  <c r="R43" i="4"/>
  <c r="N84" i="4"/>
  <c r="T63" i="4"/>
  <c r="L97" i="4"/>
  <c r="U87" i="4"/>
  <c r="Q14" i="4"/>
  <c r="T23" i="4"/>
  <c r="S85" i="4"/>
  <c r="P94" i="4"/>
  <c r="T109" i="4"/>
  <c r="T106" i="4"/>
  <c r="Q44" i="4"/>
  <c r="M23" i="4"/>
  <c r="P36" i="4"/>
  <c r="O70" i="4"/>
  <c r="R105" i="4"/>
  <c r="M112" i="4"/>
  <c r="O76" i="4"/>
  <c r="M95" i="4"/>
  <c r="T58" i="4"/>
  <c r="P72" i="4"/>
  <c r="S69" i="4"/>
  <c r="P106" i="4"/>
  <c r="N89" i="4"/>
  <c r="U100" i="4"/>
  <c r="R109" i="4"/>
  <c r="L95" i="4"/>
  <c r="M102" i="4"/>
  <c r="P45" i="4"/>
  <c r="U68" i="4"/>
  <c r="M94" i="4"/>
  <c r="S104" i="4"/>
  <c r="T50" i="4"/>
  <c r="P44" i="4"/>
  <c r="T14" i="4"/>
  <c r="O49" i="4"/>
  <c r="Q34" i="4"/>
  <c r="U107" i="4"/>
  <c r="P42" i="4"/>
  <c r="N57" i="4"/>
  <c r="L89" i="4"/>
  <c r="S16" i="4"/>
  <c r="P52" i="4"/>
  <c r="P61" i="4"/>
  <c r="Q109" i="4"/>
  <c r="T33" i="4"/>
  <c r="L45" i="4"/>
  <c r="M42" i="4"/>
  <c r="R30" i="4"/>
  <c r="T47" i="4"/>
  <c r="T100" i="4"/>
  <c r="P98" i="4"/>
  <c r="Q82" i="4"/>
  <c r="N95" i="4"/>
  <c r="O40" i="4"/>
  <c r="Q38" i="4"/>
  <c r="T76" i="4"/>
  <c r="M63" i="4"/>
  <c r="U78" i="4"/>
  <c r="O51" i="4"/>
  <c r="Q98" i="4"/>
  <c r="L94" i="4"/>
  <c r="U81" i="4"/>
  <c r="U47" i="4"/>
  <c r="P67" i="4"/>
  <c r="P58" i="4"/>
  <c r="S77" i="4"/>
  <c r="L76" i="4"/>
  <c r="Q59" i="4"/>
  <c r="M58" i="4"/>
  <c r="Q67" i="4"/>
  <c r="S26" i="4"/>
  <c r="P71" i="4"/>
  <c r="P26" i="4"/>
  <c r="T65" i="4"/>
  <c r="T107" i="4"/>
  <c r="U19" i="4"/>
  <c r="Q52" i="4"/>
  <c r="T92" i="4"/>
  <c r="U103" i="4"/>
  <c r="N108" i="4"/>
  <c r="S110" i="4"/>
  <c r="O96" i="4"/>
  <c r="O15" i="4"/>
  <c r="O39" i="4"/>
  <c r="U104" i="4"/>
  <c r="T108" i="4"/>
  <c r="T52" i="4"/>
  <c r="N91" i="4"/>
  <c r="M14" i="4"/>
  <c r="R50" i="4"/>
  <c r="M61" i="4"/>
  <c r="U96" i="4"/>
  <c r="N55" i="4"/>
  <c r="Q22" i="4"/>
  <c r="R19" i="4"/>
  <c r="M82" i="4"/>
  <c r="M65" i="4"/>
  <c r="Q35" i="4"/>
  <c r="M86" i="4"/>
  <c r="Q94" i="4"/>
  <c r="T35" i="4"/>
  <c r="O83" i="4"/>
  <c r="T112" i="4"/>
  <c r="T97" i="4"/>
  <c r="M45" i="4"/>
  <c r="N87" i="4"/>
  <c r="R34" i="4"/>
  <c r="Q47" i="4"/>
  <c r="P90" i="4"/>
  <c r="N26" i="4"/>
  <c r="L31" i="4"/>
  <c r="N79" i="4"/>
  <c r="U51" i="4"/>
  <c r="T31" i="4"/>
  <c r="T37" i="4"/>
  <c r="R84" i="4"/>
  <c r="T48" i="4"/>
  <c r="T53" i="4"/>
  <c r="R33" i="4"/>
  <c r="O108" i="4"/>
  <c r="O104" i="4"/>
  <c r="R72" i="4"/>
  <c r="S109" i="4"/>
  <c r="P99" i="4"/>
  <c r="L28" i="4"/>
  <c r="U54" i="4"/>
  <c r="S92" i="4"/>
  <c r="O38" i="4"/>
  <c r="L100" i="4"/>
  <c r="N53" i="4"/>
  <c r="S111" i="4"/>
  <c r="M78" i="4"/>
  <c r="U93" i="4"/>
  <c r="T54" i="4"/>
  <c r="N63" i="4"/>
  <c r="P108" i="4"/>
  <c r="S107" i="4"/>
  <c r="N104" i="4"/>
  <c r="M110" i="4"/>
  <c r="U36" i="4"/>
  <c r="N94" i="4"/>
  <c r="O14" i="4"/>
  <c r="L103" i="4"/>
  <c r="R100" i="4"/>
  <c r="L69" i="4"/>
  <c r="P81" i="4"/>
  <c r="Q112" i="4"/>
  <c r="R62" i="4"/>
  <c r="O48" i="4"/>
  <c r="P88" i="4"/>
  <c r="O93" i="4"/>
  <c r="N24" i="4"/>
  <c r="U66" i="4"/>
  <c r="P84" i="4"/>
  <c r="L21" i="4"/>
  <c r="R25" i="4"/>
  <c r="P100" i="4"/>
  <c r="T18" i="4"/>
  <c r="Q57" i="4"/>
  <c r="O71" i="4"/>
  <c r="N67" i="4"/>
  <c r="S24" i="4"/>
  <c r="M51" i="4"/>
  <c r="S41" i="4"/>
  <c r="L56" i="4"/>
  <c r="O77" i="4"/>
  <c r="M25" i="4"/>
  <c r="L91" i="4"/>
  <c r="S51" i="4"/>
  <c r="L19" i="4"/>
  <c r="M59" i="4"/>
  <c r="U69" i="4"/>
  <c r="R61" i="4"/>
  <c r="N66" i="4"/>
  <c r="S58" i="4"/>
  <c r="S84" i="4"/>
  <c r="L96" i="4"/>
  <c r="O102" i="4"/>
  <c r="T94" i="4"/>
  <c r="E96" i="4" l="1"/>
  <c r="D96" i="4"/>
  <c r="E19" i="4"/>
  <c r="D19" i="4"/>
  <c r="D91" i="4"/>
  <c r="E91" i="4"/>
  <c r="E56" i="4"/>
  <c r="D56" i="4"/>
  <c r="D21" i="4"/>
  <c r="E21" i="4"/>
  <c r="E69" i="4"/>
  <c r="D69" i="4"/>
  <c r="D103" i="4"/>
  <c r="E103" i="4"/>
  <c r="E100" i="4"/>
  <c r="D100" i="4"/>
  <c r="D28" i="4"/>
  <c r="E28" i="4"/>
  <c r="E31" i="4"/>
  <c r="D31" i="4"/>
  <c r="E76" i="4"/>
  <c r="D76" i="4"/>
  <c r="D94" i="4"/>
  <c r="E94" i="4"/>
  <c r="D45" i="4"/>
  <c r="E45" i="4"/>
  <c r="E89" i="4"/>
  <c r="D89" i="4"/>
  <c r="D95" i="4"/>
  <c r="E95" i="4"/>
  <c r="E97" i="4"/>
  <c r="D97" i="4"/>
  <c r="D63" i="4"/>
  <c r="E63" i="4"/>
  <c r="D98" i="4"/>
  <c r="E98" i="4"/>
  <c r="E102" i="4"/>
  <c r="D102" i="4"/>
  <c r="D25" i="4"/>
  <c r="E25" i="4"/>
  <c r="E90" i="4"/>
  <c r="D90" i="4"/>
  <c r="D34" i="4"/>
  <c r="E34" i="4"/>
  <c r="D104" i="4"/>
  <c r="E104" i="4"/>
  <c r="D60" i="4"/>
  <c r="E60" i="4"/>
  <c r="D18" i="4"/>
  <c r="E18" i="4"/>
  <c r="E101" i="4"/>
  <c r="D101" i="4"/>
  <c r="E27" i="4"/>
  <c r="D27" i="4"/>
  <c r="E49" i="4"/>
  <c r="D49" i="4"/>
  <c r="D106" i="4"/>
  <c r="E106" i="4"/>
  <c r="D33" i="4"/>
  <c r="E33" i="4"/>
  <c r="D80" i="4"/>
  <c r="E80" i="4"/>
  <c r="D88" i="4"/>
  <c r="E88" i="4"/>
  <c r="E87" i="4"/>
  <c r="D87" i="4"/>
  <c r="D93" i="4"/>
  <c r="E93" i="4"/>
  <c r="E17" i="4"/>
  <c r="D17" i="4"/>
  <c r="D62" i="4"/>
  <c r="E62" i="4"/>
  <c r="D55" i="4"/>
  <c r="E55" i="4"/>
  <c r="E22" i="4"/>
  <c r="D22" i="4"/>
  <c r="D109" i="4"/>
  <c r="E109" i="4"/>
  <c r="D15" i="4"/>
  <c r="E15" i="4"/>
  <c r="E73" i="4"/>
  <c r="D73" i="4"/>
  <c r="E24" i="4"/>
  <c r="D24" i="4"/>
  <c r="D20" i="4"/>
  <c r="E20" i="4"/>
  <c r="D81" i="4"/>
  <c r="E81" i="4"/>
  <c r="D29" i="4"/>
  <c r="E29" i="4"/>
  <c r="E58" i="4"/>
  <c r="D58" i="4"/>
  <c r="D54" i="4"/>
  <c r="E54" i="4"/>
  <c r="E71" i="4"/>
  <c r="D71" i="4"/>
  <c r="E110" i="4"/>
  <c r="D110" i="4"/>
  <c r="D41" i="4"/>
  <c r="E41" i="4"/>
  <c r="D79" i="4"/>
  <c r="E79" i="4"/>
  <c r="D52" i="4"/>
  <c r="E52" i="4"/>
  <c r="E77" i="4"/>
  <c r="D77" i="4"/>
  <c r="D36" i="4"/>
  <c r="E36" i="4"/>
  <c r="E66" i="4"/>
  <c r="D66" i="4"/>
  <c r="E105" i="4"/>
  <c r="D105" i="4"/>
  <c r="E68" i="4"/>
  <c r="D68" i="4"/>
  <c r="D111" i="4"/>
  <c r="E111" i="4"/>
  <c r="D70" i="4"/>
  <c r="E70" i="4"/>
  <c r="E30" i="4"/>
  <c r="D30" i="4"/>
  <c r="D13" i="4"/>
  <c r="E13" i="4"/>
  <c r="E53" i="4"/>
  <c r="D53" i="4"/>
  <c r="D43" i="4"/>
  <c r="E43" i="4"/>
  <c r="E84" i="4"/>
  <c r="D84" i="4"/>
  <c r="D51" i="4"/>
  <c r="E51" i="4"/>
  <c r="D37" i="4"/>
  <c r="E37" i="4"/>
  <c r="D26" i="4"/>
  <c r="E26" i="4"/>
  <c r="D61" i="4"/>
  <c r="E61" i="4"/>
  <c r="E16" i="4"/>
  <c r="D16" i="4"/>
  <c r="E82" i="4"/>
  <c r="D82" i="4"/>
  <c r="E72" i="4"/>
  <c r="D72" i="4"/>
  <c r="D75" i="4"/>
  <c r="E75" i="4"/>
  <c r="E64" i="4"/>
  <c r="D64" i="4"/>
  <c r="D78" i="4"/>
  <c r="E78" i="4"/>
  <c r="D39" i="4"/>
  <c r="E39" i="4"/>
  <c r="D59" i="4"/>
  <c r="E59" i="4"/>
  <c r="D107" i="4"/>
  <c r="E107" i="4"/>
  <c r="D48" i="4"/>
  <c r="E48" i="4"/>
  <c r="D112" i="4"/>
  <c r="E112" i="4"/>
  <c r="E85" i="4"/>
  <c r="D85" i="4"/>
  <c r="E108" i="4"/>
  <c r="D108" i="4"/>
  <c r="E50" i="4"/>
  <c r="D50" i="4"/>
  <c r="D67" i="4"/>
  <c r="E67" i="4"/>
  <c r="D86" i="4"/>
  <c r="E86" i="4"/>
  <c r="D99" i="4"/>
  <c r="E99" i="4"/>
  <c r="E46" i="4"/>
  <c r="D46" i="4"/>
  <c r="D65" i="4"/>
  <c r="E65" i="4"/>
  <c r="E14" i="4"/>
  <c r="D14" i="4"/>
  <c r="E57" i="4"/>
  <c r="D57" i="4"/>
  <c r="E40" i="4"/>
  <c r="D40" i="4"/>
  <c r="E74" i="4"/>
  <c r="D74" i="4"/>
  <c r="D42" i="4"/>
  <c r="E42" i="4"/>
  <c r="D92" i="4"/>
  <c r="E92" i="4"/>
  <c r="D47" i="4"/>
  <c r="E47" i="4"/>
  <c r="D38" i="4"/>
  <c r="E38" i="4"/>
  <c r="D35" i="4"/>
  <c r="E35" i="4"/>
  <c r="E23" i="4"/>
  <c r="D23" i="4"/>
  <c r="D44" i="4"/>
  <c r="E44" i="4"/>
  <c r="E83" i="4"/>
  <c r="D83" i="4"/>
  <c r="E32" i="4"/>
  <c r="D32" i="4"/>
  <c r="J47" i="4" l="1"/>
  <c r="I47" i="4"/>
  <c r="K47" i="4" s="1"/>
  <c r="I23" i="4"/>
  <c r="J23" i="4"/>
  <c r="J32" i="4"/>
  <c r="I32" i="4"/>
  <c r="K32" i="4" s="1"/>
  <c r="I40" i="4"/>
  <c r="J40" i="4"/>
  <c r="I14" i="4"/>
  <c r="J14" i="4"/>
  <c r="I46" i="4"/>
  <c r="J46" i="4"/>
  <c r="J50" i="4"/>
  <c r="I50" i="4"/>
  <c r="K50" i="4" s="1"/>
  <c r="I85" i="4"/>
  <c r="J85" i="4"/>
  <c r="I82" i="4"/>
  <c r="J82" i="4"/>
  <c r="J84" i="4"/>
  <c r="I84" i="4"/>
  <c r="I53" i="4"/>
  <c r="J53" i="4"/>
  <c r="J30" i="4"/>
  <c r="I30" i="4"/>
  <c r="I105" i="4"/>
  <c r="J105" i="4"/>
  <c r="J71" i="4"/>
  <c r="I71" i="4"/>
  <c r="I58" i="4"/>
  <c r="J58" i="4"/>
  <c r="I24" i="4"/>
  <c r="J24" i="4"/>
  <c r="I22" i="4"/>
  <c r="J22" i="4"/>
  <c r="J49" i="4"/>
  <c r="I49" i="4"/>
  <c r="J101" i="4"/>
  <c r="I101" i="4"/>
  <c r="K101" i="4" s="1"/>
  <c r="J97" i="4"/>
  <c r="I97" i="4"/>
  <c r="J89" i="4"/>
  <c r="I89" i="4"/>
  <c r="K89" i="4" s="1"/>
  <c r="J31" i="4"/>
  <c r="I31" i="4"/>
  <c r="I100" i="4"/>
  <c r="J100" i="4"/>
  <c r="I69" i="4"/>
  <c r="J69" i="4"/>
  <c r="I56" i="4"/>
  <c r="J56" i="4"/>
  <c r="I19" i="4"/>
  <c r="J19" i="4"/>
  <c r="J35" i="4"/>
  <c r="I35" i="4"/>
  <c r="K35" i="4" s="1"/>
  <c r="I42" i="4"/>
  <c r="J42" i="4"/>
  <c r="J86" i="4"/>
  <c r="I86" i="4"/>
  <c r="K86" i="4" s="1"/>
  <c r="I48" i="4"/>
  <c r="J48" i="4"/>
  <c r="I59" i="4"/>
  <c r="J59" i="4"/>
  <c r="I78" i="4"/>
  <c r="J78" i="4"/>
  <c r="I75" i="4"/>
  <c r="J75" i="4"/>
  <c r="J61" i="4"/>
  <c r="I61" i="4"/>
  <c r="I37" i="4"/>
  <c r="J37" i="4"/>
  <c r="J111" i="4"/>
  <c r="I111" i="4"/>
  <c r="I36" i="4"/>
  <c r="J36" i="4"/>
  <c r="I52" i="4"/>
  <c r="J52" i="4"/>
  <c r="I41" i="4"/>
  <c r="J41" i="4"/>
  <c r="J81" i="4"/>
  <c r="I81" i="4"/>
  <c r="I15" i="4"/>
  <c r="J15" i="4"/>
  <c r="I62" i="4"/>
  <c r="J62" i="4"/>
  <c r="J93" i="4"/>
  <c r="I93" i="4"/>
  <c r="K93" i="4" s="1"/>
  <c r="J88" i="4"/>
  <c r="I88" i="4"/>
  <c r="J33" i="4"/>
  <c r="I33" i="4"/>
  <c r="K33" i="4" s="1"/>
  <c r="I60" i="4"/>
  <c r="J60" i="4"/>
  <c r="I34" i="4"/>
  <c r="J34" i="4"/>
  <c r="I25" i="4"/>
  <c r="J25" i="4"/>
  <c r="J98" i="4"/>
  <c r="I98" i="4"/>
  <c r="K98" i="4" s="1"/>
  <c r="J94" i="4"/>
  <c r="I94" i="4"/>
  <c r="I74" i="4"/>
  <c r="J74" i="4"/>
  <c r="I108" i="4"/>
  <c r="J108" i="4"/>
  <c r="J64" i="4"/>
  <c r="I64" i="4"/>
  <c r="K64" i="4" s="1"/>
  <c r="I72" i="4"/>
  <c r="J72" i="4"/>
  <c r="J16" i="4"/>
  <c r="I16" i="4"/>
  <c r="K16" i="4" s="1"/>
  <c r="S3" i="4"/>
  <c r="S2" i="4"/>
  <c r="J68" i="4"/>
  <c r="I68" i="4"/>
  <c r="K68" i="4" s="1"/>
  <c r="I66" i="4"/>
  <c r="J66" i="4"/>
  <c r="J77" i="4"/>
  <c r="I77" i="4"/>
  <c r="K77" i="4" s="1"/>
  <c r="J110" i="4"/>
  <c r="I110" i="4"/>
  <c r="J73" i="4"/>
  <c r="I73" i="4"/>
  <c r="K73" i="4" s="1"/>
  <c r="J17" i="4"/>
  <c r="I17" i="4"/>
  <c r="I87" i="4"/>
  <c r="J87" i="4"/>
  <c r="I27" i="4"/>
  <c r="J27" i="4"/>
  <c r="I90" i="4"/>
  <c r="J90" i="4"/>
  <c r="I102" i="4"/>
  <c r="J102" i="4"/>
  <c r="I76" i="4"/>
  <c r="J76" i="4"/>
  <c r="J96" i="4"/>
  <c r="I96" i="4"/>
  <c r="J44" i="4"/>
  <c r="I44" i="4"/>
  <c r="K44" i="4" s="1"/>
  <c r="I83" i="4"/>
  <c r="J83" i="4"/>
  <c r="J57" i="4"/>
  <c r="I57" i="4"/>
  <c r="K57" i="4" s="1"/>
  <c r="I38" i="4"/>
  <c r="J38" i="4"/>
  <c r="J92" i="4"/>
  <c r="I92" i="4"/>
  <c r="K92" i="4" s="1"/>
  <c r="I65" i="4"/>
  <c r="J65" i="4"/>
  <c r="J99" i="4"/>
  <c r="I99" i="4"/>
  <c r="K99" i="4" s="1"/>
  <c r="J67" i="4"/>
  <c r="I67" i="4"/>
  <c r="I112" i="4"/>
  <c r="J112" i="4"/>
  <c r="I107" i="4"/>
  <c r="J107" i="4"/>
  <c r="J39" i="4"/>
  <c r="I39" i="4"/>
  <c r="K39" i="4" s="1"/>
  <c r="I26" i="4"/>
  <c r="J26" i="4"/>
  <c r="J51" i="4"/>
  <c r="I51" i="4"/>
  <c r="K51" i="4" s="1"/>
  <c r="I43" i="4"/>
  <c r="J43" i="4"/>
  <c r="J13" i="4"/>
  <c r="I13" i="4"/>
  <c r="K13" i="4" s="1"/>
  <c r="I70" i="4"/>
  <c r="J70" i="4"/>
  <c r="I79" i="4"/>
  <c r="J79" i="4"/>
  <c r="I54" i="4"/>
  <c r="J54" i="4"/>
  <c r="I29" i="4"/>
  <c r="J29" i="4"/>
  <c r="I20" i="4"/>
  <c r="J20" i="4"/>
  <c r="J109" i="4"/>
  <c r="I109" i="4"/>
  <c r="K109" i="4" s="1"/>
  <c r="I55" i="4"/>
  <c r="J55" i="4"/>
  <c r="I80" i="4"/>
  <c r="J80" i="4"/>
  <c r="I106" i="4"/>
  <c r="J106" i="4"/>
  <c r="J18" i="4"/>
  <c r="I18" i="4"/>
  <c r="K18" i="4" s="1"/>
  <c r="J104" i="4"/>
  <c r="I104" i="4"/>
  <c r="J63" i="4"/>
  <c r="I63" i="4"/>
  <c r="K63" i="4" s="1"/>
  <c r="J95" i="4"/>
  <c r="I95" i="4"/>
  <c r="J45" i="4"/>
  <c r="I45" i="4"/>
  <c r="K45" i="4" s="1"/>
  <c r="I28" i="4"/>
  <c r="J28" i="4"/>
  <c r="I103" i="4"/>
  <c r="J103" i="4"/>
  <c r="J21" i="4"/>
  <c r="I21" i="4"/>
  <c r="I91" i="4"/>
  <c r="J91" i="4"/>
  <c r="K55" i="4" l="1"/>
  <c r="K43" i="4"/>
  <c r="K102" i="4"/>
  <c r="K72" i="4"/>
  <c r="K108" i="4"/>
  <c r="K25" i="4"/>
  <c r="K60" i="4"/>
  <c r="K62" i="4"/>
  <c r="K52" i="4"/>
  <c r="K78" i="4"/>
  <c r="K48" i="4"/>
  <c r="K42" i="4"/>
  <c r="K19" i="4"/>
  <c r="K69" i="4"/>
  <c r="K24" i="4"/>
  <c r="K85" i="4"/>
  <c r="K46" i="4"/>
  <c r="K40" i="4"/>
  <c r="K23" i="4"/>
  <c r="K106" i="4"/>
  <c r="K54" i="4"/>
  <c r="K26" i="4"/>
  <c r="K38" i="4"/>
  <c r="K28" i="4"/>
  <c r="K20" i="4"/>
  <c r="K70" i="4"/>
  <c r="K107" i="4"/>
  <c r="K65" i="4"/>
  <c r="K83" i="4"/>
  <c r="K27" i="4"/>
  <c r="K66" i="4"/>
  <c r="K91" i="4"/>
  <c r="K103" i="4"/>
  <c r="K29" i="4"/>
  <c r="K76" i="4"/>
  <c r="K21" i="4"/>
  <c r="K95" i="4"/>
  <c r="K104" i="4"/>
  <c r="K67" i="4"/>
  <c r="K96" i="4"/>
  <c r="K17" i="4"/>
  <c r="K110" i="4"/>
  <c r="K94" i="4"/>
  <c r="K88" i="4"/>
  <c r="K81" i="4"/>
  <c r="K111" i="4"/>
  <c r="K61" i="4"/>
  <c r="K31" i="4"/>
  <c r="K97" i="4"/>
  <c r="K49" i="4"/>
  <c r="K71" i="4"/>
  <c r="K30" i="4"/>
  <c r="K84" i="4"/>
  <c r="K80" i="4"/>
  <c r="K79" i="4"/>
  <c r="K112" i="4"/>
  <c r="K90" i="4"/>
  <c r="K87" i="4"/>
  <c r="K74" i="4"/>
  <c r="K34" i="4"/>
  <c r="K15" i="4"/>
  <c r="K41" i="4"/>
  <c r="K36" i="4"/>
  <c r="K37" i="4"/>
  <c r="K75" i="4"/>
  <c r="K59" i="4"/>
  <c r="K56" i="4"/>
  <c r="K100" i="4"/>
  <c r="K22" i="4"/>
  <c r="K58" i="4"/>
  <c r="K105" i="4"/>
  <c r="K53" i="4"/>
  <c r="K82" i="4"/>
  <c r="K14" i="4"/>
  <c r="Q9" i="4" l="1"/>
</calcChain>
</file>

<file path=xl/sharedStrings.xml><?xml version="1.0" encoding="utf-8"?>
<sst xmlns="http://schemas.openxmlformats.org/spreadsheetml/2006/main" count="168" uniqueCount="160">
  <si>
    <t>Resistencia</t>
  </si>
  <si>
    <t>muestra1</t>
  </si>
  <si>
    <t>muestra2</t>
  </si>
  <si>
    <t>muestra3</t>
  </si>
  <si>
    <t>muestra4</t>
  </si>
  <si>
    <t>muestra5</t>
  </si>
  <si>
    <t>muestra6</t>
  </si>
  <si>
    <t>muestra7</t>
  </si>
  <si>
    <t>muestra8</t>
  </si>
  <si>
    <t>muestra9</t>
  </si>
  <si>
    <t>muestra10</t>
  </si>
  <si>
    <t>muestra11</t>
  </si>
  <si>
    <t>muestra12</t>
  </si>
  <si>
    <t>muestra13</t>
  </si>
  <si>
    <t>muestra14</t>
  </si>
  <si>
    <t>muestra15</t>
  </si>
  <si>
    <t>muestra16</t>
  </si>
  <si>
    <t>muestra17</t>
  </si>
  <si>
    <t>muestra18</t>
  </si>
  <si>
    <t>muestra19</t>
  </si>
  <si>
    <t>muestra20</t>
  </si>
  <si>
    <t>muestra21</t>
  </si>
  <si>
    <t>muestra22</t>
  </si>
  <si>
    <t>muestra23</t>
  </si>
  <si>
    <t>muestra24</t>
  </si>
  <si>
    <t>muestra25</t>
  </si>
  <si>
    <t>Media</t>
  </si>
  <si>
    <t>Varianza</t>
  </si>
  <si>
    <t>Datos de las muestras</t>
  </si>
  <si>
    <t>muestra26</t>
  </si>
  <si>
    <t>muestra27</t>
  </si>
  <si>
    <t>muestra28</t>
  </si>
  <si>
    <t>muestra29</t>
  </si>
  <si>
    <t>muestra30</t>
  </si>
  <si>
    <t>muestra31</t>
  </si>
  <si>
    <t>muestra32</t>
  </si>
  <si>
    <t>muestra33</t>
  </si>
  <si>
    <t>muestra34</t>
  </si>
  <si>
    <t>muestra35</t>
  </si>
  <si>
    <t>muestra36</t>
  </si>
  <si>
    <t>muestra37</t>
  </si>
  <si>
    <t>muestra38</t>
  </si>
  <si>
    <t>muestra39</t>
  </si>
  <si>
    <t>muestra40</t>
  </si>
  <si>
    <t>muestra41</t>
  </si>
  <si>
    <t>muestra42</t>
  </si>
  <si>
    <t>muestra43</t>
  </si>
  <si>
    <t>muestra44</t>
  </si>
  <si>
    <t>muestra45</t>
  </si>
  <si>
    <t>muestra46</t>
  </si>
  <si>
    <t>muestra47</t>
  </si>
  <si>
    <t>muestra48</t>
  </si>
  <si>
    <t>muestra49</t>
  </si>
  <si>
    <t>muestra50</t>
  </si>
  <si>
    <t>Máximo</t>
  </si>
  <si>
    <t>Mínimo</t>
  </si>
  <si>
    <t>muestra51</t>
  </si>
  <si>
    <t>muestra52</t>
  </si>
  <si>
    <t>muestra53</t>
  </si>
  <si>
    <t>muestra54</t>
  </si>
  <si>
    <t>muestra55</t>
  </si>
  <si>
    <t>muestra56</t>
  </si>
  <si>
    <t>muestra57</t>
  </si>
  <si>
    <t>muestra58</t>
  </si>
  <si>
    <t>muestra59</t>
  </si>
  <si>
    <t>muestra60</t>
  </si>
  <si>
    <t>muestra61</t>
  </si>
  <si>
    <t>muestra62</t>
  </si>
  <si>
    <t>muestra63</t>
  </si>
  <si>
    <t>muestra64</t>
  </si>
  <si>
    <t>muestra65</t>
  </si>
  <si>
    <t>muestra66</t>
  </si>
  <si>
    <t>muestra67</t>
  </si>
  <si>
    <t>muestra68</t>
  </si>
  <si>
    <t>muestra69</t>
  </si>
  <si>
    <t>muestra70</t>
  </si>
  <si>
    <t>muestra71</t>
  </si>
  <si>
    <t>muestra72</t>
  </si>
  <si>
    <t>muestra73</t>
  </si>
  <si>
    <t>muestra74</t>
  </si>
  <si>
    <t>muestra75</t>
  </si>
  <si>
    <t>muestra76</t>
  </si>
  <si>
    <t>muestra77</t>
  </si>
  <si>
    <t>muestra78</t>
  </si>
  <si>
    <t>muestra79</t>
  </si>
  <si>
    <t>muestra80</t>
  </si>
  <si>
    <t>muestra81</t>
  </si>
  <si>
    <t>muestra82</t>
  </si>
  <si>
    <t>muestra83</t>
  </si>
  <si>
    <t>muestra84</t>
  </si>
  <si>
    <t>muestra85</t>
  </si>
  <si>
    <t>muestra86</t>
  </si>
  <si>
    <t>muestra87</t>
  </si>
  <si>
    <t>muestra88</t>
  </si>
  <si>
    <t>muestra89</t>
  </si>
  <si>
    <t>muestra90</t>
  </si>
  <si>
    <t>muestra91</t>
  </si>
  <si>
    <t>muestra92</t>
  </si>
  <si>
    <t>muestra93</t>
  </si>
  <si>
    <t>muestra94</t>
  </si>
  <si>
    <t>muestra95</t>
  </si>
  <si>
    <t>muestra96</t>
  </si>
  <si>
    <t>muestra97</t>
  </si>
  <si>
    <t>muestra98</t>
  </si>
  <si>
    <t>muestra99</t>
  </si>
  <si>
    <t>muestra100</t>
  </si>
  <si>
    <t>100 Muestras aleatorias de tamaño 10</t>
  </si>
  <si>
    <t>Desviación Est.</t>
  </si>
  <si>
    <t xml:space="preserve">Los datos representan la resistencia a la tensión de un lote de 90 piezas </t>
  </si>
  <si>
    <t>Medidas descriptivas de la población:</t>
  </si>
  <si>
    <t>Considerar el conjunto de datos como una población.</t>
  </si>
  <si>
    <t>LCI</t>
  </si>
  <si>
    <t>LCS</t>
  </si>
  <si>
    <t>Desv. est. poblacional</t>
  </si>
  <si>
    <t>Tamaño de la muestra, n</t>
  </si>
  <si>
    <t>Tamaño de la población, N</t>
  </si>
  <si>
    <t>Suponer que son extraidas de un población con distribución normal</t>
  </si>
  <si>
    <r>
      <t>¿</t>
    </r>
    <r>
      <rPr>
        <sz val="10"/>
        <rFont val="Symbol"/>
        <family val="1"/>
        <charset val="2"/>
      </rPr>
      <t>m</t>
    </r>
    <r>
      <rPr>
        <sz val="10"/>
        <rFont val="Arial"/>
      </rPr>
      <t xml:space="preserve"> pertence al intervalo?</t>
    </r>
  </si>
  <si>
    <t>M</t>
  </si>
  <si>
    <r>
      <t>Nivel de conf. (1-</t>
    </r>
    <r>
      <rPr>
        <sz val="11"/>
        <rFont val="Symbol"/>
        <family val="1"/>
        <charset val="2"/>
      </rPr>
      <t>a</t>
    </r>
    <r>
      <rPr>
        <sz val="11"/>
        <rFont val="Arial"/>
        <family val="2"/>
      </rPr>
      <t>)</t>
    </r>
  </si>
  <si>
    <r>
      <t>Z</t>
    </r>
    <r>
      <rPr>
        <vertAlign val="subscript"/>
        <sz val="11"/>
        <rFont val="Symbol"/>
        <family val="1"/>
        <charset val="2"/>
      </rPr>
      <t>a</t>
    </r>
    <r>
      <rPr>
        <sz val="11"/>
        <rFont val="Arial"/>
        <family val="2"/>
      </rPr>
      <t>=</t>
    </r>
  </si>
  <si>
    <t>--&gt;</t>
  </si>
  <si>
    <t>Media muestral</t>
  </si>
  <si>
    <t>Varianza muestral</t>
  </si>
  <si>
    <t>Numéro de intervalos que contienen al verdadero valor del parámetro:</t>
  </si>
  <si>
    <t>Si la Media poblacional es:</t>
  </si>
  <si>
    <t>Cuenta de Media muestral</t>
  </si>
  <si>
    <t>Cuenta de Varianza muestral</t>
  </si>
  <si>
    <t>5-10</t>
  </si>
  <si>
    <t>10-15</t>
  </si>
  <si>
    <t>15-20</t>
  </si>
  <si>
    <t>20-25</t>
  </si>
  <si>
    <t>25-30</t>
  </si>
  <si>
    <t>30-35</t>
  </si>
  <si>
    <t>35-40</t>
  </si>
  <si>
    <t>86-86.5</t>
  </si>
  <si>
    <t>86.5-87</t>
  </si>
  <si>
    <t>87-87.5</t>
  </si>
  <si>
    <t>87.5-88</t>
  </si>
  <si>
    <t>88-88.5</t>
  </si>
  <si>
    <t>88.5-89</t>
  </si>
  <si>
    <t>89-89.5</t>
  </si>
  <si>
    <t>89.5-90</t>
  </si>
  <si>
    <t>90-90.5</t>
  </si>
  <si>
    <t>90.5-91</t>
  </si>
  <si>
    <t>91-91.5</t>
  </si>
  <si>
    <t>91.5-92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</si>
  <si>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</si>
  <si>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</si>
  <si>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</si>
  <si>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</si>
  <si>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</si>
  <si>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</si>
  <si>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</si>
  <si>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</si>
  <si>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</si>
  <si>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</si>
  <si>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Row Labels</t>
  </si>
  <si>
    <t>92.5-93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</si>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</sst>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color indexed="10"/>
      <name val="Arial"/>
      <family val="2"/>
    </font>
    <font>
      <sz val="10"/>
      <name val="Symbol"/>
      <family val="1"/>
      <charset val="2"/>
    </font>
    <font>
      <sz val="11"/>
      <name val="Arial"/>
      <family val="2"/>
    </font>
    <font>
      <sz val="11"/>
      <name val="Symbol"/>
      <family val="1"/>
      <charset val="2"/>
    </font>
    <font>
      <vertAlign val="subscript"/>
      <sz val="11"/>
      <name val="Symbol"/>
      <family val="1"/>
      <charset val="2"/>
    </font>
    <font>
      <b/>
      <sz val="11"/>
      <name val="Arial"/>
      <family val="2"/>
    </font>
    <font>
      <sz val="9"/>
      <name val="Arial"/>
      <family val="2"/>
    </font>
    <font>
      <b/>
      <sz val="12"/>
      <color rgb="FFFF0000"/>
      <name val="Arial"/>
      <family val="2"/>
    </font>
    <font>
      <b/>
      <sz val="12"/>
      <color theme="8" tint="-0.249977111117893"/>
      <name val="Arial"/>
      <family val="2"/>
    </font>
    <font>
      <sz val="12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quotePrefix="1" applyFill="1" applyBorder="1" applyAlignment="1">
      <alignment horizontal="left"/>
    </xf>
    <xf numFmtId="0" fontId="0" fillId="4" borderId="6" xfId="0" applyFill="1" applyBorder="1"/>
    <xf numFmtId="0" fontId="1" fillId="0" borderId="0" xfId="0" applyFont="1"/>
    <xf numFmtId="1" fontId="0" fillId="5" borderId="0" xfId="0" applyNumberFormat="1" applyFill="1" applyAlignment="1">
      <alignment horizontal="center"/>
    </xf>
    <xf numFmtId="0" fontId="3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6" fillId="0" borderId="0" xfId="0" applyFont="1"/>
    <xf numFmtId="2" fontId="0" fillId="5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7" fillId="3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quotePrefix="1" applyFill="1" applyAlignment="1">
      <alignment horizontal="center" vertical="center" wrapText="1"/>
    </xf>
    <xf numFmtId="0" fontId="0" fillId="0" borderId="0" xfId="0" applyAlignment="1">
      <alignment vertical="center"/>
    </xf>
    <xf numFmtId="1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quotePrefix="1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NumberFormat="1"/>
    <xf numFmtId="2" fontId="3" fillId="0" borderId="0" xfId="0" applyNumberFormat="1" applyFont="1"/>
    <xf numFmtId="2" fontId="10" fillId="0" borderId="0" xfId="0" applyNumberFormat="1" applyFont="1" applyAlignment="1">
      <alignment horizontal="left"/>
    </xf>
    <xf numFmtId="0" fontId="10" fillId="0" borderId="0" xfId="0" applyNumberFormat="1" applyFont="1"/>
    <xf numFmtId="0" fontId="0" fillId="0" borderId="0" xfId="0" applyFont="1" applyAlignment="1">
      <alignment vertical="center" wrapText="1"/>
    </xf>
    <xf numFmtId="0" fontId="11" fillId="0" borderId="0" xfId="0" pivotButton="1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63">
    <dxf>
      <alignment wrapText="1"/>
    </dxf>
    <dxf>
      <alignment wrapText="1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alignment wrapText="1"/>
    </dxf>
    <dxf>
      <alignment vertical="center"/>
    </dxf>
    <dxf>
      <alignment vertical="center"/>
    </dxf>
    <dxf>
      <alignment wrapText="1"/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alignment wrapText="1"/>
    </dxf>
    <dxf>
      <alignment vertical="center"/>
    </dxf>
    <dxf>
      <alignment vertical="center"/>
    </dxf>
    <dxf>
      <alignment wrapText="1"/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alignment wrapText="1"/>
    </dxf>
    <dxf>
      <alignment vertical="center"/>
    </dxf>
    <dxf>
      <alignment vertical="center"/>
    </dxf>
    <dxf>
      <alignment wrapText="1"/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alignment wrapText="1"/>
    </dxf>
    <dxf>
      <alignment vertical="center"/>
    </dxf>
    <dxf>
      <alignment vertical="center"/>
    </dxf>
    <dxf>
      <alignment wrapText="1"/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0"/>
      </font>
    </dxf>
    <dxf>
      <alignment wrapText="1"/>
    </dxf>
    <dxf>
      <alignment vertical="center"/>
    </dxf>
    <dxf>
      <alignment vertical="center"/>
    </dxf>
    <dxf>
      <alignment wrapText="1"/>
    </dxf>
    <dxf>
      <font>
        <sz val="11"/>
      </font>
    </dxf>
    <dxf>
      <font>
        <sz val="11"/>
      </font>
    </dxf>
    <dxf>
      <alignment wrapText="1"/>
    </dxf>
    <dxf>
      <alignment vertical="center"/>
    </dxf>
    <dxf>
      <alignment vertical="center"/>
    </dxf>
    <dxf>
      <alignment wrapText="1"/>
    </dxf>
    <dxf>
      <font>
        <sz val="10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278832711455034E-2"/>
          <c:y val="4.8748092802277453E-2"/>
          <c:w val="0.87981484555781064"/>
          <c:h val="0.8523952227141085"/>
        </c:manualLayout>
      </c:layout>
      <c:scatterChart>
        <c:scatterStyle val="lineMarker"/>
        <c:varyColors val="0"/>
        <c:ser>
          <c:idx val="0"/>
          <c:order val="0"/>
          <c:tx>
            <c:strRef>
              <c:f>Muestras!$F$13</c:f>
              <c:strCache>
                <c:ptCount val="1"/>
                <c:pt idx="0">
                  <c:v>muestra1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Muestras!$I$13:$J$13</c:f>
              <c:numCache>
                <c:formatCode>0.00</c:formatCode>
                <c:ptCount val="2"/>
                <c:pt idx="0">
                  <c:v>88.192667746725334</c:v>
                </c:pt>
                <c:pt idx="1">
                  <c:v>94.507332253274683</c:v>
                </c:pt>
              </c:numCache>
            </c:numRef>
          </c:xVal>
          <c:yVal>
            <c:numRef>
              <c:f>Muestras!$G$13:$H$13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8-4DEE-9A60-303B6F7AF4F5}"/>
            </c:ext>
          </c:extLst>
        </c:ser>
        <c:ser>
          <c:idx val="1"/>
          <c:order val="1"/>
          <c:tx>
            <c:strRef>
              <c:f>Muestras!$F$14</c:f>
              <c:strCache>
                <c:ptCount val="1"/>
                <c:pt idx="0">
                  <c:v>muestra2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Muestras!$I$14:$J$14</c:f>
              <c:numCache>
                <c:formatCode>0.00</c:formatCode>
                <c:ptCount val="2"/>
                <c:pt idx="0">
                  <c:v>85.172667746725338</c:v>
                </c:pt>
                <c:pt idx="1">
                  <c:v>91.487332253274687</c:v>
                </c:pt>
              </c:numCache>
            </c:numRef>
          </c:xVal>
          <c:yVal>
            <c:numRef>
              <c:f>Muestras!$G$14:$H$14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A8-4DEE-9A60-303B6F7AF4F5}"/>
            </c:ext>
          </c:extLst>
        </c:ser>
        <c:ser>
          <c:idx val="2"/>
          <c:order val="2"/>
          <c:tx>
            <c:strRef>
              <c:f>Muestras!$F$15</c:f>
              <c:strCache>
                <c:ptCount val="1"/>
                <c:pt idx="0">
                  <c:v>muestra3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Muestras!$I$15:$J$15</c:f>
              <c:numCache>
                <c:formatCode>0.00</c:formatCode>
                <c:ptCount val="2"/>
                <c:pt idx="0">
                  <c:v>86.222667746725321</c:v>
                </c:pt>
                <c:pt idx="1">
                  <c:v>92.53733225327467</c:v>
                </c:pt>
              </c:numCache>
            </c:numRef>
          </c:xVal>
          <c:yVal>
            <c:numRef>
              <c:f>Muestras!$G$15:$H$15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A8-4DEE-9A60-303B6F7AF4F5}"/>
            </c:ext>
          </c:extLst>
        </c:ser>
        <c:ser>
          <c:idx val="3"/>
          <c:order val="3"/>
          <c:tx>
            <c:strRef>
              <c:f>Muestras!$F$16</c:f>
              <c:strCache>
                <c:ptCount val="1"/>
                <c:pt idx="0">
                  <c:v>muestra4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Muestras!$I$16:$J$16</c:f>
              <c:numCache>
                <c:formatCode>0.00</c:formatCode>
                <c:ptCount val="2"/>
                <c:pt idx="0">
                  <c:v>86.502667746725322</c:v>
                </c:pt>
                <c:pt idx="1">
                  <c:v>92.817332253274671</c:v>
                </c:pt>
              </c:numCache>
            </c:numRef>
          </c:xVal>
          <c:yVal>
            <c:numRef>
              <c:f>Muestras!$G$16:$H$16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A8-4DEE-9A60-303B6F7AF4F5}"/>
            </c:ext>
          </c:extLst>
        </c:ser>
        <c:ser>
          <c:idx val="4"/>
          <c:order val="4"/>
          <c:tx>
            <c:strRef>
              <c:f>Muestras!$F$17</c:f>
              <c:strCache>
                <c:ptCount val="1"/>
                <c:pt idx="0">
                  <c:v>muestra5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Muestras!$I$17:$J$17</c:f>
              <c:numCache>
                <c:formatCode>0.00</c:formatCode>
                <c:ptCount val="2"/>
                <c:pt idx="0">
                  <c:v>87.972667746725335</c:v>
                </c:pt>
                <c:pt idx="1">
                  <c:v>94.287332253274684</c:v>
                </c:pt>
              </c:numCache>
            </c:numRef>
          </c:xVal>
          <c:yVal>
            <c:numRef>
              <c:f>Muestras!$G$17:$H$17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8A8-4DEE-9A60-303B6F7AF4F5}"/>
            </c:ext>
          </c:extLst>
        </c:ser>
        <c:ser>
          <c:idx val="5"/>
          <c:order val="5"/>
          <c:tx>
            <c:strRef>
              <c:f>Muestras!$F$18</c:f>
              <c:strCache>
                <c:ptCount val="1"/>
                <c:pt idx="0">
                  <c:v>muestra6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Muestras!$I$18:$J$18</c:f>
              <c:numCache>
                <c:formatCode>0.00</c:formatCode>
                <c:ptCount val="2"/>
                <c:pt idx="0">
                  <c:v>88.442667746725334</c:v>
                </c:pt>
                <c:pt idx="1">
                  <c:v>94.757332253274683</c:v>
                </c:pt>
              </c:numCache>
            </c:numRef>
          </c:xVal>
          <c:yVal>
            <c:numRef>
              <c:f>Muestras!$G$18:$H$18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8A8-4DEE-9A60-303B6F7AF4F5}"/>
            </c:ext>
          </c:extLst>
        </c:ser>
        <c:ser>
          <c:idx val="6"/>
          <c:order val="6"/>
          <c:tx>
            <c:strRef>
              <c:f>Muestras!$F$19</c:f>
              <c:strCache>
                <c:ptCount val="1"/>
                <c:pt idx="0">
                  <c:v>muestra7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Muestras!$I$19:$J$19</c:f>
              <c:numCache>
                <c:formatCode>0.00</c:formatCode>
                <c:ptCount val="2"/>
                <c:pt idx="0">
                  <c:v>86.592667746725311</c:v>
                </c:pt>
                <c:pt idx="1">
                  <c:v>92.90733225327466</c:v>
                </c:pt>
              </c:numCache>
            </c:numRef>
          </c:xVal>
          <c:yVal>
            <c:numRef>
              <c:f>Muestras!$G$19:$H$19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A8-4DEE-9A60-303B6F7AF4F5}"/>
            </c:ext>
          </c:extLst>
        </c:ser>
        <c:ser>
          <c:idx val="7"/>
          <c:order val="7"/>
          <c:tx>
            <c:strRef>
              <c:f>Muestras!$F$20</c:f>
              <c:strCache>
                <c:ptCount val="1"/>
                <c:pt idx="0">
                  <c:v>muestra8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Muestras!$I$20:$J$20</c:f>
              <c:numCache>
                <c:formatCode>0.00</c:formatCode>
                <c:ptCount val="2"/>
                <c:pt idx="0">
                  <c:v>87.73266774672534</c:v>
                </c:pt>
                <c:pt idx="1">
                  <c:v>94.047332253274689</c:v>
                </c:pt>
              </c:numCache>
            </c:numRef>
          </c:xVal>
          <c:yVal>
            <c:numRef>
              <c:f>Muestras!$G$20:$H$20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8A8-4DEE-9A60-303B6F7AF4F5}"/>
            </c:ext>
          </c:extLst>
        </c:ser>
        <c:ser>
          <c:idx val="8"/>
          <c:order val="8"/>
          <c:tx>
            <c:strRef>
              <c:f>Muestras!$F$21</c:f>
              <c:strCache>
                <c:ptCount val="1"/>
                <c:pt idx="0">
                  <c:v>muestra9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Muestras!$I$21:$J$21</c:f>
              <c:numCache>
                <c:formatCode>0.00</c:formatCode>
                <c:ptCount val="2"/>
                <c:pt idx="0">
                  <c:v>85.362667746725336</c:v>
                </c:pt>
                <c:pt idx="1">
                  <c:v>91.677332253274685</c:v>
                </c:pt>
              </c:numCache>
            </c:numRef>
          </c:xVal>
          <c:yVal>
            <c:numRef>
              <c:f>Muestras!$G$21:$H$21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8A8-4DEE-9A60-303B6F7AF4F5}"/>
            </c:ext>
          </c:extLst>
        </c:ser>
        <c:ser>
          <c:idx val="9"/>
          <c:order val="9"/>
          <c:tx>
            <c:strRef>
              <c:f>Muestras!$F$22</c:f>
              <c:strCache>
                <c:ptCount val="1"/>
                <c:pt idx="0">
                  <c:v>muestra10</c:v>
                </c:pt>
              </c:strCache>
            </c:strRef>
          </c:tx>
          <c:spPr>
            <a:ln w="25400">
              <a:solidFill>
                <a:srgbClr val="CCFF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xVal>
            <c:numRef>
              <c:f>Muestras!$I$22:$J$22</c:f>
              <c:numCache>
                <c:formatCode>0.00</c:formatCode>
                <c:ptCount val="2"/>
                <c:pt idx="0">
                  <c:v>85.142667746725323</c:v>
                </c:pt>
                <c:pt idx="1">
                  <c:v>91.457332253274672</c:v>
                </c:pt>
              </c:numCache>
            </c:numRef>
          </c:xVal>
          <c:yVal>
            <c:numRef>
              <c:f>Muestras!$G$22:$H$22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8A8-4DEE-9A60-303B6F7AF4F5}"/>
            </c:ext>
          </c:extLst>
        </c:ser>
        <c:ser>
          <c:idx val="10"/>
          <c:order val="10"/>
          <c:tx>
            <c:v>Media poblacional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Muestras!$AI$7:$AJ$7</c:f>
              <c:numCache>
                <c:formatCode>General</c:formatCode>
                <c:ptCount val="2"/>
                <c:pt idx="0">
                  <c:v>89.375555555555593</c:v>
                </c:pt>
                <c:pt idx="1">
                  <c:v>89.375555555555593</c:v>
                </c:pt>
              </c:numCache>
            </c:numRef>
          </c:xVal>
          <c:yVal>
            <c:numRef>
              <c:f>Muestras!$AG$7:$AH$7</c:f>
              <c:numCache>
                <c:formatCode>General</c:formatCode>
                <c:ptCount val="2"/>
                <c:pt idx="0">
                  <c:v>1</c:v>
                </c:pt>
                <c:pt idx="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8A8-4DEE-9A60-303B6F7AF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85040"/>
        <c:axId val="1"/>
      </c:scatterChart>
      <c:valAx>
        <c:axId val="25985040"/>
        <c:scaling>
          <c:orientation val="minMax"/>
          <c:max val="105"/>
          <c:min val="7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1"/>
        <c:crosses val="autoZero"/>
        <c:crossBetween val="midCat"/>
        <c:majorUnit val="5"/>
        <c:minorUnit val="2.5"/>
      </c:valAx>
      <c:valAx>
        <c:axId val="1"/>
        <c:scaling>
          <c:orientation val="minMax"/>
          <c:max val="1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25985040"/>
        <c:crosses val="autoZero"/>
        <c:crossBetween val="midCat"/>
        <c:majorUnit val="1"/>
        <c:minorUnit val="1"/>
      </c:valAx>
      <c:spPr>
        <a:solidFill>
          <a:schemeClr val="bg1">
            <a:lumMod val="95000"/>
          </a:schemeClr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121475606913521"/>
          <c:y val="0.21309882046823492"/>
          <c:w val="0.20851718226037591"/>
          <c:h val="0.2395620560569063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5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  <c:printSettings>
    <c:headerFooter alignWithMargins="0"/>
    <c:pageMargins b="1" l="0.75" r="0.75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[Interpr_IntervalosConfianza_2019.xlsx]DistribMuestreoMedia!TablaDinámica1</c:name>
    <c:fmtId val="0"/>
  </c:pivotSource>
  <c:chart>
    <c:autoTitleDeleted val="1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DistribMuestreoMedia!$C$3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DistribMuestreoMedia!$B$4:$B$17</c:f>
              <c:strCache>
                <c:ptCount val="13"/>
                <c:pt idx="0">
                  <c:v>86-86.5</c:v>
                </c:pt>
                <c:pt idx="1">
                  <c:v>86.5-87</c:v>
                </c:pt>
                <c:pt idx="2">
                  <c:v>87-87.5</c:v>
                </c:pt>
                <c:pt idx="3">
                  <c:v>87.5-88</c:v>
                </c:pt>
                <c:pt idx="4">
                  <c:v>88-88.5</c:v>
                </c:pt>
                <c:pt idx="5">
                  <c:v>88.5-89</c:v>
                </c:pt>
                <c:pt idx="6">
                  <c:v>89-89.5</c:v>
                </c:pt>
                <c:pt idx="7">
                  <c:v>89.5-90</c:v>
                </c:pt>
                <c:pt idx="8">
                  <c:v>90-90.5</c:v>
                </c:pt>
                <c:pt idx="9">
                  <c:v>90.5-91</c:v>
                </c:pt>
                <c:pt idx="10">
                  <c:v>91-91.5</c:v>
                </c:pt>
                <c:pt idx="11">
                  <c:v>91.5-92</c:v>
                </c:pt>
                <c:pt idx="12">
                  <c:v>92.5-93</c:v>
                </c:pt>
              </c:strCache>
            </c:strRef>
          </c:cat>
          <c:val>
            <c:numRef>
              <c:f>DistribMuestreoMedia!$C$4:$C$17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6</c:v>
                </c:pt>
                <c:pt idx="3">
                  <c:v>7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16</c:v>
                </c:pt>
                <c:pt idx="8">
                  <c:v>10</c:v>
                </c:pt>
                <c:pt idx="9">
                  <c:v>12</c:v>
                </c:pt>
                <c:pt idx="10">
                  <c:v>6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1-4A12-82DE-89CC82F89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58886703"/>
        <c:axId val="1807989599"/>
      </c:barChart>
      <c:catAx>
        <c:axId val="195888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07989599"/>
        <c:crosses val="autoZero"/>
        <c:auto val="1"/>
        <c:lblAlgn val="ctr"/>
        <c:lblOffset val="100"/>
        <c:noMultiLvlLbl val="0"/>
      </c:catAx>
      <c:valAx>
        <c:axId val="18079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888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[Interpr_IntervalosConfianza_2019.xlsx]DistribMuestreoMedia!TablaDinámica3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solidFill>
              <a:schemeClr val="accent2">
                <a:lumMod val="50000"/>
              </a:schemeClr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DistribMuestreoMedia!$M$3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>
                  <a:lumMod val="50000"/>
                </a:schemeClr>
              </a:solidFill>
            </a:ln>
            <a:effectLst/>
          </c:spPr>
          <c:invertIfNegative val="0"/>
          <c:cat>
            <c:strRef>
              <c:f>DistribMuestreoMedia!$L$4:$L$11</c:f>
              <c:strCache>
                <c:ptCount val="7"/>
                <c:pt idx="0">
                  <c:v>5-10</c:v>
                </c:pt>
                <c:pt idx="1">
                  <c:v>10-15</c:v>
                </c:pt>
                <c:pt idx="2">
                  <c:v>15-20</c:v>
                </c:pt>
                <c:pt idx="3">
                  <c:v>20-25</c:v>
                </c:pt>
                <c:pt idx="4">
                  <c:v>25-30</c:v>
                </c:pt>
                <c:pt idx="5">
                  <c:v>30-35</c:v>
                </c:pt>
                <c:pt idx="6">
                  <c:v>35-40</c:v>
                </c:pt>
              </c:strCache>
            </c:strRef>
          </c:cat>
          <c:val>
            <c:numRef>
              <c:f>DistribMuestreoMedia!$M$4:$M$11</c:f>
              <c:numCache>
                <c:formatCode>General</c:formatCode>
                <c:ptCount val="7"/>
                <c:pt idx="0">
                  <c:v>9</c:v>
                </c:pt>
                <c:pt idx="1">
                  <c:v>30</c:v>
                </c:pt>
                <c:pt idx="2">
                  <c:v>32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C5-4045-B96E-BD74C198D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3041487"/>
        <c:axId val="2114264207"/>
      </c:barChart>
      <c:catAx>
        <c:axId val="8304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14264207"/>
        <c:crosses val="autoZero"/>
        <c:auto val="1"/>
        <c:lblAlgn val="ctr"/>
        <c:lblOffset val="100"/>
        <c:noMultiLvlLbl val="0"/>
      </c:catAx>
      <c:valAx>
        <c:axId val="211426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304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535517</xdr:colOff>
      <xdr:row>0</xdr:row>
      <xdr:rowOff>84666</xdr:rowOff>
    </xdr:from>
    <xdr:to>
      <xdr:col>31</xdr:col>
      <xdr:colOff>105833</xdr:colOff>
      <xdr:row>47</xdr:row>
      <xdr:rowOff>21166</xdr:rowOff>
    </xdr:to>
    <xdr:graphicFrame macro="">
      <xdr:nvGraphicFramePr>
        <xdr:cNvPr id="3074" name="Gráfico 2">
          <a:extLst>
            <a:ext uri="{FF2B5EF4-FFF2-40B4-BE49-F238E27FC236}">
              <a16:creationId xmlns:a16="http://schemas.microsoft.com/office/drawing/2014/main" id="{DC1F2A39-6411-4321-A9FD-9675EEBDB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</xdr:rowOff>
    </xdr:from>
    <xdr:to>
      <xdr:col>9</xdr:col>
      <xdr:colOff>457200</xdr:colOff>
      <xdr:row>17</xdr:row>
      <xdr:rowOff>19051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12CB3C-5FE9-47A5-B65D-C6C85BD25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266700</xdr:colOff>
      <xdr:row>1</xdr:row>
      <xdr:rowOff>9525</xdr:rowOff>
    </xdr:from>
    <xdr:to>
      <xdr:col>20</xdr:col>
      <xdr:colOff>247650</xdr:colOff>
      <xdr:row>19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13CB22C-C88F-4761-B426-1E8DB6844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onso Murrieta" refreshedDate="43564.403621527781" createdVersion="6" refreshedVersion="6" minRefreshableVersion="3" recordCount="100" xr:uid="{6D55DBC9-D4C0-40C2-A11A-7193BB62B851}">
  <cacheSource type="worksheet">
    <worksheetSource ref="D12:D112" sheet="Muestras"/>
  </cacheSource>
  <cacheFields count="1">
    <cacheField name="Media muestral" numFmtId="2">
      <sharedItems containsSemiMixedTypes="0" containsString="0" containsNumber="1" minValue="86.190000000000012" maxValue="92.69" count="93">
        <n v="88.499999999999986"/>
        <n v="88.100000000000023"/>
        <n v="88.240000000000009"/>
        <n v="91.64"/>
        <n v="88.36"/>
        <n v="89.539999999999992"/>
        <n v="91.3"/>
        <n v="88.94"/>
        <n v="87.920000000000016"/>
        <n v="88.48"/>
        <n v="88.23"/>
        <n v="89.19"/>
        <n v="88.8"/>
        <n v="90.25"/>
        <n v="89.91"/>
        <n v="87.69"/>
        <n v="86.190000000000012"/>
        <n v="91.36999999999999"/>
        <n v="89.42"/>
        <n v="90.289999999999992"/>
        <n v="89.47"/>
        <n v="89.52000000000001"/>
        <n v="88.690000000000012"/>
        <n v="90.78"/>
        <n v="88.600000000000009"/>
        <n v="90.72999999999999"/>
        <n v="90.29"/>
        <n v="90"/>
        <n v="90.370000000000019"/>
        <n v="88.42"/>
        <n v="89.82"/>
        <n v="88.19"/>
        <n v="91.16"/>
        <n v="90.65"/>
        <n v="89.79"/>
        <n v="87.199999999999989"/>
        <n v="87.259999999999991"/>
        <n v="89.38000000000001"/>
        <n v="92.69"/>
        <n v="89.97"/>
        <n v="88.06"/>
        <n v="87.470000000000013"/>
        <n v="90.669999999999987"/>
        <n v="90.1"/>
        <n v="88.65"/>
        <n v="89.02000000000001"/>
        <n v="89.22"/>
        <n v="89.73"/>
        <n v="87.73"/>
        <n v="89.63000000000001"/>
        <n v="88.98"/>
        <n v="91.56"/>
        <n v="89.140000000000015"/>
        <n v="88.960000000000008"/>
        <n v="89.15"/>
        <n v="90.960000000000008"/>
        <n v="90.820000000000007"/>
        <n v="87.4"/>
        <n v="90.73"/>
        <n v="89.78"/>
        <n v="89.96"/>
        <n v="90.85"/>
        <n v="87.96"/>
        <n v="90.79"/>
        <n v="91.39"/>
        <n v="86.37"/>
        <n v="88.77000000000001"/>
        <n v="87.63"/>
        <n v="89.28"/>
        <n v="90.84"/>
        <n v="90.15"/>
        <n v="90.169999999999987"/>
        <n v="88.03"/>
        <n v="88.28"/>
        <n v="88.97"/>
        <n v="90.989999999999981"/>
        <n v="89.9"/>
        <n v="87.800000000000011"/>
        <n v="88.41"/>
        <n v="87.640000000000015"/>
        <n v="89.95"/>
        <n v="87.14"/>
        <n v="89.65"/>
        <n v="92.549999999999983"/>
        <n v="89.25"/>
        <n v="89.740000000000009"/>
        <n v="91.15"/>
        <n v="88.53"/>
        <n v="86.77000000000001"/>
        <n v="89.24"/>
        <n v="91.09"/>
        <n v="89.41"/>
        <n v="87.47"/>
      </sharedItems>
      <fieldGroup base="0">
        <rangePr autoStart="0" autoEnd="0" startNum="75" endNum="100" groupInterval="0.5"/>
        <groupItems count="52">
          <s v="&lt;75"/>
          <s v="75-75.5"/>
          <s v="75.5-76"/>
          <s v="76-76.5"/>
          <s v="76.5-77"/>
          <s v="77-77.5"/>
          <s v="77.5-78"/>
          <s v="78-78.5"/>
          <s v="78.5-79"/>
          <s v="79-79.5"/>
          <s v="79.5-80"/>
          <s v="80-80.5"/>
          <s v="80.5-81"/>
          <s v="81-81.5"/>
          <s v="81.5-82"/>
          <s v="82-82.5"/>
          <s v="82.5-83"/>
          <s v="83-83.5"/>
          <s v="83.5-84"/>
          <s v="84-84.5"/>
          <s v="84.5-85"/>
          <s v="85-85.5"/>
          <s v="85.5-86"/>
          <s v="86-86.5"/>
          <s v="86.5-87"/>
          <s v="87-87.5"/>
          <s v="87.5-88"/>
          <s v="88-88.5"/>
          <s v="88.5-89"/>
          <s v="89-89.5"/>
          <s v="89.5-90"/>
          <s v="90-90.5"/>
          <s v="90.5-91"/>
          <s v="91-91.5"/>
          <s v="91.5-92"/>
          <s v="92-92.5"/>
          <s v="92.5-93"/>
          <s v="93-93.5"/>
          <s v="93.5-94"/>
          <s v="94-94.5"/>
          <s v="94.5-95"/>
          <s v="95-95.5"/>
          <s v="95.5-96"/>
          <s v="96-96.5"/>
          <s v="96.5-97"/>
          <s v="97-97.5"/>
          <s v="97.5-98"/>
          <s v="98-98.5"/>
          <s v="98.5-99"/>
          <s v="99-99.5"/>
          <s v="99.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fonso Murrieta" refreshedDate="43564.403788657408" createdVersion="6" refreshedVersion="6" minRefreshableVersion="3" recordCount="100" xr:uid="{299EDFFA-F40F-4450-A8DC-6F6E46BC4E33}">
  <cacheSource type="worksheet">
    <worksheetSource ref="E12:E112" sheet="Muestras"/>
  </cacheSource>
  <cacheFields count="1">
    <cacheField name="Varianza muestral" numFmtId="2">
      <sharedItems containsSemiMixedTypes="0" containsString="0" containsNumber="1" minValue="5.3644444444444401" maxValue="39.155999999999999" count="100">
        <n v="18.475555555555559"/>
        <n v="12.989444444444459"/>
        <n v="12.449333333333335"/>
        <n v="5.3644444444444401"/>
        <n v="21.604000000000024"/>
        <n v="23.844000000000008"/>
        <n v="33.69511111111111"/>
        <n v="21.344999999999999"/>
        <n v="13.589888888888886"/>
        <n v="12.888999999999996"/>
        <n v="10.403222222222224"/>
        <n v="19.666666666666661"/>
        <n v="17.652888888888896"/>
        <n v="18.706222222222209"/>
        <n v="8.0160000000000196"/>
        <n v="19.542333333333332"/>
        <n v="39.155999999999999"/>
        <n v="25.337888888888887"/>
        <n v="11.311555555555563"/>
        <n v="14.475111111111106"/>
        <n v="20.197777777777784"/>
        <n v="6.9804444444444567"/>
        <n v="20.804444444444432"/>
        <n v="24.960000000000004"/>
        <n v="8.9182222222222194"/>
        <n v="18.435999999999979"/>
        <n v="33.210666666666661"/>
        <n v="9.0559999999999885"/>
        <n v="16.818333333333317"/>
        <n v="15.609000000000025"/>
        <n v="12.678333333333342"/>
        <n v="14.644444444444437"/>
        <n v="12.346222222222208"/>
        <n v="13.289333333333326"/>
        <n v="16.497888888888895"/>
        <n v="26.762333333333331"/>
        <n v="11.373333333333333"/>
        <n v="20.460111111111093"/>
        <n v="19.232111111111088"/>
        <n v="11.288444444444449"/>
        <n v="17.09377777777777"/>
        <n v="22.355555555555565"/>
        <n v="16.284555555555571"/>
        <n v="13.69344444444444"/>
        <n v="20.531666666666688"/>
        <n v="19.422666666666675"/>
        <n v="22.808444444444454"/>
        <n v="10.76544444444446"/>
        <n v="25.47733333333332"/>
        <n v="19.22322222222223"/>
        <n v="9.9404444444444362"/>
        <n v="16.506222222222235"/>
        <n v="12.072111111111106"/>
        <n v="14.353444444444449"/>
        <n v="23.527666666666654"/>
        <n v="8.515999999999984"/>
        <n v="19.773777777777791"/>
        <n v="12.842333333333336"/>
        <n v="13.124000000000008"/>
        <n v="23.236111111111114"/>
        <n v="11.732888888888887"/>
        <n v="14.417888888888889"/>
        <n v="25.413777777777781"/>
        <n v="25.26988888888889"/>
        <n v="10.211111111111109"/>
        <n v="16.498222222222225"/>
        <n v="16.933777777777774"/>
        <n v="13.115111111111085"/>
        <n v="23.235111111111095"/>
        <n v="5.9805555555555623"/>
        <n v="19.55288888888888"/>
        <n v="14.918777777777766"/>
        <n v="27.161000000000008"/>
        <n v="20.518777777777764"/>
        <n v="34.812111111111093"/>
        <n v="17.091222222222228"/>
        <n v="16.496000000000006"/>
        <n v="14.167111111111121"/>
        <n v="15.072888888888871"/>
        <n v="20.779555555555547"/>
        <n v="28.226222222222226"/>
        <n v="19.080111111111123"/>
        <n v="12.650666666666663"/>
        <n v="14.422333333333345"/>
        <n v="20.165444444444447"/>
        <n v="18.396555555555558"/>
        <n v="10.324888888888884"/>
        <n v="26.882333333333335"/>
        <n v="19.378333333333341"/>
        <n v="16.663222222222224"/>
        <n v="16.080111111111112"/>
        <n v="24.748444444444448"/>
        <n v="19.286222222222214"/>
        <n v="18.710666666666668"/>
        <n v="9.3410000000000064"/>
        <n v="16.080555555555556"/>
        <n v="18.564444444444437"/>
        <n v="11.665000000000008"/>
        <n v="12.733444444444448"/>
        <n v="16.21733333333335"/>
      </sharedItems>
      <fieldGroup base="0">
        <rangePr autoStart="0" autoEnd="0" startNum="0" endNum="50" groupInterval="5"/>
        <groupItems count="12">
          <s v="&lt;0"/>
          <s v="0-5"/>
          <s v="5-10"/>
          <s v="10-15"/>
          <s v="15-20"/>
          <s v="20-25"/>
          <s v="25-30"/>
          <s v="30-35"/>
          <s v="35-40"/>
          <s v="40-45"/>
          <s v="45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46"/>
  </r>
  <r>
    <x v="57"/>
  </r>
  <r>
    <x v="58"/>
  </r>
  <r>
    <x v="43"/>
  </r>
  <r>
    <x v="44"/>
  </r>
  <r>
    <x v="59"/>
  </r>
  <r>
    <x v="33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21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43"/>
  </r>
  <r>
    <x v="81"/>
  </r>
  <r>
    <x v="82"/>
  </r>
  <r>
    <x v="83"/>
  </r>
  <r>
    <x v="84"/>
  </r>
  <r>
    <x v="30"/>
  </r>
  <r>
    <x v="85"/>
  </r>
  <r>
    <x v="86"/>
  </r>
  <r>
    <x v="87"/>
  </r>
  <r>
    <x v="88"/>
  </r>
  <r>
    <x v="89"/>
  </r>
  <r>
    <x v="90"/>
  </r>
  <r>
    <x v="91"/>
  </r>
  <r>
    <x v="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62DFAA-77B4-43FF-9A50-525F5229FD13}" name="TablaDinámica1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B3:C17" firstHeaderRow="1" firstDataRow="1" firstDataCol="1"/>
  <pivotFields count="1">
    <pivotField axis="axisRow" dataField="1" numFmtId="2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 count="1">
    <field x="0"/>
  </rowFields>
  <rowItems count="14"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 t="grand">
      <x/>
    </i>
  </rowItems>
  <colItems count="1">
    <i/>
  </colItems>
  <dataFields count="1">
    <dataField name="Cuenta de Media muestral" fld="0" subtotal="count" baseField="0" baseItem="0"/>
  </dataFields>
  <formats count="10">
    <format dxfId="61">
      <pivotArea type="all" dataOnly="0" outline="0" fieldPosition="0"/>
    </format>
    <format dxfId="60">
      <pivotArea outline="0" collapsedLevelsAreSubtotals="1" fieldPosition="0"/>
    </format>
    <format dxfId="59">
      <pivotArea field="0" type="button" dataOnly="0" labelOnly="1" outline="0" axis="axisRow" fieldPosition="0"/>
    </format>
    <format dxfId="58">
      <pivotArea dataOnly="0" labelOnly="1" grandRow="1" outline="0" fieldPosition="0"/>
    </format>
    <format dxfId="57">
      <pivotArea dataOnly="0" labelOnly="1" outline="0" axis="axisValues" fieldPosition="0"/>
    </format>
    <format dxfId="56">
      <pivotArea dataOnly="0" labelOnly="1" outline="0" axis="axisValues" fieldPosition="0"/>
    </format>
    <format dxfId="55">
      <pivotArea dataOnly="0" labelOnly="1" outline="0" axis="axisValues" fieldPosition="0"/>
    </format>
    <format dxfId="54">
      <pivotArea field="0" type="button" dataOnly="0" labelOnly="1" outline="0" axis="axisRow" fieldPosition="0"/>
    </format>
    <format dxfId="53">
      <pivotArea field="0" type="button" dataOnly="0" labelOnly="1" outline="0" axis="axisRow" fieldPosition="0"/>
    </format>
    <format dxfId="52">
      <pivotArea field="0" type="button" dataOnly="0" labelOnly="1" outline="0" axis="axisRow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E17A13-1D6C-4EA6-A1CD-34C735E4A48F}" name="TablaDinámica3" cacheId="2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L3:M11" firstHeaderRow="1" firstDataRow="1" firstDataCol="1"/>
  <pivotFields count="1">
    <pivotField axis="axisRow" dataField="1" numFmtId="2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uenta de Varianza muestral" fld="0" subtotal="count" baseField="0" baseItem="0"/>
  </dataFields>
  <formats count="1">
    <format dxfId="6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workbookViewId="0">
      <selection activeCell="C22" sqref="C22"/>
    </sheetView>
  </sheetViews>
  <sheetFormatPr defaultColWidth="11.42578125" defaultRowHeight="12.75" x14ac:dyDescent="0.2"/>
  <cols>
    <col min="4" max="4" width="24.28515625" customWidth="1"/>
    <col min="5" max="5" width="12.42578125" customWidth="1"/>
  </cols>
  <sheetData>
    <row r="1" spans="1:5" x14ac:dyDescent="0.2">
      <c r="A1" s="2" t="s">
        <v>108</v>
      </c>
    </row>
    <row r="2" spans="1:5" x14ac:dyDescent="0.2">
      <c r="A2" s="2" t="s">
        <v>110</v>
      </c>
    </row>
    <row r="4" spans="1:5" x14ac:dyDescent="0.2">
      <c r="B4" s="1" t="s">
        <v>0</v>
      </c>
    </row>
    <row r="5" spans="1:5" x14ac:dyDescent="0.2">
      <c r="B5" s="1">
        <v>94.1</v>
      </c>
    </row>
    <row r="6" spans="1:5" x14ac:dyDescent="0.2">
      <c r="B6" s="1">
        <v>93.2</v>
      </c>
    </row>
    <row r="7" spans="1:5" x14ac:dyDescent="0.2">
      <c r="B7" s="1">
        <v>90.6</v>
      </c>
      <c r="D7" s="9" t="s">
        <v>109</v>
      </c>
    </row>
    <row r="8" spans="1:5" ht="13.5" thickBot="1" x14ac:dyDescent="0.25">
      <c r="B8" s="1">
        <v>91.4</v>
      </c>
      <c r="D8" s="2" t="s">
        <v>115</v>
      </c>
      <c r="E8">
        <f>COUNT(B5:B94)</f>
        <v>90</v>
      </c>
    </row>
    <row r="9" spans="1:5" x14ac:dyDescent="0.2">
      <c r="B9" s="1">
        <v>88.2</v>
      </c>
      <c r="D9" s="3" t="s">
        <v>55</v>
      </c>
      <c r="E9" s="4">
        <f>MIN(B$5:B$94)</f>
        <v>78.3</v>
      </c>
    </row>
    <row r="10" spans="1:5" x14ac:dyDescent="0.2">
      <c r="B10" s="1">
        <v>86.1</v>
      </c>
      <c r="D10" s="5" t="s">
        <v>54</v>
      </c>
      <c r="E10" s="6">
        <f>MAX(B$5:B$94)</f>
        <v>98</v>
      </c>
    </row>
    <row r="11" spans="1:5" x14ac:dyDescent="0.2">
      <c r="B11" s="1">
        <v>95.1</v>
      </c>
      <c r="D11" s="5" t="s">
        <v>26</v>
      </c>
      <c r="E11" s="6">
        <f>AVERAGE(B$5:B$94)</f>
        <v>89.375555555555593</v>
      </c>
    </row>
    <row r="12" spans="1:5" x14ac:dyDescent="0.2">
      <c r="B12" s="1">
        <v>90</v>
      </c>
      <c r="D12" s="5" t="s">
        <v>27</v>
      </c>
      <c r="E12" s="6">
        <f>VARP(B$5:B$94)</f>
        <v>18.420069135802478</v>
      </c>
    </row>
    <row r="13" spans="1:5" ht="13.5" thickBot="1" x14ac:dyDescent="0.25">
      <c r="B13" s="1">
        <v>92.4</v>
      </c>
      <c r="D13" s="7" t="s">
        <v>107</v>
      </c>
      <c r="E13" s="8">
        <f>STDEVP(B$5:B$94)</f>
        <v>4.2918608010748063</v>
      </c>
    </row>
    <row r="14" spans="1:5" x14ac:dyDescent="0.2">
      <c r="B14" s="1">
        <v>87.3</v>
      </c>
    </row>
    <row r="15" spans="1:5" x14ac:dyDescent="0.2">
      <c r="B15" s="1">
        <v>86.6</v>
      </c>
    </row>
    <row r="16" spans="1:5" x14ac:dyDescent="0.2">
      <c r="B16" s="1">
        <v>91.2</v>
      </c>
    </row>
    <row r="17" spans="2:12" x14ac:dyDescent="0.2">
      <c r="B17" s="1">
        <v>86.1</v>
      </c>
    </row>
    <row r="18" spans="2:12" x14ac:dyDescent="0.2">
      <c r="B18" s="1">
        <v>90.4</v>
      </c>
    </row>
    <row r="19" spans="2:12" x14ac:dyDescent="0.2">
      <c r="B19" s="1">
        <v>89.1</v>
      </c>
    </row>
    <row r="20" spans="2:12" x14ac:dyDescent="0.2">
      <c r="B20" s="1">
        <v>87.3</v>
      </c>
    </row>
    <row r="21" spans="2:12" x14ac:dyDescent="0.2">
      <c r="B21" s="1">
        <v>84.1</v>
      </c>
    </row>
    <row r="22" spans="2:12" x14ac:dyDescent="0.2">
      <c r="B22" s="1">
        <v>90.1</v>
      </c>
    </row>
    <row r="23" spans="2:12" x14ac:dyDescent="0.2">
      <c r="B23" s="1">
        <v>95.2</v>
      </c>
    </row>
    <row r="24" spans="2:12" x14ac:dyDescent="0.2">
      <c r="B24" s="1">
        <v>86.1</v>
      </c>
      <c r="L24">
        <f>E10-E9</f>
        <v>19.700000000000003</v>
      </c>
    </row>
    <row r="25" spans="2:12" x14ac:dyDescent="0.2">
      <c r="B25" s="1">
        <v>94.3</v>
      </c>
    </row>
    <row r="26" spans="2:12" x14ac:dyDescent="0.2">
      <c r="B26" s="1">
        <v>93.2</v>
      </c>
    </row>
    <row r="27" spans="2:12" x14ac:dyDescent="0.2">
      <c r="B27" s="1">
        <v>86.7</v>
      </c>
    </row>
    <row r="28" spans="2:12" x14ac:dyDescent="0.2">
      <c r="B28" s="1">
        <v>83</v>
      </c>
    </row>
    <row r="29" spans="2:12" x14ac:dyDescent="0.2">
      <c r="B29" s="1">
        <v>95.3</v>
      </c>
    </row>
    <row r="30" spans="2:12" x14ac:dyDescent="0.2">
      <c r="B30" s="1">
        <v>94.1</v>
      </c>
    </row>
    <row r="31" spans="2:12" x14ac:dyDescent="0.2">
      <c r="B31" s="1">
        <v>97.8</v>
      </c>
    </row>
    <row r="32" spans="2:12" x14ac:dyDescent="0.2">
      <c r="B32" s="1">
        <v>93.1</v>
      </c>
    </row>
    <row r="33" spans="2:2" x14ac:dyDescent="0.2">
      <c r="B33" s="1">
        <v>86.4</v>
      </c>
    </row>
    <row r="34" spans="2:2" x14ac:dyDescent="0.2">
      <c r="B34" s="1">
        <v>87.6</v>
      </c>
    </row>
    <row r="35" spans="2:2" x14ac:dyDescent="0.2">
      <c r="B35" s="1">
        <v>94.1</v>
      </c>
    </row>
    <row r="36" spans="2:2" x14ac:dyDescent="0.2">
      <c r="B36" s="1">
        <v>92.1</v>
      </c>
    </row>
    <row r="37" spans="2:2" x14ac:dyDescent="0.2">
      <c r="B37" s="1">
        <v>96.4</v>
      </c>
    </row>
    <row r="38" spans="2:2" x14ac:dyDescent="0.2">
      <c r="B38" s="1">
        <v>88.2</v>
      </c>
    </row>
    <row r="39" spans="2:2" x14ac:dyDescent="0.2">
      <c r="B39" s="1">
        <v>86.4</v>
      </c>
    </row>
    <row r="40" spans="2:2" x14ac:dyDescent="0.2">
      <c r="B40" s="1">
        <v>85</v>
      </c>
    </row>
    <row r="41" spans="2:2" x14ac:dyDescent="0.2">
      <c r="B41" s="1">
        <v>84.9</v>
      </c>
    </row>
    <row r="42" spans="2:2" x14ac:dyDescent="0.2">
      <c r="B42" s="1">
        <v>78.3</v>
      </c>
    </row>
    <row r="43" spans="2:2" x14ac:dyDescent="0.2">
      <c r="B43" s="1">
        <v>89.6</v>
      </c>
    </row>
    <row r="44" spans="2:2" x14ac:dyDescent="0.2">
      <c r="B44" s="1">
        <v>90.3</v>
      </c>
    </row>
    <row r="45" spans="2:2" x14ac:dyDescent="0.2">
      <c r="B45" s="1">
        <v>93.1</v>
      </c>
    </row>
    <row r="46" spans="2:2" x14ac:dyDescent="0.2">
      <c r="B46" s="1">
        <v>94.6</v>
      </c>
    </row>
    <row r="47" spans="2:2" x14ac:dyDescent="0.2">
      <c r="B47" s="1">
        <v>96.3</v>
      </c>
    </row>
    <row r="48" spans="2:2" x14ac:dyDescent="0.2">
      <c r="B48" s="1">
        <v>94.7</v>
      </c>
    </row>
    <row r="49" spans="2:2" x14ac:dyDescent="0.2">
      <c r="B49" s="1">
        <v>91.1</v>
      </c>
    </row>
    <row r="50" spans="2:2" x14ac:dyDescent="0.2">
      <c r="B50" s="1">
        <v>92.4</v>
      </c>
    </row>
    <row r="51" spans="2:2" x14ac:dyDescent="0.2">
      <c r="B51" s="1">
        <v>90.6</v>
      </c>
    </row>
    <row r="52" spans="2:2" x14ac:dyDescent="0.2">
      <c r="B52" s="1">
        <v>89.1</v>
      </c>
    </row>
    <row r="53" spans="2:2" x14ac:dyDescent="0.2">
      <c r="B53" s="1">
        <v>88.8</v>
      </c>
    </row>
    <row r="54" spans="2:2" x14ac:dyDescent="0.2">
      <c r="B54" s="1">
        <v>86.4</v>
      </c>
    </row>
    <row r="55" spans="2:2" x14ac:dyDescent="0.2">
      <c r="B55" s="1">
        <v>85.1</v>
      </c>
    </row>
    <row r="56" spans="2:2" x14ac:dyDescent="0.2">
      <c r="B56" s="1">
        <v>84</v>
      </c>
    </row>
    <row r="57" spans="2:2" x14ac:dyDescent="0.2">
      <c r="B57" s="1">
        <v>93.7</v>
      </c>
    </row>
    <row r="58" spans="2:2" x14ac:dyDescent="0.2">
      <c r="B58" s="1">
        <v>87.7</v>
      </c>
    </row>
    <row r="59" spans="2:2" x14ac:dyDescent="0.2">
      <c r="B59" s="1">
        <v>90.6</v>
      </c>
    </row>
    <row r="60" spans="2:2" x14ac:dyDescent="0.2">
      <c r="B60" s="1">
        <v>89.4</v>
      </c>
    </row>
    <row r="61" spans="2:2" x14ac:dyDescent="0.2">
      <c r="B61" s="1">
        <v>88.6</v>
      </c>
    </row>
    <row r="62" spans="2:2" x14ac:dyDescent="0.2">
      <c r="B62" s="1">
        <v>84.1</v>
      </c>
    </row>
    <row r="63" spans="2:2" x14ac:dyDescent="0.2">
      <c r="B63" s="1">
        <v>82.6</v>
      </c>
    </row>
    <row r="64" spans="2:2" x14ac:dyDescent="0.2">
      <c r="B64" s="1">
        <v>83.1</v>
      </c>
    </row>
    <row r="65" spans="2:2" x14ac:dyDescent="0.2">
      <c r="B65" s="1">
        <v>84.6</v>
      </c>
    </row>
    <row r="66" spans="2:2" x14ac:dyDescent="0.2">
      <c r="B66" s="1">
        <v>83.6</v>
      </c>
    </row>
    <row r="67" spans="2:2" x14ac:dyDescent="0.2">
      <c r="B67" s="1">
        <v>85.4</v>
      </c>
    </row>
    <row r="68" spans="2:2" x14ac:dyDescent="0.2">
      <c r="B68" s="1">
        <v>89.7</v>
      </c>
    </row>
    <row r="69" spans="2:2" x14ac:dyDescent="0.2">
      <c r="B69" s="1">
        <v>87.6</v>
      </c>
    </row>
    <row r="70" spans="2:2" x14ac:dyDescent="0.2">
      <c r="B70" s="1">
        <v>85.1</v>
      </c>
    </row>
    <row r="71" spans="2:2" x14ac:dyDescent="0.2">
      <c r="B71" s="1">
        <v>89.6</v>
      </c>
    </row>
    <row r="72" spans="2:2" x14ac:dyDescent="0.2">
      <c r="B72" s="1">
        <v>90</v>
      </c>
    </row>
    <row r="73" spans="2:2" x14ac:dyDescent="0.2">
      <c r="B73" s="1">
        <v>90.1</v>
      </c>
    </row>
    <row r="74" spans="2:2" x14ac:dyDescent="0.2">
      <c r="B74" s="1">
        <v>94.3</v>
      </c>
    </row>
    <row r="75" spans="2:2" x14ac:dyDescent="0.2">
      <c r="B75" s="1">
        <v>97.3</v>
      </c>
    </row>
    <row r="76" spans="2:2" x14ac:dyDescent="0.2">
      <c r="B76" s="1">
        <v>96.8</v>
      </c>
    </row>
    <row r="77" spans="2:2" x14ac:dyDescent="0.2">
      <c r="B77" s="1">
        <v>94.4</v>
      </c>
    </row>
    <row r="78" spans="2:2" x14ac:dyDescent="0.2">
      <c r="B78" s="1">
        <v>96.1</v>
      </c>
    </row>
    <row r="79" spans="2:2" x14ac:dyDescent="0.2">
      <c r="B79" s="1">
        <v>98</v>
      </c>
    </row>
    <row r="80" spans="2:2" x14ac:dyDescent="0.2">
      <c r="B80" s="1">
        <v>85.4</v>
      </c>
    </row>
    <row r="81" spans="2:2" x14ac:dyDescent="0.2">
      <c r="B81" s="1">
        <v>86.6</v>
      </c>
    </row>
    <row r="82" spans="2:2" x14ac:dyDescent="0.2">
      <c r="B82" s="1">
        <v>91.7</v>
      </c>
    </row>
    <row r="83" spans="2:2" x14ac:dyDescent="0.2">
      <c r="B83" s="1">
        <v>87.5</v>
      </c>
    </row>
    <row r="84" spans="2:2" x14ac:dyDescent="0.2">
      <c r="B84" s="1">
        <v>84.2</v>
      </c>
    </row>
    <row r="85" spans="2:2" x14ac:dyDescent="0.2">
      <c r="B85" s="1">
        <v>85.1</v>
      </c>
    </row>
    <row r="86" spans="2:2" x14ac:dyDescent="0.2">
      <c r="B86" s="1">
        <v>90.5</v>
      </c>
    </row>
    <row r="87" spans="2:2" x14ac:dyDescent="0.2">
      <c r="B87" s="1">
        <v>95.6</v>
      </c>
    </row>
    <row r="88" spans="2:2" x14ac:dyDescent="0.2">
      <c r="B88" s="1">
        <v>88.3</v>
      </c>
    </row>
    <row r="89" spans="2:2" x14ac:dyDescent="0.2">
      <c r="B89" s="1">
        <v>84.1</v>
      </c>
    </row>
    <row r="90" spans="2:2" x14ac:dyDescent="0.2">
      <c r="B90" s="1">
        <v>83.7</v>
      </c>
    </row>
    <row r="91" spans="2:2" x14ac:dyDescent="0.2">
      <c r="B91" s="1">
        <v>82.9</v>
      </c>
    </row>
    <row r="92" spans="2:2" x14ac:dyDescent="0.2">
      <c r="B92" s="1">
        <v>87.3</v>
      </c>
    </row>
    <row r="93" spans="2:2" x14ac:dyDescent="0.2">
      <c r="B93" s="1">
        <v>86.4</v>
      </c>
    </row>
    <row r="94" spans="2:2" x14ac:dyDescent="0.2">
      <c r="B94" s="1">
        <v>84.5</v>
      </c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12"/>
  <sheetViews>
    <sheetView topLeftCell="K1" zoomScaleNormal="100" workbookViewId="0">
      <selection activeCell="T5" sqref="T5"/>
    </sheetView>
  </sheetViews>
  <sheetFormatPr defaultColWidth="11.42578125" defaultRowHeight="12.75" x14ac:dyDescent="0.2"/>
  <cols>
    <col min="1" max="1" width="10.140625" customWidth="1"/>
    <col min="4" max="4" width="11.140625" customWidth="1"/>
    <col min="5" max="5" width="10.140625" customWidth="1"/>
    <col min="7" max="8" width="5.5703125" customWidth="1"/>
    <col min="9" max="10" width="8.28515625" customWidth="1"/>
    <col min="11" max="11" width="14" customWidth="1"/>
    <col min="12" max="18" width="5.42578125" customWidth="1"/>
    <col min="19" max="19" width="8" customWidth="1"/>
    <col min="20" max="20" width="5.42578125" customWidth="1"/>
    <col min="21" max="21" width="5.5703125" bestFit="1" customWidth="1"/>
  </cols>
  <sheetData>
    <row r="1" spans="4:36" s="11" customFormat="1" ht="14.25" x14ac:dyDescent="0.2">
      <c r="F1" s="12" t="s">
        <v>106</v>
      </c>
    </row>
    <row r="2" spans="4:36" s="11" customFormat="1" ht="14.25" x14ac:dyDescent="0.2">
      <c r="F2" s="13" t="s">
        <v>116</v>
      </c>
      <c r="S2" s="33">
        <f ca="1">MAX(E13:E112)</f>
        <v>42.289000000000009</v>
      </c>
    </row>
    <row r="3" spans="4:36" s="11" customFormat="1" ht="14.25" x14ac:dyDescent="0.2">
      <c r="F3" s="12"/>
      <c r="S3" s="33">
        <f ca="1">MIN(E13:E112)</f>
        <v>6.9404444444444398</v>
      </c>
    </row>
    <row r="4" spans="4:36" s="11" customFormat="1" ht="16.5" x14ac:dyDescent="0.3">
      <c r="E4" s="12" t="s">
        <v>119</v>
      </c>
      <c r="F4" s="12"/>
      <c r="L4" s="15">
        <v>0.99</v>
      </c>
      <c r="M4" s="14" t="s">
        <v>121</v>
      </c>
      <c r="N4" s="12" t="s">
        <v>120</v>
      </c>
      <c r="O4" s="15">
        <f>NORMSINV(L4)</f>
        <v>2.3263478740408408</v>
      </c>
    </row>
    <row r="5" spans="4:36" s="11" customFormat="1" ht="14.25" x14ac:dyDescent="0.2">
      <c r="E5" s="13" t="s">
        <v>113</v>
      </c>
      <c r="F5" s="12"/>
      <c r="L5" s="11">
        <f>Ejercicios!E13</f>
        <v>4.2918608010748063</v>
      </c>
      <c r="N5" s="12"/>
    </row>
    <row r="6" spans="4:36" s="11" customFormat="1" ht="14.25" x14ac:dyDescent="0.2">
      <c r="E6" s="13" t="s">
        <v>114</v>
      </c>
      <c r="F6" s="12"/>
      <c r="L6" s="11">
        <v>10</v>
      </c>
      <c r="N6" s="12"/>
    </row>
    <row r="7" spans="4:36" s="11" customFormat="1" ht="14.25" x14ac:dyDescent="0.2">
      <c r="F7" s="12"/>
      <c r="I7" s="12"/>
      <c r="O7" s="12"/>
      <c r="AG7" s="11">
        <v>1</v>
      </c>
      <c r="AH7" s="11">
        <v>10</v>
      </c>
      <c r="AI7" s="11">
        <f>L8</f>
        <v>89.375555555555593</v>
      </c>
      <c r="AJ7" s="11">
        <f>L8</f>
        <v>89.375555555555593</v>
      </c>
    </row>
    <row r="8" spans="4:36" s="11" customFormat="1" ht="15.75" x14ac:dyDescent="0.25">
      <c r="E8" s="28" t="s">
        <v>125</v>
      </c>
      <c r="F8" s="28"/>
      <c r="G8" s="29"/>
      <c r="H8" s="29"/>
      <c r="I8" s="28"/>
      <c r="J8" s="29"/>
      <c r="K8" s="29"/>
      <c r="L8" s="29">
        <f>Ejercicios!E11</f>
        <v>89.375555555555593</v>
      </c>
      <c r="O8" s="12"/>
    </row>
    <row r="9" spans="4:36" s="11" customFormat="1" ht="15.75" x14ac:dyDescent="0.25">
      <c r="E9" s="26" t="s">
        <v>124</v>
      </c>
      <c r="F9" s="27"/>
      <c r="G9" s="26"/>
      <c r="H9" s="26"/>
      <c r="I9" s="27"/>
      <c r="J9" s="26"/>
      <c r="K9" s="26"/>
      <c r="L9" s="26"/>
      <c r="M9" s="26"/>
      <c r="N9" s="26"/>
      <c r="O9" s="27"/>
      <c r="P9" s="26"/>
      <c r="Q9" s="25">
        <f ca="1">SUM(K13:K112)</f>
        <v>100</v>
      </c>
    </row>
    <row r="10" spans="4:36" x14ac:dyDescent="0.2">
      <c r="F10" s="2"/>
      <c r="I10" s="2"/>
      <c r="O10" s="2"/>
    </row>
    <row r="11" spans="4:36" x14ac:dyDescent="0.2">
      <c r="L11" s="24" t="s">
        <v>28</v>
      </c>
    </row>
    <row r="12" spans="4:36" ht="25.5" x14ac:dyDescent="0.2">
      <c r="D12" s="20" t="s">
        <v>122</v>
      </c>
      <c r="E12" s="19" t="s">
        <v>123</v>
      </c>
      <c r="F12" s="21" t="s">
        <v>118</v>
      </c>
      <c r="G12" s="21" t="s">
        <v>118</v>
      </c>
      <c r="H12" s="21" t="s">
        <v>118</v>
      </c>
      <c r="I12" s="22" t="s">
        <v>111</v>
      </c>
      <c r="J12" s="22" t="s">
        <v>112</v>
      </c>
      <c r="K12" s="23" t="s">
        <v>117</v>
      </c>
      <c r="L12" s="21" t="s">
        <v>147</v>
      </c>
      <c r="M12" s="21" t="s">
        <v>148</v>
      </c>
      <c r="N12" s="21" t="s">
        <v>149</v>
      </c>
      <c r="O12" s="21" t="s">
        <v>150</v>
      </c>
      <c r="P12" s="21" t="s">
        <v>151</v>
      </c>
      <c r="Q12" s="21" t="s">
        <v>152</v>
      </c>
      <c r="R12" s="21" t="s">
        <v>153</v>
      </c>
      <c r="S12" s="21" t="s">
        <v>154</v>
      </c>
      <c r="T12" s="21" t="s">
        <v>155</v>
      </c>
      <c r="U12" s="21" t="s">
        <v>156</v>
      </c>
    </row>
    <row r="13" spans="4:36" x14ac:dyDescent="0.2">
      <c r="D13" s="17">
        <f ca="1">AVERAGE(L13:U13)</f>
        <v>91.350000000000009</v>
      </c>
      <c r="E13" s="18">
        <f ca="1">_xlfn.VAR.S(L13:U13)</f>
        <v>18.229444444444436</v>
      </c>
      <c r="F13" t="s">
        <v>1</v>
      </c>
      <c r="G13" s="1">
        <v>1</v>
      </c>
      <c r="H13" s="1">
        <v>1</v>
      </c>
      <c r="I13" s="16">
        <f ca="1">D13-$O$4*$L$5/SQRT($L$6)</f>
        <v>88.192667746725334</v>
      </c>
      <c r="J13" s="16">
        <f ca="1">D13+$O$4*$L$5/SQRT($L$6)</f>
        <v>94.507332253274683</v>
      </c>
      <c r="K13" s="10">
        <f ca="1">IF(AND($L$8&gt;=I13,$L$8&lt;=J13),1,0)</f>
        <v>1</v>
      </c>
      <c r="L13">
        <f t="shared" ref="L13:U22" ca="1" si="0">INDIRECT(CONCATENATE("Ejercicios!B",RANDBETWEEN(5,94)))</f>
        <v>96.4</v>
      </c>
      <c r="M13">
        <f t="shared" ca="1" si="0"/>
        <v>97.3</v>
      </c>
      <c r="N13">
        <f t="shared" ca="1" si="0"/>
        <v>86.4</v>
      </c>
      <c r="O13">
        <f t="shared" ca="1" si="0"/>
        <v>87.7</v>
      </c>
      <c r="P13">
        <f t="shared" ca="1" si="0"/>
        <v>92.4</v>
      </c>
      <c r="Q13">
        <f t="shared" ca="1" si="0"/>
        <v>90.6</v>
      </c>
      <c r="R13">
        <f t="shared" ca="1" si="0"/>
        <v>91.1</v>
      </c>
      <c r="S13">
        <f t="shared" ca="1" si="0"/>
        <v>96.1</v>
      </c>
      <c r="T13">
        <f t="shared" ca="1" si="0"/>
        <v>85</v>
      </c>
      <c r="U13">
        <f t="shared" ca="1" si="0"/>
        <v>90.5</v>
      </c>
    </row>
    <row r="14" spans="4:36" x14ac:dyDescent="0.2">
      <c r="D14" s="17">
        <f t="shared" ref="D14:D77" ca="1" si="1">AVERAGE(L14:U14)</f>
        <v>88.330000000000013</v>
      </c>
      <c r="E14" s="18">
        <f t="shared" ref="E14:E77" ca="1" si="2">_xlfn.VAR.S(L14:U14)</f>
        <v>33.200111111111113</v>
      </c>
      <c r="F14" t="s">
        <v>2</v>
      </c>
      <c r="G14" s="1">
        <v>2</v>
      </c>
      <c r="H14" s="1">
        <v>2</v>
      </c>
      <c r="I14" s="16">
        <f ca="1">D14-$O$4*$L$5/SQRT($L$6)</f>
        <v>85.172667746725338</v>
      </c>
      <c r="J14" s="16">
        <f ca="1">D14+$O$4*$L$5/SQRT($L$6)</f>
        <v>91.487332253274687</v>
      </c>
      <c r="K14" s="10">
        <f t="shared" ref="K14:K77" ca="1" si="3">IF(AND($L$8&gt;=I14,$L$8&lt;=J14),1,0)</f>
        <v>1</v>
      </c>
      <c r="L14">
        <f t="shared" ca="1" si="0"/>
        <v>85.1</v>
      </c>
      <c r="M14">
        <f t="shared" ca="1" si="0"/>
        <v>97.3</v>
      </c>
      <c r="N14">
        <f t="shared" ca="1" si="0"/>
        <v>78.3</v>
      </c>
      <c r="O14">
        <f t="shared" ca="1" si="0"/>
        <v>84.6</v>
      </c>
      <c r="P14">
        <f t="shared" ca="1" si="0"/>
        <v>94.1</v>
      </c>
      <c r="Q14">
        <f t="shared" ca="1" si="0"/>
        <v>94.6</v>
      </c>
      <c r="R14">
        <f t="shared" ca="1" si="0"/>
        <v>84.6</v>
      </c>
      <c r="S14">
        <f t="shared" ca="1" si="0"/>
        <v>86.4</v>
      </c>
      <c r="T14">
        <f t="shared" ca="1" si="0"/>
        <v>90.1</v>
      </c>
      <c r="U14">
        <f t="shared" ca="1" si="0"/>
        <v>88.2</v>
      </c>
    </row>
    <row r="15" spans="4:36" x14ac:dyDescent="0.2">
      <c r="D15" s="17">
        <f t="shared" ca="1" si="1"/>
        <v>89.38</v>
      </c>
      <c r="E15" s="18">
        <f t="shared" ca="1" si="2"/>
        <v>15.115111111111108</v>
      </c>
      <c r="F15" t="s">
        <v>3</v>
      </c>
      <c r="G15" s="1">
        <v>3</v>
      </c>
      <c r="H15" s="1">
        <v>3</v>
      </c>
      <c r="I15" s="16">
        <f t="shared" ref="I15:I78" ca="1" si="4">D15-$O$4*$L$5/SQRT($L$6)</f>
        <v>86.222667746725321</v>
      </c>
      <c r="J15" s="16">
        <f t="shared" ref="J15:J78" ca="1" si="5">D15+$O$4*$L$5/SQRT($L$6)</f>
        <v>92.53733225327467</v>
      </c>
      <c r="K15" s="10">
        <f t="shared" ca="1" si="3"/>
        <v>1</v>
      </c>
      <c r="L15">
        <f t="shared" ca="1" si="0"/>
        <v>84</v>
      </c>
      <c r="M15">
        <f t="shared" ca="1" si="0"/>
        <v>87.3</v>
      </c>
      <c r="N15">
        <f t="shared" ca="1" si="0"/>
        <v>90.1</v>
      </c>
      <c r="O15">
        <f t="shared" ca="1" si="0"/>
        <v>86.4</v>
      </c>
      <c r="P15">
        <f t="shared" ca="1" si="0"/>
        <v>88.3</v>
      </c>
      <c r="Q15">
        <f t="shared" ca="1" si="0"/>
        <v>91.2</v>
      </c>
      <c r="R15">
        <f t="shared" ca="1" si="0"/>
        <v>94.1</v>
      </c>
      <c r="S15">
        <f t="shared" ca="1" si="0"/>
        <v>90.6</v>
      </c>
      <c r="T15">
        <f t="shared" ca="1" si="0"/>
        <v>96.4</v>
      </c>
      <c r="U15">
        <f t="shared" ca="1" si="0"/>
        <v>85.4</v>
      </c>
    </row>
    <row r="16" spans="4:36" x14ac:dyDescent="0.2">
      <c r="D16" s="17">
        <f t="shared" ca="1" si="1"/>
        <v>89.66</v>
      </c>
      <c r="E16" s="18">
        <f t="shared" ca="1" si="2"/>
        <v>17.331555555555582</v>
      </c>
      <c r="F16" t="s">
        <v>4</v>
      </c>
      <c r="G16" s="1">
        <v>4</v>
      </c>
      <c r="H16" s="1">
        <v>4</v>
      </c>
      <c r="I16" s="16">
        <f t="shared" ca="1" si="4"/>
        <v>86.502667746725322</v>
      </c>
      <c r="J16" s="16">
        <f t="shared" ca="1" si="5"/>
        <v>92.817332253274671</v>
      </c>
      <c r="K16" s="10">
        <f t="shared" ca="1" si="3"/>
        <v>1</v>
      </c>
      <c r="L16">
        <f t="shared" ca="1" si="0"/>
        <v>94.3</v>
      </c>
      <c r="M16">
        <f t="shared" ca="1" si="0"/>
        <v>87.7</v>
      </c>
      <c r="N16">
        <f t="shared" ca="1" si="0"/>
        <v>86.1</v>
      </c>
      <c r="O16">
        <f t="shared" ca="1" si="0"/>
        <v>89.1</v>
      </c>
      <c r="P16">
        <f t="shared" ca="1" si="0"/>
        <v>94.4</v>
      </c>
      <c r="Q16">
        <f t="shared" ca="1" si="0"/>
        <v>96.4</v>
      </c>
      <c r="R16">
        <f t="shared" ca="1" si="0"/>
        <v>89.6</v>
      </c>
      <c r="S16">
        <f t="shared" ca="1" si="0"/>
        <v>87.3</v>
      </c>
      <c r="T16">
        <f t="shared" ca="1" si="0"/>
        <v>88.6</v>
      </c>
      <c r="U16">
        <f t="shared" ca="1" si="0"/>
        <v>83.1</v>
      </c>
    </row>
    <row r="17" spans="4:21" x14ac:dyDescent="0.2">
      <c r="D17" s="17">
        <f t="shared" ca="1" si="1"/>
        <v>91.13000000000001</v>
      </c>
      <c r="E17" s="18">
        <f t="shared" ca="1" si="2"/>
        <v>10.762333333333329</v>
      </c>
      <c r="F17" t="s">
        <v>5</v>
      </c>
      <c r="G17" s="1">
        <v>5</v>
      </c>
      <c r="H17" s="1">
        <v>5</v>
      </c>
      <c r="I17" s="16">
        <f t="shared" ca="1" si="4"/>
        <v>87.972667746725335</v>
      </c>
      <c r="J17" s="16">
        <f t="shared" ca="1" si="5"/>
        <v>94.287332253274684</v>
      </c>
      <c r="K17" s="10">
        <f t="shared" ca="1" si="3"/>
        <v>1</v>
      </c>
      <c r="L17">
        <f t="shared" ca="1" si="0"/>
        <v>95.3</v>
      </c>
      <c r="M17">
        <f t="shared" ca="1" si="0"/>
        <v>93.2</v>
      </c>
      <c r="N17">
        <f t="shared" ca="1" si="0"/>
        <v>91.1</v>
      </c>
      <c r="O17">
        <f t="shared" ca="1" si="0"/>
        <v>86.7</v>
      </c>
      <c r="P17">
        <f t="shared" ca="1" si="0"/>
        <v>92.1</v>
      </c>
      <c r="Q17">
        <f t="shared" ca="1" si="0"/>
        <v>88.2</v>
      </c>
      <c r="R17">
        <f t="shared" ca="1" si="0"/>
        <v>93.2</v>
      </c>
      <c r="S17">
        <f t="shared" ca="1" si="0"/>
        <v>86.1</v>
      </c>
      <c r="T17">
        <f t="shared" ca="1" si="0"/>
        <v>95.1</v>
      </c>
      <c r="U17">
        <f t="shared" ca="1" si="0"/>
        <v>90.3</v>
      </c>
    </row>
    <row r="18" spans="4:21" x14ac:dyDescent="0.2">
      <c r="D18" s="17">
        <f t="shared" ca="1" si="1"/>
        <v>91.600000000000009</v>
      </c>
      <c r="E18" s="18">
        <f t="shared" ca="1" si="2"/>
        <v>20.446666666666651</v>
      </c>
      <c r="F18" t="s">
        <v>6</v>
      </c>
      <c r="G18" s="1">
        <v>6</v>
      </c>
      <c r="H18" s="1">
        <v>6</v>
      </c>
      <c r="I18" s="16">
        <f t="shared" ca="1" si="4"/>
        <v>88.442667746725334</v>
      </c>
      <c r="J18" s="16">
        <f t="shared" ca="1" si="5"/>
        <v>94.757332253274683</v>
      </c>
      <c r="K18" s="10">
        <f t="shared" ca="1" si="3"/>
        <v>1</v>
      </c>
      <c r="L18">
        <f t="shared" ca="1" si="0"/>
        <v>93.1</v>
      </c>
      <c r="M18">
        <f t="shared" ca="1" si="0"/>
        <v>94.3</v>
      </c>
      <c r="N18">
        <f t="shared" ca="1" si="0"/>
        <v>84</v>
      </c>
      <c r="O18">
        <f t="shared" ca="1" si="0"/>
        <v>96.1</v>
      </c>
      <c r="P18">
        <f t="shared" ca="1" si="0"/>
        <v>96.4</v>
      </c>
      <c r="Q18">
        <f t="shared" ca="1" si="0"/>
        <v>94.1</v>
      </c>
      <c r="R18">
        <f t="shared" ca="1" si="0"/>
        <v>84.2</v>
      </c>
      <c r="S18">
        <f t="shared" ca="1" si="0"/>
        <v>89.7</v>
      </c>
      <c r="T18">
        <f t="shared" ca="1" si="0"/>
        <v>90</v>
      </c>
      <c r="U18">
        <f t="shared" ca="1" si="0"/>
        <v>94.1</v>
      </c>
    </row>
    <row r="19" spans="4:21" x14ac:dyDescent="0.2">
      <c r="D19" s="17">
        <f t="shared" ca="1" si="1"/>
        <v>89.749999999999986</v>
      </c>
      <c r="E19" s="18">
        <f t="shared" ca="1" si="2"/>
        <v>19.073888888888899</v>
      </c>
      <c r="F19" t="s">
        <v>7</v>
      </c>
      <c r="G19" s="1">
        <v>7</v>
      </c>
      <c r="H19" s="1">
        <v>7</v>
      </c>
      <c r="I19" s="16">
        <f t="shared" ca="1" si="4"/>
        <v>86.592667746725311</v>
      </c>
      <c r="J19" s="16">
        <f t="shared" ca="1" si="5"/>
        <v>92.90733225327466</v>
      </c>
      <c r="K19" s="10">
        <f t="shared" ca="1" si="3"/>
        <v>1</v>
      </c>
      <c r="L19">
        <f t="shared" ca="1" si="0"/>
        <v>96.1</v>
      </c>
      <c r="M19">
        <f t="shared" ca="1" si="0"/>
        <v>88.6</v>
      </c>
      <c r="N19">
        <f t="shared" ca="1" si="0"/>
        <v>87.6</v>
      </c>
      <c r="O19">
        <f t="shared" ca="1" si="0"/>
        <v>87.5</v>
      </c>
      <c r="P19">
        <f t="shared" ca="1" si="0"/>
        <v>88.6</v>
      </c>
      <c r="Q19">
        <f t="shared" ca="1" si="0"/>
        <v>84.1</v>
      </c>
      <c r="R19">
        <f t="shared" ca="1" si="0"/>
        <v>87.3</v>
      </c>
      <c r="S19">
        <f t="shared" ca="1" si="0"/>
        <v>98</v>
      </c>
      <c r="T19">
        <f t="shared" ca="1" si="0"/>
        <v>92.4</v>
      </c>
      <c r="U19">
        <f t="shared" ca="1" si="0"/>
        <v>87.3</v>
      </c>
    </row>
    <row r="20" spans="4:21" x14ac:dyDescent="0.2">
      <c r="D20" s="17">
        <f t="shared" ca="1" si="1"/>
        <v>90.890000000000015</v>
      </c>
      <c r="E20" s="18">
        <f t="shared" ca="1" si="2"/>
        <v>21.196555555555541</v>
      </c>
      <c r="F20" t="s">
        <v>8</v>
      </c>
      <c r="G20" s="1">
        <v>8</v>
      </c>
      <c r="H20" s="1">
        <v>8</v>
      </c>
      <c r="I20" s="16">
        <f t="shared" ca="1" si="4"/>
        <v>87.73266774672534</v>
      </c>
      <c r="J20" s="16">
        <f t="shared" ca="1" si="5"/>
        <v>94.047332253274689</v>
      </c>
      <c r="K20" s="10">
        <f t="shared" ca="1" si="3"/>
        <v>1</v>
      </c>
      <c r="L20">
        <f t="shared" ca="1" si="0"/>
        <v>94.1</v>
      </c>
      <c r="M20">
        <f t="shared" ca="1" si="0"/>
        <v>97.8</v>
      </c>
      <c r="N20">
        <f t="shared" ca="1" si="0"/>
        <v>90</v>
      </c>
      <c r="O20">
        <f t="shared" ca="1" si="0"/>
        <v>86.4</v>
      </c>
      <c r="P20">
        <f t="shared" ca="1" si="0"/>
        <v>94.1</v>
      </c>
      <c r="Q20">
        <f t="shared" ca="1" si="0"/>
        <v>90.1</v>
      </c>
      <c r="R20">
        <f t="shared" ca="1" si="0"/>
        <v>86.1</v>
      </c>
      <c r="S20">
        <f t="shared" ca="1" si="0"/>
        <v>94.1</v>
      </c>
      <c r="T20">
        <f t="shared" ca="1" si="0"/>
        <v>93.2</v>
      </c>
      <c r="U20">
        <f t="shared" ca="1" si="0"/>
        <v>83</v>
      </c>
    </row>
    <row r="21" spans="4:21" x14ac:dyDescent="0.2">
      <c r="D21" s="17">
        <f t="shared" ca="1" si="1"/>
        <v>88.52000000000001</v>
      </c>
      <c r="E21" s="18">
        <f t="shared" ca="1" si="2"/>
        <v>21.139555555555553</v>
      </c>
      <c r="F21" t="s">
        <v>9</v>
      </c>
      <c r="G21" s="1">
        <v>9</v>
      </c>
      <c r="H21" s="1">
        <v>9</v>
      </c>
      <c r="I21" s="16">
        <f t="shared" ca="1" si="4"/>
        <v>85.362667746725336</v>
      </c>
      <c r="J21" s="16">
        <f t="shared" ca="1" si="5"/>
        <v>91.677332253274685</v>
      </c>
      <c r="K21" s="10">
        <f t="shared" ca="1" si="3"/>
        <v>1</v>
      </c>
      <c r="L21">
        <f t="shared" ca="1" si="0"/>
        <v>90.6</v>
      </c>
      <c r="M21">
        <f t="shared" ca="1" si="0"/>
        <v>98</v>
      </c>
      <c r="N21">
        <f t="shared" ca="1" si="0"/>
        <v>87.6</v>
      </c>
      <c r="O21">
        <f t="shared" ca="1" si="0"/>
        <v>86.7</v>
      </c>
      <c r="P21">
        <f t="shared" ca="1" si="0"/>
        <v>84.2</v>
      </c>
      <c r="Q21">
        <f t="shared" ca="1" si="0"/>
        <v>86.4</v>
      </c>
      <c r="R21">
        <f t="shared" ca="1" si="0"/>
        <v>83.1</v>
      </c>
      <c r="S21">
        <f t="shared" ca="1" si="0"/>
        <v>94.3</v>
      </c>
      <c r="T21">
        <f t="shared" ca="1" si="0"/>
        <v>88.2</v>
      </c>
      <c r="U21">
        <f t="shared" ca="1" si="0"/>
        <v>86.1</v>
      </c>
    </row>
    <row r="22" spans="4:21" x14ac:dyDescent="0.2">
      <c r="D22" s="17">
        <f t="shared" ca="1" si="1"/>
        <v>88.3</v>
      </c>
      <c r="E22" s="18">
        <f t="shared" ca="1" si="2"/>
        <v>26.126666666666654</v>
      </c>
      <c r="F22" t="s">
        <v>10</v>
      </c>
      <c r="G22" s="1">
        <v>10</v>
      </c>
      <c r="H22" s="1">
        <v>10</v>
      </c>
      <c r="I22" s="16">
        <f t="shared" ca="1" si="4"/>
        <v>85.142667746725323</v>
      </c>
      <c r="J22" s="16">
        <f t="shared" ca="1" si="5"/>
        <v>91.457332253274672</v>
      </c>
      <c r="K22" s="10">
        <f t="shared" ca="1" si="3"/>
        <v>1</v>
      </c>
      <c r="L22">
        <f t="shared" ca="1" si="0"/>
        <v>83.7</v>
      </c>
      <c r="M22">
        <f t="shared" ca="1" si="0"/>
        <v>86.4</v>
      </c>
      <c r="N22">
        <f t="shared" ca="1" si="0"/>
        <v>86.1</v>
      </c>
      <c r="O22">
        <f t="shared" ca="1" si="0"/>
        <v>84</v>
      </c>
      <c r="P22">
        <f t="shared" ca="1" si="0"/>
        <v>90.1</v>
      </c>
      <c r="Q22">
        <f t="shared" ca="1" si="0"/>
        <v>96.8</v>
      </c>
      <c r="R22">
        <f t="shared" ca="1" si="0"/>
        <v>86.4</v>
      </c>
      <c r="S22">
        <f t="shared" ca="1" si="0"/>
        <v>86.4</v>
      </c>
      <c r="T22">
        <f t="shared" ca="1" si="0"/>
        <v>85.1</v>
      </c>
      <c r="U22">
        <f t="shared" ca="1" si="0"/>
        <v>98</v>
      </c>
    </row>
    <row r="23" spans="4:21" x14ac:dyDescent="0.2">
      <c r="D23" s="17">
        <f t="shared" ca="1" si="1"/>
        <v>89.54</v>
      </c>
      <c r="E23" s="18">
        <f t="shared" ca="1" si="2"/>
        <v>21.01599999999998</v>
      </c>
      <c r="F23" t="s">
        <v>11</v>
      </c>
      <c r="G23" s="1">
        <v>11</v>
      </c>
      <c r="H23" s="1">
        <v>11</v>
      </c>
      <c r="I23" s="16">
        <f t="shared" ca="1" si="4"/>
        <v>86.382667746725332</v>
      </c>
      <c r="J23" s="16">
        <f t="shared" ca="1" si="5"/>
        <v>92.697332253274681</v>
      </c>
      <c r="K23" s="10">
        <f t="shared" ca="1" si="3"/>
        <v>1</v>
      </c>
      <c r="L23">
        <f t="shared" ref="L23:U32" ca="1" si="6">INDIRECT(CONCATENATE("Ejercicios!B",RANDBETWEEN(5,94)))</f>
        <v>86.4</v>
      </c>
      <c r="M23">
        <f t="shared" ca="1" si="6"/>
        <v>88.2</v>
      </c>
      <c r="N23">
        <f t="shared" ca="1" si="6"/>
        <v>90.1</v>
      </c>
      <c r="O23">
        <f t="shared" ca="1" si="6"/>
        <v>96.8</v>
      </c>
      <c r="P23">
        <f t="shared" ca="1" si="6"/>
        <v>94.1</v>
      </c>
      <c r="Q23">
        <f t="shared" ca="1" si="6"/>
        <v>84.1</v>
      </c>
      <c r="R23">
        <f t="shared" ca="1" si="6"/>
        <v>84.1</v>
      </c>
      <c r="S23">
        <f t="shared" ca="1" si="6"/>
        <v>92.1</v>
      </c>
      <c r="T23">
        <f t="shared" ca="1" si="6"/>
        <v>85.4</v>
      </c>
      <c r="U23">
        <f t="shared" ca="1" si="6"/>
        <v>94.1</v>
      </c>
    </row>
    <row r="24" spans="4:21" x14ac:dyDescent="0.2">
      <c r="D24" s="17">
        <f t="shared" ca="1" si="1"/>
        <v>90.800000000000011</v>
      </c>
      <c r="E24" s="18">
        <f t="shared" ca="1" si="2"/>
        <v>16.680000000000014</v>
      </c>
      <c r="F24" t="s">
        <v>12</v>
      </c>
      <c r="G24" s="1">
        <v>12</v>
      </c>
      <c r="H24" s="1">
        <v>12</v>
      </c>
      <c r="I24" s="16">
        <f t="shared" ca="1" si="4"/>
        <v>87.642667746725337</v>
      </c>
      <c r="J24" s="16">
        <f t="shared" ca="1" si="5"/>
        <v>93.957332253274686</v>
      </c>
      <c r="K24" s="10">
        <f t="shared" ca="1" si="3"/>
        <v>1</v>
      </c>
      <c r="L24">
        <f t="shared" ca="1" si="6"/>
        <v>94.3</v>
      </c>
      <c r="M24">
        <f t="shared" ca="1" si="6"/>
        <v>93.2</v>
      </c>
      <c r="N24">
        <f t="shared" ca="1" si="6"/>
        <v>90.6</v>
      </c>
      <c r="O24">
        <f t="shared" ca="1" si="6"/>
        <v>88.2</v>
      </c>
      <c r="P24">
        <f t="shared" ca="1" si="6"/>
        <v>84.5</v>
      </c>
      <c r="Q24">
        <f t="shared" ca="1" si="6"/>
        <v>94.3</v>
      </c>
      <c r="R24">
        <f t="shared" ca="1" si="6"/>
        <v>91.2</v>
      </c>
      <c r="S24">
        <f t="shared" ca="1" si="6"/>
        <v>93.7</v>
      </c>
      <c r="T24">
        <f t="shared" ca="1" si="6"/>
        <v>94.4</v>
      </c>
      <c r="U24">
        <f t="shared" ca="1" si="6"/>
        <v>83.6</v>
      </c>
    </row>
    <row r="25" spans="4:21" x14ac:dyDescent="0.2">
      <c r="D25" s="17">
        <f t="shared" ca="1" si="1"/>
        <v>88.210000000000008</v>
      </c>
      <c r="E25" s="18">
        <f t="shared" ca="1" si="2"/>
        <v>19.989888888888874</v>
      </c>
      <c r="F25" t="s">
        <v>13</v>
      </c>
      <c r="G25" s="1">
        <v>13</v>
      </c>
      <c r="H25" s="1">
        <v>13</v>
      </c>
      <c r="I25" s="16">
        <f t="shared" ca="1" si="4"/>
        <v>85.052667746725334</v>
      </c>
      <c r="J25" s="16">
        <f t="shared" ca="1" si="5"/>
        <v>91.367332253274682</v>
      </c>
      <c r="K25" s="10">
        <f t="shared" ca="1" si="3"/>
        <v>1</v>
      </c>
      <c r="L25">
        <f t="shared" ca="1" si="6"/>
        <v>95.6</v>
      </c>
      <c r="M25">
        <f t="shared" ca="1" si="6"/>
        <v>93.1</v>
      </c>
      <c r="N25">
        <f t="shared" ca="1" si="6"/>
        <v>83.6</v>
      </c>
      <c r="O25">
        <f t="shared" ca="1" si="6"/>
        <v>84.9</v>
      </c>
      <c r="P25">
        <f t="shared" ca="1" si="6"/>
        <v>87.6</v>
      </c>
      <c r="Q25">
        <f t="shared" ca="1" si="6"/>
        <v>85.4</v>
      </c>
      <c r="R25">
        <f t="shared" ca="1" si="6"/>
        <v>86.6</v>
      </c>
      <c r="S25">
        <f t="shared" ca="1" si="6"/>
        <v>84.6</v>
      </c>
      <c r="T25">
        <f t="shared" ca="1" si="6"/>
        <v>86.1</v>
      </c>
      <c r="U25">
        <f t="shared" ca="1" si="6"/>
        <v>94.6</v>
      </c>
    </row>
    <row r="26" spans="4:21" x14ac:dyDescent="0.2">
      <c r="D26" s="17">
        <f t="shared" ca="1" si="1"/>
        <v>89.6</v>
      </c>
      <c r="E26" s="18">
        <f t="shared" ca="1" si="2"/>
        <v>22.775555555555563</v>
      </c>
      <c r="F26" t="s">
        <v>14</v>
      </c>
      <c r="G26" s="1">
        <v>14</v>
      </c>
      <c r="H26" s="1">
        <v>14</v>
      </c>
      <c r="I26" s="16">
        <f t="shared" ca="1" si="4"/>
        <v>86.44266774672532</v>
      </c>
      <c r="J26" s="16">
        <f t="shared" ca="1" si="5"/>
        <v>92.757332253274669</v>
      </c>
      <c r="K26" s="10">
        <f t="shared" ca="1" si="3"/>
        <v>1</v>
      </c>
      <c r="L26">
        <f t="shared" ca="1" si="6"/>
        <v>94.3</v>
      </c>
      <c r="M26">
        <f t="shared" ca="1" si="6"/>
        <v>86.1</v>
      </c>
      <c r="N26">
        <f t="shared" ca="1" si="6"/>
        <v>92.4</v>
      </c>
      <c r="O26">
        <f t="shared" ca="1" si="6"/>
        <v>98</v>
      </c>
      <c r="P26">
        <f t="shared" ca="1" si="6"/>
        <v>86.1</v>
      </c>
      <c r="Q26">
        <f t="shared" ca="1" si="6"/>
        <v>94.1</v>
      </c>
      <c r="R26">
        <f t="shared" ca="1" si="6"/>
        <v>88.2</v>
      </c>
      <c r="S26">
        <f t="shared" ca="1" si="6"/>
        <v>87.3</v>
      </c>
      <c r="T26">
        <f t="shared" ca="1" si="6"/>
        <v>86.4</v>
      </c>
      <c r="U26">
        <f t="shared" ca="1" si="6"/>
        <v>83.1</v>
      </c>
    </row>
    <row r="27" spans="4:21" x14ac:dyDescent="0.2">
      <c r="D27" s="17">
        <f t="shared" ca="1" si="1"/>
        <v>89.66</v>
      </c>
      <c r="E27" s="18">
        <f t="shared" ca="1" si="2"/>
        <v>23.009333333333341</v>
      </c>
      <c r="F27" t="s">
        <v>15</v>
      </c>
      <c r="G27" s="1">
        <v>15</v>
      </c>
      <c r="H27" s="1">
        <v>15</v>
      </c>
      <c r="I27" s="16">
        <f t="shared" ca="1" si="4"/>
        <v>86.502667746725322</v>
      </c>
      <c r="J27" s="16">
        <f t="shared" ca="1" si="5"/>
        <v>92.817332253274671</v>
      </c>
      <c r="K27" s="10">
        <f t="shared" ca="1" si="3"/>
        <v>1</v>
      </c>
      <c r="L27">
        <f t="shared" ca="1" si="6"/>
        <v>84.1</v>
      </c>
      <c r="M27">
        <f t="shared" ca="1" si="6"/>
        <v>84</v>
      </c>
      <c r="N27">
        <f t="shared" ca="1" si="6"/>
        <v>84.5</v>
      </c>
      <c r="O27">
        <f t="shared" ca="1" si="6"/>
        <v>93.1</v>
      </c>
      <c r="P27">
        <f t="shared" ca="1" si="6"/>
        <v>94.7</v>
      </c>
      <c r="Q27">
        <f t="shared" ca="1" si="6"/>
        <v>90.4</v>
      </c>
      <c r="R27">
        <f t="shared" ca="1" si="6"/>
        <v>87.3</v>
      </c>
      <c r="S27">
        <f t="shared" ca="1" si="6"/>
        <v>94.7</v>
      </c>
      <c r="T27">
        <f t="shared" ca="1" si="6"/>
        <v>87.5</v>
      </c>
      <c r="U27">
        <f t="shared" ca="1" si="6"/>
        <v>96.3</v>
      </c>
    </row>
    <row r="28" spans="4:21" x14ac:dyDescent="0.2">
      <c r="D28" s="17">
        <f t="shared" ca="1" si="1"/>
        <v>89.820000000000007</v>
      </c>
      <c r="E28" s="18">
        <f t="shared" ca="1" si="2"/>
        <v>15.039555555555568</v>
      </c>
      <c r="F28" t="s">
        <v>16</v>
      </c>
      <c r="G28" s="1">
        <v>16</v>
      </c>
      <c r="H28" s="1">
        <v>16</v>
      </c>
      <c r="I28" s="16">
        <f t="shared" ca="1" si="4"/>
        <v>86.662667746725333</v>
      </c>
      <c r="J28" s="16">
        <f t="shared" ca="1" si="5"/>
        <v>92.977332253274682</v>
      </c>
      <c r="K28" s="10">
        <f t="shared" ca="1" si="3"/>
        <v>1</v>
      </c>
      <c r="L28">
        <f t="shared" ca="1" si="6"/>
        <v>86.1</v>
      </c>
      <c r="M28">
        <f t="shared" ca="1" si="6"/>
        <v>93.2</v>
      </c>
      <c r="N28">
        <f t="shared" ca="1" si="6"/>
        <v>91.1</v>
      </c>
      <c r="O28">
        <f t="shared" ca="1" si="6"/>
        <v>93.1</v>
      </c>
      <c r="P28">
        <f t="shared" ca="1" si="6"/>
        <v>89.4</v>
      </c>
      <c r="Q28">
        <f t="shared" ca="1" si="6"/>
        <v>87.6</v>
      </c>
      <c r="R28">
        <f t="shared" ca="1" si="6"/>
        <v>83.6</v>
      </c>
      <c r="S28">
        <f t="shared" ca="1" si="6"/>
        <v>92.4</v>
      </c>
      <c r="T28">
        <f t="shared" ca="1" si="6"/>
        <v>86.1</v>
      </c>
      <c r="U28">
        <f t="shared" ca="1" si="6"/>
        <v>95.6</v>
      </c>
    </row>
    <row r="29" spans="4:21" x14ac:dyDescent="0.2">
      <c r="D29" s="17">
        <f t="shared" ca="1" si="1"/>
        <v>89.460000000000008</v>
      </c>
      <c r="E29" s="18">
        <f t="shared" ca="1" si="2"/>
        <v>18.547111111111114</v>
      </c>
      <c r="F29" t="s">
        <v>17</v>
      </c>
      <c r="G29" s="1">
        <v>17</v>
      </c>
      <c r="H29" s="1">
        <v>17</v>
      </c>
      <c r="I29" s="16">
        <f t="shared" ca="1" si="4"/>
        <v>86.302667746725334</v>
      </c>
      <c r="J29" s="16">
        <f t="shared" ca="1" si="5"/>
        <v>92.617332253274682</v>
      </c>
      <c r="K29" s="10">
        <f t="shared" ca="1" si="3"/>
        <v>1</v>
      </c>
      <c r="L29">
        <f t="shared" ca="1" si="6"/>
        <v>86.1</v>
      </c>
      <c r="M29">
        <f t="shared" ca="1" si="6"/>
        <v>84.1</v>
      </c>
      <c r="N29">
        <f t="shared" ca="1" si="6"/>
        <v>95.3</v>
      </c>
      <c r="O29">
        <f t="shared" ca="1" si="6"/>
        <v>94.3</v>
      </c>
      <c r="P29">
        <f t="shared" ca="1" si="6"/>
        <v>83.1</v>
      </c>
      <c r="Q29">
        <f t="shared" ca="1" si="6"/>
        <v>89.6</v>
      </c>
      <c r="R29">
        <f t="shared" ca="1" si="6"/>
        <v>89.6</v>
      </c>
      <c r="S29">
        <f t="shared" ca="1" si="6"/>
        <v>91.1</v>
      </c>
      <c r="T29">
        <f t="shared" ca="1" si="6"/>
        <v>87.3</v>
      </c>
      <c r="U29">
        <f t="shared" ca="1" si="6"/>
        <v>94.1</v>
      </c>
    </row>
    <row r="30" spans="4:21" x14ac:dyDescent="0.2">
      <c r="D30" s="17">
        <f t="shared" ca="1" si="1"/>
        <v>90.320000000000007</v>
      </c>
      <c r="E30" s="18">
        <f t="shared" ca="1" si="2"/>
        <v>18.868444444444432</v>
      </c>
      <c r="F30" t="s">
        <v>18</v>
      </c>
      <c r="G30" s="1">
        <v>18</v>
      </c>
      <c r="H30" s="1">
        <v>18</v>
      </c>
      <c r="I30" s="16">
        <f t="shared" ca="1" si="4"/>
        <v>87.162667746725333</v>
      </c>
      <c r="J30" s="16">
        <f t="shared" ca="1" si="5"/>
        <v>93.477332253274682</v>
      </c>
      <c r="K30" s="10">
        <f t="shared" ca="1" si="3"/>
        <v>1</v>
      </c>
      <c r="L30">
        <f t="shared" ca="1" si="6"/>
        <v>93.2</v>
      </c>
      <c r="M30">
        <f t="shared" ca="1" si="6"/>
        <v>90.6</v>
      </c>
      <c r="N30">
        <f t="shared" ca="1" si="6"/>
        <v>83.7</v>
      </c>
      <c r="O30">
        <f t="shared" ca="1" si="6"/>
        <v>94.1</v>
      </c>
      <c r="P30">
        <f t="shared" ca="1" si="6"/>
        <v>96.3</v>
      </c>
      <c r="Q30">
        <f t="shared" ca="1" si="6"/>
        <v>86.4</v>
      </c>
      <c r="R30">
        <f t="shared" ca="1" si="6"/>
        <v>95.2</v>
      </c>
      <c r="S30">
        <f t="shared" ca="1" si="6"/>
        <v>85.4</v>
      </c>
      <c r="T30">
        <f t="shared" ca="1" si="6"/>
        <v>88.3</v>
      </c>
      <c r="U30">
        <f t="shared" ca="1" si="6"/>
        <v>90</v>
      </c>
    </row>
    <row r="31" spans="4:21" x14ac:dyDescent="0.2">
      <c r="D31" s="17">
        <f t="shared" ca="1" si="1"/>
        <v>87.09</v>
      </c>
      <c r="E31" s="18">
        <f t="shared" ca="1" si="2"/>
        <v>13.885444444444445</v>
      </c>
      <c r="F31" t="s">
        <v>19</v>
      </c>
      <c r="G31" s="1">
        <v>19</v>
      </c>
      <c r="H31" s="1">
        <v>19</v>
      </c>
      <c r="I31" s="16">
        <f t="shared" ca="1" si="4"/>
        <v>83.932667746725329</v>
      </c>
      <c r="J31" s="16">
        <f t="shared" ca="1" si="5"/>
        <v>90.247332253274678</v>
      </c>
      <c r="K31" s="10">
        <f t="shared" ca="1" si="3"/>
        <v>1</v>
      </c>
      <c r="L31">
        <f t="shared" ca="1" si="6"/>
        <v>91.7</v>
      </c>
      <c r="M31">
        <f t="shared" ca="1" si="6"/>
        <v>83.6</v>
      </c>
      <c r="N31">
        <f t="shared" ca="1" si="6"/>
        <v>84.5</v>
      </c>
      <c r="O31">
        <f t="shared" ca="1" si="6"/>
        <v>87.6</v>
      </c>
      <c r="P31">
        <f t="shared" ca="1" si="6"/>
        <v>93.1</v>
      </c>
      <c r="Q31">
        <f t="shared" ca="1" si="6"/>
        <v>86.4</v>
      </c>
      <c r="R31">
        <f t="shared" ca="1" si="6"/>
        <v>91.1</v>
      </c>
      <c r="S31">
        <f t="shared" ca="1" si="6"/>
        <v>82.6</v>
      </c>
      <c r="T31">
        <f t="shared" ca="1" si="6"/>
        <v>83.7</v>
      </c>
      <c r="U31">
        <f t="shared" ca="1" si="6"/>
        <v>86.6</v>
      </c>
    </row>
    <row r="32" spans="4:21" x14ac:dyDescent="0.2">
      <c r="D32" s="17">
        <f t="shared" ca="1" si="1"/>
        <v>90.36</v>
      </c>
      <c r="E32" s="18">
        <f t="shared" ca="1" si="2"/>
        <v>14.791555555555549</v>
      </c>
      <c r="F32" t="s">
        <v>20</v>
      </c>
      <c r="G32" s="1">
        <v>20</v>
      </c>
      <c r="H32" s="1">
        <v>20</v>
      </c>
      <c r="I32" s="16">
        <f t="shared" ca="1" si="4"/>
        <v>87.202667746725325</v>
      </c>
      <c r="J32" s="16">
        <f t="shared" ca="1" si="5"/>
        <v>93.517332253274674</v>
      </c>
      <c r="K32" s="10">
        <f t="shared" ca="1" si="3"/>
        <v>1</v>
      </c>
      <c r="L32">
        <f t="shared" ca="1" si="6"/>
        <v>88.2</v>
      </c>
      <c r="M32">
        <f t="shared" ca="1" si="6"/>
        <v>90.4</v>
      </c>
      <c r="N32">
        <f t="shared" ca="1" si="6"/>
        <v>95.6</v>
      </c>
      <c r="O32">
        <f t="shared" ca="1" si="6"/>
        <v>93.2</v>
      </c>
      <c r="P32">
        <f t="shared" ca="1" si="6"/>
        <v>89.6</v>
      </c>
      <c r="Q32">
        <f t="shared" ca="1" si="6"/>
        <v>83.6</v>
      </c>
      <c r="R32">
        <f t="shared" ca="1" si="6"/>
        <v>93.2</v>
      </c>
      <c r="S32">
        <f t="shared" ca="1" si="6"/>
        <v>94.1</v>
      </c>
      <c r="T32">
        <f t="shared" ca="1" si="6"/>
        <v>85.4</v>
      </c>
      <c r="U32">
        <f t="shared" ca="1" si="6"/>
        <v>90.3</v>
      </c>
    </row>
    <row r="33" spans="4:21" x14ac:dyDescent="0.2">
      <c r="D33" s="17">
        <f t="shared" ca="1" si="1"/>
        <v>87.47</v>
      </c>
      <c r="E33" s="18">
        <f t="shared" ca="1" si="2"/>
        <v>24.084555555555564</v>
      </c>
      <c r="F33" t="s">
        <v>21</v>
      </c>
      <c r="G33" s="1">
        <v>21</v>
      </c>
      <c r="H33" s="1">
        <v>21</v>
      </c>
      <c r="I33" s="16">
        <f t="shared" ca="1" si="4"/>
        <v>84.312667746725324</v>
      </c>
      <c r="J33" s="16">
        <f t="shared" ca="1" si="5"/>
        <v>90.627332253274673</v>
      </c>
      <c r="K33" s="10">
        <f t="shared" ca="1" si="3"/>
        <v>1</v>
      </c>
      <c r="L33">
        <f t="shared" ref="L33:U42" ca="1" si="7">INDIRECT(CONCATENATE("Ejercicios!B",RANDBETWEEN(5,94)))</f>
        <v>87.3</v>
      </c>
      <c r="M33">
        <f t="shared" ca="1" si="7"/>
        <v>84.6</v>
      </c>
      <c r="N33">
        <f t="shared" ca="1" si="7"/>
        <v>78.3</v>
      </c>
      <c r="O33">
        <f t="shared" ca="1" si="7"/>
        <v>86.4</v>
      </c>
      <c r="P33">
        <f t="shared" ca="1" si="7"/>
        <v>87.6</v>
      </c>
      <c r="Q33">
        <f t="shared" ca="1" si="7"/>
        <v>87.3</v>
      </c>
      <c r="R33">
        <f t="shared" ca="1" si="7"/>
        <v>90.5</v>
      </c>
      <c r="S33">
        <f t="shared" ca="1" si="7"/>
        <v>98</v>
      </c>
      <c r="T33">
        <f t="shared" ca="1" si="7"/>
        <v>88.6</v>
      </c>
      <c r="U33">
        <f t="shared" ca="1" si="7"/>
        <v>86.1</v>
      </c>
    </row>
    <row r="34" spans="4:21" x14ac:dyDescent="0.2">
      <c r="D34" s="17">
        <f t="shared" ca="1" si="1"/>
        <v>88.460000000000008</v>
      </c>
      <c r="E34" s="18">
        <f t="shared" ca="1" si="2"/>
        <v>9.9048888888889035</v>
      </c>
      <c r="F34" t="s">
        <v>22</v>
      </c>
      <c r="G34" s="1">
        <v>22</v>
      </c>
      <c r="H34" s="1">
        <v>22</v>
      </c>
      <c r="I34" s="16">
        <f t="shared" ca="1" si="4"/>
        <v>85.302667746725334</v>
      </c>
      <c r="J34" s="16">
        <f t="shared" ca="1" si="5"/>
        <v>91.617332253274682</v>
      </c>
      <c r="K34" s="10">
        <f t="shared" ca="1" si="3"/>
        <v>1</v>
      </c>
      <c r="L34">
        <f t="shared" ca="1" si="7"/>
        <v>94.4</v>
      </c>
      <c r="M34">
        <f t="shared" ca="1" si="7"/>
        <v>86.4</v>
      </c>
      <c r="N34">
        <f t="shared" ca="1" si="7"/>
        <v>85.1</v>
      </c>
      <c r="O34">
        <f t="shared" ca="1" si="7"/>
        <v>85.1</v>
      </c>
      <c r="P34">
        <f t="shared" ca="1" si="7"/>
        <v>91.7</v>
      </c>
      <c r="Q34">
        <f t="shared" ca="1" si="7"/>
        <v>89.4</v>
      </c>
      <c r="R34">
        <f t="shared" ca="1" si="7"/>
        <v>91.1</v>
      </c>
      <c r="S34">
        <f t="shared" ca="1" si="7"/>
        <v>88.6</v>
      </c>
      <c r="T34">
        <f t="shared" ca="1" si="7"/>
        <v>86.7</v>
      </c>
      <c r="U34">
        <f t="shared" ca="1" si="7"/>
        <v>86.1</v>
      </c>
    </row>
    <row r="35" spans="4:21" x14ac:dyDescent="0.2">
      <c r="D35" s="17">
        <f t="shared" ca="1" si="1"/>
        <v>88.66</v>
      </c>
      <c r="E35" s="18">
        <f t="shared" ca="1" si="2"/>
        <v>24.002666666666645</v>
      </c>
      <c r="F35" t="s">
        <v>23</v>
      </c>
      <c r="G35" s="1">
        <v>23</v>
      </c>
      <c r="H35" s="1">
        <v>23</v>
      </c>
      <c r="I35" s="16">
        <f t="shared" ca="1" si="4"/>
        <v>85.502667746725322</v>
      </c>
      <c r="J35" s="16">
        <f t="shared" ca="1" si="5"/>
        <v>91.817332253274671</v>
      </c>
      <c r="K35" s="10">
        <f t="shared" ca="1" si="3"/>
        <v>1</v>
      </c>
      <c r="L35">
        <f t="shared" ca="1" si="7"/>
        <v>88.8</v>
      </c>
      <c r="M35">
        <f t="shared" ca="1" si="7"/>
        <v>97.8</v>
      </c>
      <c r="N35">
        <f t="shared" ca="1" si="7"/>
        <v>87.3</v>
      </c>
      <c r="O35">
        <f t="shared" ca="1" si="7"/>
        <v>95.1</v>
      </c>
      <c r="P35">
        <f t="shared" ca="1" si="7"/>
        <v>89.1</v>
      </c>
      <c r="Q35">
        <f t="shared" ca="1" si="7"/>
        <v>82.9</v>
      </c>
      <c r="R35">
        <f t="shared" ca="1" si="7"/>
        <v>84.1</v>
      </c>
      <c r="S35">
        <f t="shared" ca="1" si="7"/>
        <v>82.9</v>
      </c>
      <c r="T35">
        <f t="shared" ca="1" si="7"/>
        <v>90</v>
      </c>
      <c r="U35">
        <f t="shared" ca="1" si="7"/>
        <v>88.6</v>
      </c>
    </row>
    <row r="36" spans="4:21" x14ac:dyDescent="0.2">
      <c r="D36" s="17">
        <f t="shared" ca="1" si="1"/>
        <v>89.960000000000008</v>
      </c>
      <c r="E36" s="18">
        <f t="shared" ca="1" si="2"/>
        <v>12.291555555555551</v>
      </c>
      <c r="F36" t="s">
        <v>24</v>
      </c>
      <c r="G36" s="1">
        <v>24</v>
      </c>
      <c r="H36" s="1">
        <v>24</v>
      </c>
      <c r="I36" s="16">
        <f t="shared" ca="1" si="4"/>
        <v>86.802667746725334</v>
      </c>
      <c r="J36" s="16">
        <f t="shared" ca="1" si="5"/>
        <v>93.117332253274682</v>
      </c>
      <c r="K36" s="10">
        <f t="shared" ca="1" si="3"/>
        <v>1</v>
      </c>
      <c r="L36">
        <f t="shared" ca="1" si="7"/>
        <v>89.6</v>
      </c>
      <c r="M36">
        <f t="shared" ca="1" si="7"/>
        <v>95.1</v>
      </c>
      <c r="N36">
        <f t="shared" ca="1" si="7"/>
        <v>86.7</v>
      </c>
      <c r="O36">
        <f t="shared" ca="1" si="7"/>
        <v>91.7</v>
      </c>
      <c r="P36">
        <f t="shared" ca="1" si="7"/>
        <v>95.6</v>
      </c>
      <c r="Q36">
        <f t="shared" ca="1" si="7"/>
        <v>86.6</v>
      </c>
      <c r="R36">
        <f t="shared" ca="1" si="7"/>
        <v>90.4</v>
      </c>
      <c r="S36">
        <f t="shared" ca="1" si="7"/>
        <v>90.6</v>
      </c>
      <c r="T36">
        <f t="shared" ca="1" si="7"/>
        <v>88.2</v>
      </c>
      <c r="U36">
        <f t="shared" ca="1" si="7"/>
        <v>85.1</v>
      </c>
    </row>
    <row r="37" spans="4:21" x14ac:dyDescent="0.2">
      <c r="D37" s="17">
        <f t="shared" ca="1" si="1"/>
        <v>90.66</v>
      </c>
      <c r="E37" s="18">
        <f t="shared" ca="1" si="2"/>
        <v>16.687111111111122</v>
      </c>
      <c r="F37" t="s">
        <v>25</v>
      </c>
      <c r="G37" s="1">
        <v>25</v>
      </c>
      <c r="H37" s="1">
        <v>25</v>
      </c>
      <c r="I37" s="16">
        <f t="shared" ca="1" si="4"/>
        <v>87.502667746725322</v>
      </c>
      <c r="J37" s="16">
        <f t="shared" ca="1" si="5"/>
        <v>93.817332253274671</v>
      </c>
      <c r="K37" s="10">
        <f t="shared" ca="1" si="3"/>
        <v>1</v>
      </c>
      <c r="L37">
        <f t="shared" ca="1" si="7"/>
        <v>94.3</v>
      </c>
      <c r="M37">
        <f t="shared" ca="1" si="7"/>
        <v>87.6</v>
      </c>
      <c r="N37">
        <f t="shared" ca="1" si="7"/>
        <v>95.6</v>
      </c>
      <c r="O37">
        <f t="shared" ca="1" si="7"/>
        <v>94.3</v>
      </c>
      <c r="P37">
        <f t="shared" ca="1" si="7"/>
        <v>90.1</v>
      </c>
      <c r="Q37">
        <f t="shared" ca="1" si="7"/>
        <v>94.4</v>
      </c>
      <c r="R37">
        <f t="shared" ca="1" si="7"/>
        <v>92.4</v>
      </c>
      <c r="S37">
        <f t="shared" ca="1" si="7"/>
        <v>84.1</v>
      </c>
      <c r="T37">
        <f t="shared" ca="1" si="7"/>
        <v>86.1</v>
      </c>
      <c r="U37">
        <f t="shared" ca="1" si="7"/>
        <v>87.7</v>
      </c>
    </row>
    <row r="38" spans="4:21" x14ac:dyDescent="0.2">
      <c r="D38" s="17">
        <f t="shared" ca="1" si="1"/>
        <v>89.85</v>
      </c>
      <c r="E38" s="18">
        <f t="shared" ca="1" si="2"/>
        <v>14.976111111111098</v>
      </c>
      <c r="F38" t="s">
        <v>29</v>
      </c>
      <c r="G38" s="1">
        <v>26</v>
      </c>
      <c r="H38" s="1">
        <v>26</v>
      </c>
      <c r="I38" s="16">
        <f t="shared" ca="1" si="4"/>
        <v>86.69266774672532</v>
      </c>
      <c r="J38" s="16">
        <f t="shared" ca="1" si="5"/>
        <v>93.007332253274669</v>
      </c>
      <c r="K38" s="10">
        <f t="shared" ca="1" si="3"/>
        <v>1</v>
      </c>
      <c r="L38">
        <f t="shared" ca="1" si="7"/>
        <v>94.1</v>
      </c>
      <c r="M38">
        <f t="shared" ca="1" si="7"/>
        <v>90.6</v>
      </c>
      <c r="N38">
        <f t="shared" ca="1" si="7"/>
        <v>87.3</v>
      </c>
      <c r="O38">
        <f t="shared" ca="1" si="7"/>
        <v>86.4</v>
      </c>
      <c r="P38">
        <f t="shared" ca="1" si="7"/>
        <v>87.3</v>
      </c>
      <c r="Q38">
        <f t="shared" ca="1" si="7"/>
        <v>91.1</v>
      </c>
      <c r="R38">
        <f t="shared" ca="1" si="7"/>
        <v>97.8</v>
      </c>
      <c r="S38">
        <f t="shared" ca="1" si="7"/>
        <v>90.6</v>
      </c>
      <c r="T38">
        <f t="shared" ca="1" si="7"/>
        <v>85</v>
      </c>
      <c r="U38">
        <f t="shared" ca="1" si="7"/>
        <v>88.3</v>
      </c>
    </row>
    <row r="39" spans="4:21" x14ac:dyDescent="0.2">
      <c r="D39" s="17">
        <f t="shared" ca="1" si="1"/>
        <v>89.38000000000001</v>
      </c>
      <c r="E39" s="18">
        <f t="shared" ca="1" si="2"/>
        <v>12.455111111111101</v>
      </c>
      <c r="F39" t="s">
        <v>30</v>
      </c>
      <c r="G39" s="1">
        <v>27</v>
      </c>
      <c r="H39" s="1">
        <v>27</v>
      </c>
      <c r="I39" s="16">
        <f t="shared" ca="1" si="4"/>
        <v>86.222667746725335</v>
      </c>
      <c r="J39" s="16">
        <f t="shared" ca="1" si="5"/>
        <v>92.537332253274684</v>
      </c>
      <c r="K39" s="10">
        <f t="shared" ca="1" si="3"/>
        <v>1</v>
      </c>
      <c r="L39">
        <f t="shared" ca="1" si="7"/>
        <v>91.1</v>
      </c>
      <c r="M39">
        <f t="shared" ca="1" si="7"/>
        <v>93.7</v>
      </c>
      <c r="N39">
        <f t="shared" ca="1" si="7"/>
        <v>82.9</v>
      </c>
      <c r="O39">
        <f t="shared" ca="1" si="7"/>
        <v>89.1</v>
      </c>
      <c r="P39">
        <f t="shared" ca="1" si="7"/>
        <v>88.8</v>
      </c>
      <c r="Q39">
        <f t="shared" ca="1" si="7"/>
        <v>94.6</v>
      </c>
      <c r="R39">
        <f t="shared" ca="1" si="7"/>
        <v>86.6</v>
      </c>
      <c r="S39">
        <f t="shared" ca="1" si="7"/>
        <v>90.3</v>
      </c>
      <c r="T39">
        <f t="shared" ca="1" si="7"/>
        <v>86.1</v>
      </c>
      <c r="U39">
        <f t="shared" ca="1" si="7"/>
        <v>90.6</v>
      </c>
    </row>
    <row r="40" spans="4:21" x14ac:dyDescent="0.2">
      <c r="D40" s="17">
        <f t="shared" ca="1" si="1"/>
        <v>89.4</v>
      </c>
      <c r="E40" s="18">
        <f t="shared" ca="1" si="2"/>
        <v>23.919999999999987</v>
      </c>
      <c r="F40" t="s">
        <v>31</v>
      </c>
      <c r="G40" s="1">
        <v>28</v>
      </c>
      <c r="H40" s="1">
        <v>28</v>
      </c>
      <c r="I40" s="16">
        <f t="shared" ca="1" si="4"/>
        <v>86.242667746725331</v>
      </c>
      <c r="J40" s="16">
        <f t="shared" ca="1" si="5"/>
        <v>92.55733225327468</v>
      </c>
      <c r="K40" s="10">
        <f t="shared" ca="1" si="3"/>
        <v>1</v>
      </c>
      <c r="L40">
        <f t="shared" ca="1" si="7"/>
        <v>87.6</v>
      </c>
      <c r="M40">
        <f t="shared" ca="1" si="7"/>
        <v>84.1</v>
      </c>
      <c r="N40">
        <f t="shared" ca="1" si="7"/>
        <v>97.8</v>
      </c>
      <c r="O40">
        <f t="shared" ca="1" si="7"/>
        <v>89.1</v>
      </c>
      <c r="P40">
        <f t="shared" ca="1" si="7"/>
        <v>94.3</v>
      </c>
      <c r="Q40">
        <f t="shared" ca="1" si="7"/>
        <v>84</v>
      </c>
      <c r="R40">
        <f t="shared" ca="1" si="7"/>
        <v>85.4</v>
      </c>
      <c r="S40">
        <f t="shared" ca="1" si="7"/>
        <v>93.1</v>
      </c>
      <c r="T40">
        <f t="shared" ca="1" si="7"/>
        <v>85.4</v>
      </c>
      <c r="U40">
        <f t="shared" ca="1" si="7"/>
        <v>93.2</v>
      </c>
    </row>
    <row r="41" spans="4:21" x14ac:dyDescent="0.2">
      <c r="D41" s="17">
        <f t="shared" ca="1" si="1"/>
        <v>91.580000000000013</v>
      </c>
      <c r="E41" s="18">
        <f t="shared" ca="1" si="2"/>
        <v>27.13066666666667</v>
      </c>
      <c r="F41" t="s">
        <v>32</v>
      </c>
      <c r="G41" s="1">
        <v>29</v>
      </c>
      <c r="H41" s="1">
        <v>29</v>
      </c>
      <c r="I41" s="16">
        <f t="shared" ca="1" si="4"/>
        <v>88.422667746725338</v>
      </c>
      <c r="J41" s="16">
        <f t="shared" ca="1" si="5"/>
        <v>94.737332253274687</v>
      </c>
      <c r="K41" s="10">
        <f t="shared" ca="1" si="3"/>
        <v>1</v>
      </c>
      <c r="L41">
        <f t="shared" ca="1" si="7"/>
        <v>94.4</v>
      </c>
      <c r="M41">
        <f t="shared" ca="1" si="7"/>
        <v>94.7</v>
      </c>
      <c r="N41">
        <f t="shared" ca="1" si="7"/>
        <v>94.6</v>
      </c>
      <c r="O41">
        <f t="shared" ca="1" si="7"/>
        <v>93.1</v>
      </c>
      <c r="P41">
        <f t="shared" ca="1" si="7"/>
        <v>95.2</v>
      </c>
      <c r="Q41">
        <f t="shared" ca="1" si="7"/>
        <v>84.2</v>
      </c>
      <c r="R41">
        <f t="shared" ca="1" si="7"/>
        <v>97.8</v>
      </c>
      <c r="S41">
        <f t="shared" ca="1" si="7"/>
        <v>84.6</v>
      </c>
      <c r="T41">
        <f t="shared" ca="1" si="7"/>
        <v>93.2</v>
      </c>
      <c r="U41">
        <f t="shared" ca="1" si="7"/>
        <v>84</v>
      </c>
    </row>
    <row r="42" spans="4:21" x14ac:dyDescent="0.2">
      <c r="D42" s="17">
        <f t="shared" ca="1" si="1"/>
        <v>89.45</v>
      </c>
      <c r="E42" s="18">
        <f t="shared" ca="1" si="2"/>
        <v>18.973888888888876</v>
      </c>
      <c r="F42" t="s">
        <v>33</v>
      </c>
      <c r="G42" s="1">
        <v>30</v>
      </c>
      <c r="H42" s="1">
        <v>30</v>
      </c>
      <c r="I42" s="16">
        <f t="shared" ca="1" si="4"/>
        <v>86.292667746725328</v>
      </c>
      <c r="J42" s="16">
        <f t="shared" ca="1" si="5"/>
        <v>92.607332253274677</v>
      </c>
      <c r="K42" s="10">
        <f t="shared" ca="1" si="3"/>
        <v>1</v>
      </c>
      <c r="L42">
        <f t="shared" ca="1" si="7"/>
        <v>94.6</v>
      </c>
      <c r="M42">
        <f t="shared" ca="1" si="7"/>
        <v>91.1</v>
      </c>
      <c r="N42">
        <f t="shared" ca="1" si="7"/>
        <v>88.3</v>
      </c>
      <c r="O42">
        <f t="shared" ca="1" si="7"/>
        <v>94.3</v>
      </c>
      <c r="P42">
        <f t="shared" ca="1" si="7"/>
        <v>86.6</v>
      </c>
      <c r="Q42">
        <f t="shared" ca="1" si="7"/>
        <v>90</v>
      </c>
      <c r="R42">
        <f t="shared" ca="1" si="7"/>
        <v>83.6</v>
      </c>
      <c r="S42">
        <f t="shared" ca="1" si="7"/>
        <v>85</v>
      </c>
      <c r="T42">
        <f t="shared" ca="1" si="7"/>
        <v>95.6</v>
      </c>
      <c r="U42">
        <f t="shared" ca="1" si="7"/>
        <v>85.4</v>
      </c>
    </row>
    <row r="43" spans="4:21" x14ac:dyDescent="0.2">
      <c r="D43" s="17">
        <f t="shared" ca="1" si="1"/>
        <v>89.41</v>
      </c>
      <c r="E43" s="18">
        <f t="shared" ca="1" si="2"/>
        <v>17.925444444444423</v>
      </c>
      <c r="F43" t="s">
        <v>34</v>
      </c>
      <c r="G43" s="1">
        <v>31</v>
      </c>
      <c r="H43" s="1">
        <v>31</v>
      </c>
      <c r="I43" s="16">
        <f t="shared" ca="1" si="4"/>
        <v>86.252667746725322</v>
      </c>
      <c r="J43" s="16">
        <f t="shared" ca="1" si="5"/>
        <v>92.567332253274671</v>
      </c>
      <c r="K43" s="10">
        <f t="shared" ca="1" si="3"/>
        <v>1</v>
      </c>
      <c r="L43">
        <f t="shared" ref="L43:U52" ca="1" si="8">INDIRECT(CONCATENATE("Ejercicios!B",RANDBETWEEN(5,94)))</f>
        <v>97.3</v>
      </c>
      <c r="M43">
        <f t="shared" ca="1" si="8"/>
        <v>84.9</v>
      </c>
      <c r="N43">
        <f t="shared" ca="1" si="8"/>
        <v>87.6</v>
      </c>
      <c r="O43">
        <f t="shared" ca="1" si="8"/>
        <v>90.5</v>
      </c>
      <c r="P43">
        <f t="shared" ca="1" si="8"/>
        <v>90.1</v>
      </c>
      <c r="Q43">
        <f t="shared" ca="1" si="8"/>
        <v>90.6</v>
      </c>
      <c r="R43">
        <f t="shared" ca="1" si="8"/>
        <v>84</v>
      </c>
      <c r="S43">
        <f t="shared" ca="1" si="8"/>
        <v>85.4</v>
      </c>
      <c r="T43">
        <f t="shared" ca="1" si="8"/>
        <v>94.6</v>
      </c>
      <c r="U43">
        <f t="shared" ca="1" si="8"/>
        <v>89.1</v>
      </c>
    </row>
    <row r="44" spans="4:21" x14ac:dyDescent="0.2">
      <c r="D44" s="17">
        <f t="shared" ca="1" si="1"/>
        <v>87.430000000000021</v>
      </c>
      <c r="E44" s="18">
        <f t="shared" ca="1" si="2"/>
        <v>8.5601111111111159</v>
      </c>
      <c r="F44" t="s">
        <v>35</v>
      </c>
      <c r="G44" s="1">
        <v>32</v>
      </c>
      <c r="H44" s="1">
        <v>32</v>
      </c>
      <c r="I44" s="16">
        <f t="shared" ca="1" si="4"/>
        <v>84.272667746725347</v>
      </c>
      <c r="J44" s="16">
        <f t="shared" ca="1" si="5"/>
        <v>90.587332253274695</v>
      </c>
      <c r="K44" s="10">
        <f t="shared" ca="1" si="3"/>
        <v>1</v>
      </c>
      <c r="L44">
        <f t="shared" ca="1" si="8"/>
        <v>85.1</v>
      </c>
      <c r="M44">
        <f t="shared" ca="1" si="8"/>
        <v>87.7</v>
      </c>
      <c r="N44">
        <f t="shared" ca="1" si="8"/>
        <v>83.7</v>
      </c>
      <c r="O44">
        <f t="shared" ca="1" si="8"/>
        <v>88.6</v>
      </c>
      <c r="P44">
        <f t="shared" ca="1" si="8"/>
        <v>86.1</v>
      </c>
      <c r="Q44">
        <f t="shared" ca="1" si="8"/>
        <v>89.6</v>
      </c>
      <c r="R44">
        <f t="shared" ca="1" si="8"/>
        <v>86.6</v>
      </c>
      <c r="S44">
        <f t="shared" ca="1" si="8"/>
        <v>93.2</v>
      </c>
      <c r="T44">
        <f t="shared" ca="1" si="8"/>
        <v>84.1</v>
      </c>
      <c r="U44">
        <f t="shared" ca="1" si="8"/>
        <v>89.6</v>
      </c>
    </row>
    <row r="45" spans="4:21" x14ac:dyDescent="0.2">
      <c r="D45" s="17">
        <f t="shared" ca="1" si="1"/>
        <v>87.760000000000019</v>
      </c>
      <c r="E45" s="18">
        <f t="shared" ca="1" si="2"/>
        <v>15.951555555555551</v>
      </c>
      <c r="F45" t="s">
        <v>36</v>
      </c>
      <c r="G45" s="1">
        <v>33</v>
      </c>
      <c r="H45" s="1">
        <v>33</v>
      </c>
      <c r="I45" s="16">
        <f t="shared" ca="1" si="4"/>
        <v>84.602667746725345</v>
      </c>
      <c r="J45" s="16">
        <f t="shared" ca="1" si="5"/>
        <v>90.917332253274694</v>
      </c>
      <c r="K45" s="10">
        <f t="shared" ca="1" si="3"/>
        <v>1</v>
      </c>
      <c r="L45">
        <f t="shared" ca="1" si="8"/>
        <v>96.3</v>
      </c>
      <c r="M45">
        <f t="shared" ca="1" si="8"/>
        <v>93.1</v>
      </c>
      <c r="N45">
        <f t="shared" ca="1" si="8"/>
        <v>85</v>
      </c>
      <c r="O45">
        <f t="shared" ca="1" si="8"/>
        <v>85</v>
      </c>
      <c r="P45">
        <f t="shared" ca="1" si="8"/>
        <v>86.1</v>
      </c>
      <c r="Q45">
        <f t="shared" ca="1" si="8"/>
        <v>84.1</v>
      </c>
      <c r="R45">
        <f t="shared" ca="1" si="8"/>
        <v>85.1</v>
      </c>
      <c r="S45">
        <f t="shared" ca="1" si="8"/>
        <v>86.1</v>
      </c>
      <c r="T45">
        <f t="shared" ca="1" si="8"/>
        <v>88.6</v>
      </c>
      <c r="U45">
        <f t="shared" ca="1" si="8"/>
        <v>88.2</v>
      </c>
    </row>
    <row r="46" spans="4:21" x14ac:dyDescent="0.2">
      <c r="D46" s="17">
        <f t="shared" ca="1" si="1"/>
        <v>88.2</v>
      </c>
      <c r="E46" s="18">
        <f t="shared" ca="1" si="2"/>
        <v>21.431111111111097</v>
      </c>
      <c r="F46" t="s">
        <v>37</v>
      </c>
      <c r="G46" s="1">
        <v>34</v>
      </c>
      <c r="H46" s="1">
        <v>34</v>
      </c>
      <c r="I46" s="16">
        <f t="shared" ca="1" si="4"/>
        <v>85.042667746725328</v>
      </c>
      <c r="J46" s="16">
        <f t="shared" ca="1" si="5"/>
        <v>91.357332253274677</v>
      </c>
      <c r="K46" s="10">
        <f t="shared" ca="1" si="3"/>
        <v>1</v>
      </c>
      <c r="L46">
        <f t="shared" ca="1" si="8"/>
        <v>97.8</v>
      </c>
      <c r="M46">
        <f t="shared" ca="1" si="8"/>
        <v>93.1</v>
      </c>
      <c r="N46">
        <f t="shared" ca="1" si="8"/>
        <v>83.6</v>
      </c>
      <c r="O46">
        <f t="shared" ca="1" si="8"/>
        <v>86.4</v>
      </c>
      <c r="P46">
        <f t="shared" ca="1" si="8"/>
        <v>90</v>
      </c>
      <c r="Q46">
        <f t="shared" ca="1" si="8"/>
        <v>87.3</v>
      </c>
      <c r="R46">
        <f t="shared" ca="1" si="8"/>
        <v>83.6</v>
      </c>
      <c r="S46">
        <f t="shared" ca="1" si="8"/>
        <v>90.1</v>
      </c>
      <c r="T46">
        <f t="shared" ca="1" si="8"/>
        <v>86.4</v>
      </c>
      <c r="U46">
        <f t="shared" ca="1" si="8"/>
        <v>83.7</v>
      </c>
    </row>
    <row r="47" spans="4:21" x14ac:dyDescent="0.2">
      <c r="D47" s="17">
        <f t="shared" ca="1" si="1"/>
        <v>88.47</v>
      </c>
      <c r="E47" s="18">
        <f t="shared" ca="1" si="2"/>
        <v>22.862333333333325</v>
      </c>
      <c r="F47" t="s">
        <v>38</v>
      </c>
      <c r="G47" s="1">
        <v>35</v>
      </c>
      <c r="H47" s="1">
        <v>35</v>
      </c>
      <c r="I47" s="16">
        <f t="shared" ca="1" si="4"/>
        <v>85.312667746725324</v>
      </c>
      <c r="J47" s="16">
        <f t="shared" ca="1" si="5"/>
        <v>91.627332253274673</v>
      </c>
      <c r="K47" s="10">
        <f t="shared" ca="1" si="3"/>
        <v>1</v>
      </c>
      <c r="L47">
        <f t="shared" ca="1" si="8"/>
        <v>83.1</v>
      </c>
      <c r="M47">
        <f t="shared" ca="1" si="8"/>
        <v>97.8</v>
      </c>
      <c r="N47">
        <f t="shared" ca="1" si="8"/>
        <v>86.1</v>
      </c>
      <c r="O47">
        <f t="shared" ca="1" si="8"/>
        <v>85.1</v>
      </c>
      <c r="P47">
        <f t="shared" ca="1" si="8"/>
        <v>86.4</v>
      </c>
      <c r="Q47">
        <f t="shared" ca="1" si="8"/>
        <v>89.4</v>
      </c>
      <c r="R47">
        <f t="shared" ca="1" si="8"/>
        <v>87.6</v>
      </c>
      <c r="S47">
        <f t="shared" ca="1" si="8"/>
        <v>89.1</v>
      </c>
      <c r="T47">
        <f t="shared" ca="1" si="8"/>
        <v>84.5</v>
      </c>
      <c r="U47">
        <f t="shared" ca="1" si="8"/>
        <v>95.6</v>
      </c>
    </row>
    <row r="48" spans="4:21" x14ac:dyDescent="0.2">
      <c r="D48" s="17">
        <f t="shared" ca="1" si="1"/>
        <v>91.390000000000015</v>
      </c>
      <c r="E48" s="18">
        <f t="shared" ca="1" si="2"/>
        <v>16.45877777777779</v>
      </c>
      <c r="F48" t="s">
        <v>39</v>
      </c>
      <c r="G48" s="1">
        <v>36</v>
      </c>
      <c r="H48" s="1">
        <v>36</v>
      </c>
      <c r="I48" s="16">
        <f t="shared" ca="1" si="4"/>
        <v>88.23266774672534</v>
      </c>
      <c r="J48" s="16">
        <f t="shared" ca="1" si="5"/>
        <v>94.547332253274689</v>
      </c>
      <c r="K48" s="10">
        <f t="shared" ca="1" si="3"/>
        <v>1</v>
      </c>
      <c r="L48">
        <f t="shared" ca="1" si="8"/>
        <v>95.2</v>
      </c>
      <c r="M48">
        <f t="shared" ca="1" si="8"/>
        <v>90.6</v>
      </c>
      <c r="N48">
        <f t="shared" ca="1" si="8"/>
        <v>83.7</v>
      </c>
      <c r="O48">
        <f t="shared" ca="1" si="8"/>
        <v>92.1</v>
      </c>
      <c r="P48">
        <f t="shared" ca="1" si="8"/>
        <v>87.3</v>
      </c>
      <c r="Q48">
        <f t="shared" ca="1" si="8"/>
        <v>96.4</v>
      </c>
      <c r="R48">
        <f t="shared" ca="1" si="8"/>
        <v>93.2</v>
      </c>
      <c r="S48">
        <f t="shared" ca="1" si="8"/>
        <v>87.6</v>
      </c>
      <c r="T48">
        <f t="shared" ca="1" si="8"/>
        <v>94.7</v>
      </c>
      <c r="U48">
        <f t="shared" ca="1" si="8"/>
        <v>93.1</v>
      </c>
    </row>
    <row r="49" spans="4:21" x14ac:dyDescent="0.2">
      <c r="D49" s="17">
        <f t="shared" ca="1" si="1"/>
        <v>89.69</v>
      </c>
      <c r="E49" s="18">
        <f t="shared" ca="1" si="2"/>
        <v>19.416555555555565</v>
      </c>
      <c r="F49" t="s">
        <v>40</v>
      </c>
      <c r="G49" s="1">
        <v>37</v>
      </c>
      <c r="H49" s="1">
        <v>37</v>
      </c>
      <c r="I49" s="16">
        <f t="shared" ca="1" si="4"/>
        <v>86.532667746725323</v>
      </c>
      <c r="J49" s="16">
        <f t="shared" ca="1" si="5"/>
        <v>92.847332253274672</v>
      </c>
      <c r="K49" s="10">
        <f t="shared" ca="1" si="3"/>
        <v>1</v>
      </c>
      <c r="L49">
        <f t="shared" ca="1" si="8"/>
        <v>87.5</v>
      </c>
      <c r="M49">
        <f t="shared" ca="1" si="8"/>
        <v>90.4</v>
      </c>
      <c r="N49">
        <f t="shared" ca="1" si="8"/>
        <v>89.7</v>
      </c>
      <c r="O49">
        <f t="shared" ca="1" si="8"/>
        <v>87.3</v>
      </c>
      <c r="P49">
        <f t="shared" ca="1" si="8"/>
        <v>84.6</v>
      </c>
      <c r="Q49">
        <f t="shared" ca="1" si="8"/>
        <v>89.1</v>
      </c>
      <c r="R49">
        <f t="shared" ca="1" si="8"/>
        <v>94.3</v>
      </c>
      <c r="S49">
        <f t="shared" ca="1" si="8"/>
        <v>82.9</v>
      </c>
      <c r="T49">
        <f t="shared" ca="1" si="8"/>
        <v>94.7</v>
      </c>
      <c r="U49">
        <f t="shared" ca="1" si="8"/>
        <v>96.4</v>
      </c>
    </row>
    <row r="50" spans="4:21" x14ac:dyDescent="0.2">
      <c r="D50" s="17">
        <f t="shared" ca="1" si="1"/>
        <v>86.97999999999999</v>
      </c>
      <c r="E50" s="18">
        <f t="shared" ca="1" si="2"/>
        <v>19.026222222222231</v>
      </c>
      <c r="F50" t="s">
        <v>41</v>
      </c>
      <c r="G50" s="1">
        <v>38</v>
      </c>
      <c r="H50" s="1">
        <v>38</v>
      </c>
      <c r="I50" s="16">
        <f t="shared" ca="1" si="4"/>
        <v>83.822667746725315</v>
      </c>
      <c r="J50" s="16">
        <f t="shared" ca="1" si="5"/>
        <v>90.137332253274664</v>
      </c>
      <c r="K50" s="10">
        <f t="shared" ca="1" si="3"/>
        <v>1</v>
      </c>
      <c r="L50">
        <f t="shared" ca="1" si="8"/>
        <v>90</v>
      </c>
      <c r="M50">
        <f t="shared" ca="1" si="8"/>
        <v>84</v>
      </c>
      <c r="N50">
        <f t="shared" ca="1" si="8"/>
        <v>91.2</v>
      </c>
      <c r="O50">
        <f t="shared" ca="1" si="8"/>
        <v>84.9</v>
      </c>
      <c r="P50">
        <f t="shared" ca="1" si="8"/>
        <v>78.3</v>
      </c>
      <c r="Q50">
        <f t="shared" ca="1" si="8"/>
        <v>90.1</v>
      </c>
      <c r="R50">
        <f t="shared" ca="1" si="8"/>
        <v>92.4</v>
      </c>
      <c r="S50">
        <f t="shared" ca="1" si="8"/>
        <v>85.4</v>
      </c>
      <c r="T50">
        <f t="shared" ca="1" si="8"/>
        <v>84.1</v>
      </c>
      <c r="U50">
        <f t="shared" ca="1" si="8"/>
        <v>89.4</v>
      </c>
    </row>
    <row r="51" spans="4:21" x14ac:dyDescent="0.2">
      <c r="D51" s="17">
        <f t="shared" ca="1" si="1"/>
        <v>89.450000000000017</v>
      </c>
      <c r="E51" s="18">
        <f t="shared" ca="1" si="2"/>
        <v>20.091666666666661</v>
      </c>
      <c r="F51" t="s">
        <v>42</v>
      </c>
      <c r="G51" s="1">
        <v>39</v>
      </c>
      <c r="H51" s="1">
        <v>39</v>
      </c>
      <c r="I51" s="16">
        <f t="shared" ca="1" si="4"/>
        <v>86.292667746725343</v>
      </c>
      <c r="J51" s="16">
        <f t="shared" ca="1" si="5"/>
        <v>92.607332253274691</v>
      </c>
      <c r="K51" s="10">
        <f t="shared" ca="1" si="3"/>
        <v>1</v>
      </c>
      <c r="L51">
        <f t="shared" ca="1" si="8"/>
        <v>93.7</v>
      </c>
      <c r="M51">
        <f t="shared" ca="1" si="8"/>
        <v>85.4</v>
      </c>
      <c r="N51">
        <f t="shared" ca="1" si="8"/>
        <v>94.6</v>
      </c>
      <c r="O51">
        <f t="shared" ca="1" si="8"/>
        <v>82.6</v>
      </c>
      <c r="P51">
        <f t="shared" ca="1" si="8"/>
        <v>96.3</v>
      </c>
      <c r="Q51">
        <f t="shared" ca="1" si="8"/>
        <v>88.2</v>
      </c>
      <c r="R51">
        <f t="shared" ca="1" si="8"/>
        <v>88.2</v>
      </c>
      <c r="S51">
        <f t="shared" ca="1" si="8"/>
        <v>92.1</v>
      </c>
      <c r="T51">
        <f t="shared" ca="1" si="8"/>
        <v>86.1</v>
      </c>
      <c r="U51">
        <f t="shared" ca="1" si="8"/>
        <v>87.3</v>
      </c>
    </row>
    <row r="52" spans="4:21" x14ac:dyDescent="0.2">
      <c r="D52" s="17">
        <f t="shared" ca="1" si="1"/>
        <v>89.4</v>
      </c>
      <c r="E52" s="18">
        <f t="shared" ca="1" si="2"/>
        <v>7.082222222222236</v>
      </c>
      <c r="F52" t="s">
        <v>43</v>
      </c>
      <c r="G52" s="1">
        <v>40</v>
      </c>
      <c r="H52" s="1">
        <v>40</v>
      </c>
      <c r="I52" s="16">
        <f t="shared" ca="1" si="4"/>
        <v>86.242667746725331</v>
      </c>
      <c r="J52" s="16">
        <f t="shared" ca="1" si="5"/>
        <v>92.55733225327468</v>
      </c>
      <c r="K52" s="10">
        <f t="shared" ca="1" si="3"/>
        <v>1</v>
      </c>
      <c r="L52">
        <f t="shared" ca="1" si="8"/>
        <v>91.4</v>
      </c>
      <c r="M52">
        <f t="shared" ca="1" si="8"/>
        <v>84.6</v>
      </c>
      <c r="N52">
        <f t="shared" ca="1" si="8"/>
        <v>87.3</v>
      </c>
      <c r="O52">
        <f t="shared" ca="1" si="8"/>
        <v>91.7</v>
      </c>
      <c r="P52">
        <f t="shared" ca="1" si="8"/>
        <v>90.1</v>
      </c>
      <c r="Q52">
        <f t="shared" ca="1" si="8"/>
        <v>90</v>
      </c>
      <c r="R52">
        <f t="shared" ca="1" si="8"/>
        <v>93.2</v>
      </c>
      <c r="S52">
        <f t="shared" ca="1" si="8"/>
        <v>91.1</v>
      </c>
      <c r="T52">
        <f t="shared" ca="1" si="8"/>
        <v>87.3</v>
      </c>
      <c r="U52">
        <f t="shared" ca="1" si="8"/>
        <v>87.3</v>
      </c>
    </row>
    <row r="53" spans="4:21" x14ac:dyDescent="0.2">
      <c r="D53" s="17">
        <f t="shared" ca="1" si="1"/>
        <v>90.070000000000007</v>
      </c>
      <c r="E53" s="18">
        <f t="shared" ca="1" si="2"/>
        <v>7.3045555555555559</v>
      </c>
      <c r="F53" t="s">
        <v>44</v>
      </c>
      <c r="G53" s="1">
        <v>41</v>
      </c>
      <c r="H53" s="1">
        <v>41</v>
      </c>
      <c r="I53" s="16">
        <f t="shared" ca="1" si="4"/>
        <v>86.912667746725333</v>
      </c>
      <c r="J53" s="16">
        <f t="shared" ca="1" si="5"/>
        <v>93.227332253274682</v>
      </c>
      <c r="K53" s="10">
        <f t="shared" ca="1" si="3"/>
        <v>1</v>
      </c>
      <c r="L53">
        <f t="shared" ref="L53:U62" ca="1" si="9">INDIRECT(CONCATENATE("Ejercicios!B",RANDBETWEEN(5,94)))</f>
        <v>94.6</v>
      </c>
      <c r="M53">
        <f t="shared" ca="1" si="9"/>
        <v>84</v>
      </c>
      <c r="N53">
        <f t="shared" ca="1" si="9"/>
        <v>91.1</v>
      </c>
      <c r="O53">
        <f t="shared" ca="1" si="9"/>
        <v>90.1</v>
      </c>
      <c r="P53">
        <f t="shared" ca="1" si="9"/>
        <v>90.6</v>
      </c>
      <c r="Q53">
        <f t="shared" ca="1" si="9"/>
        <v>89.6</v>
      </c>
      <c r="R53">
        <f t="shared" ca="1" si="9"/>
        <v>89.6</v>
      </c>
      <c r="S53">
        <f t="shared" ca="1" si="9"/>
        <v>89.1</v>
      </c>
      <c r="T53">
        <f t="shared" ca="1" si="9"/>
        <v>92.4</v>
      </c>
      <c r="U53">
        <f t="shared" ca="1" si="9"/>
        <v>89.6</v>
      </c>
    </row>
    <row r="54" spans="4:21" x14ac:dyDescent="0.2">
      <c r="D54" s="17">
        <f t="shared" ca="1" si="1"/>
        <v>91.789999999999992</v>
      </c>
      <c r="E54" s="18">
        <f t="shared" ca="1" si="2"/>
        <v>18.681000000000004</v>
      </c>
      <c r="F54" t="s">
        <v>45</v>
      </c>
      <c r="G54" s="1">
        <v>42</v>
      </c>
      <c r="H54" s="1">
        <v>42</v>
      </c>
      <c r="I54" s="16">
        <f t="shared" ca="1" si="4"/>
        <v>88.632667746725318</v>
      </c>
      <c r="J54" s="16">
        <f t="shared" ca="1" si="5"/>
        <v>94.947332253274666</v>
      </c>
      <c r="K54" s="10">
        <f t="shared" ca="1" si="3"/>
        <v>1</v>
      </c>
      <c r="L54">
        <f t="shared" ca="1" si="9"/>
        <v>84.1</v>
      </c>
      <c r="M54">
        <f t="shared" ca="1" si="9"/>
        <v>95.1</v>
      </c>
      <c r="N54">
        <f t="shared" ca="1" si="9"/>
        <v>93.2</v>
      </c>
      <c r="O54">
        <f t="shared" ca="1" si="9"/>
        <v>89.4</v>
      </c>
      <c r="P54">
        <f t="shared" ca="1" si="9"/>
        <v>93.2</v>
      </c>
      <c r="Q54">
        <f t="shared" ca="1" si="9"/>
        <v>94.3</v>
      </c>
      <c r="R54">
        <f t="shared" ca="1" si="9"/>
        <v>86.1</v>
      </c>
      <c r="S54">
        <f t="shared" ca="1" si="9"/>
        <v>95.6</v>
      </c>
      <c r="T54">
        <f t="shared" ca="1" si="9"/>
        <v>89.6</v>
      </c>
      <c r="U54">
        <f t="shared" ca="1" si="9"/>
        <v>97.3</v>
      </c>
    </row>
    <row r="55" spans="4:21" x14ac:dyDescent="0.2">
      <c r="D55" s="17">
        <f t="shared" ca="1" si="1"/>
        <v>88.1</v>
      </c>
      <c r="E55" s="18">
        <f t="shared" ca="1" si="2"/>
        <v>11.506666666666668</v>
      </c>
      <c r="F55" t="s">
        <v>46</v>
      </c>
      <c r="G55" s="1">
        <v>43</v>
      </c>
      <c r="H55" s="1">
        <v>43</v>
      </c>
      <c r="I55" s="16">
        <f t="shared" ca="1" si="4"/>
        <v>84.94266774672532</v>
      </c>
      <c r="J55" s="16">
        <f t="shared" ca="1" si="5"/>
        <v>91.257332253274669</v>
      </c>
      <c r="K55" s="10">
        <f t="shared" ca="1" si="3"/>
        <v>1</v>
      </c>
      <c r="L55">
        <f t="shared" ca="1" si="9"/>
        <v>87.5</v>
      </c>
      <c r="M55">
        <f t="shared" ca="1" si="9"/>
        <v>85.1</v>
      </c>
      <c r="N55">
        <f t="shared" ca="1" si="9"/>
        <v>94.3</v>
      </c>
      <c r="O55">
        <f t="shared" ca="1" si="9"/>
        <v>92.4</v>
      </c>
      <c r="P55">
        <f t="shared" ca="1" si="9"/>
        <v>87.5</v>
      </c>
      <c r="Q55">
        <f t="shared" ca="1" si="9"/>
        <v>84</v>
      </c>
      <c r="R55">
        <f t="shared" ca="1" si="9"/>
        <v>84.2</v>
      </c>
      <c r="S55">
        <f t="shared" ca="1" si="9"/>
        <v>88.6</v>
      </c>
      <c r="T55">
        <f t="shared" ca="1" si="9"/>
        <v>90.1</v>
      </c>
      <c r="U55">
        <f t="shared" ca="1" si="9"/>
        <v>87.3</v>
      </c>
    </row>
    <row r="56" spans="4:21" x14ac:dyDescent="0.2">
      <c r="D56" s="17">
        <f t="shared" ca="1" si="1"/>
        <v>89.27000000000001</v>
      </c>
      <c r="E56" s="18">
        <f t="shared" ca="1" si="2"/>
        <v>19.95122222222221</v>
      </c>
      <c r="F56" t="s">
        <v>47</v>
      </c>
      <c r="G56" s="1">
        <v>44</v>
      </c>
      <c r="H56" s="1">
        <v>44</v>
      </c>
      <c r="I56" s="16">
        <f t="shared" ca="1" si="4"/>
        <v>86.112667746725336</v>
      </c>
      <c r="J56" s="16">
        <f t="shared" ca="1" si="5"/>
        <v>92.427332253274685</v>
      </c>
      <c r="K56" s="10">
        <f t="shared" ca="1" si="3"/>
        <v>1</v>
      </c>
      <c r="L56">
        <f t="shared" ca="1" si="9"/>
        <v>87.5</v>
      </c>
      <c r="M56">
        <f t="shared" ca="1" si="9"/>
        <v>90.5</v>
      </c>
      <c r="N56">
        <f t="shared" ca="1" si="9"/>
        <v>86.1</v>
      </c>
      <c r="O56">
        <f t="shared" ca="1" si="9"/>
        <v>89.6</v>
      </c>
      <c r="P56">
        <f t="shared" ca="1" si="9"/>
        <v>87.5</v>
      </c>
      <c r="Q56">
        <f t="shared" ca="1" si="9"/>
        <v>94.6</v>
      </c>
      <c r="R56">
        <f t="shared" ca="1" si="9"/>
        <v>83.7</v>
      </c>
      <c r="S56">
        <f t="shared" ca="1" si="9"/>
        <v>91.2</v>
      </c>
      <c r="T56">
        <f t="shared" ca="1" si="9"/>
        <v>84.2</v>
      </c>
      <c r="U56">
        <f t="shared" ca="1" si="9"/>
        <v>97.8</v>
      </c>
    </row>
    <row r="57" spans="4:21" x14ac:dyDescent="0.2">
      <c r="D57" s="17">
        <f t="shared" ca="1" si="1"/>
        <v>90.990000000000009</v>
      </c>
      <c r="E57" s="18">
        <f t="shared" ca="1" si="2"/>
        <v>13.845444444444439</v>
      </c>
      <c r="F57" t="s">
        <v>48</v>
      </c>
      <c r="G57" s="1">
        <v>45</v>
      </c>
      <c r="H57" s="1">
        <v>45</v>
      </c>
      <c r="I57" s="16">
        <f t="shared" ca="1" si="4"/>
        <v>87.832667746725335</v>
      </c>
      <c r="J57" s="16">
        <f t="shared" ca="1" si="5"/>
        <v>94.147332253274683</v>
      </c>
      <c r="K57" s="10">
        <f t="shared" ca="1" si="3"/>
        <v>1</v>
      </c>
      <c r="L57">
        <f t="shared" ca="1" si="9"/>
        <v>95.2</v>
      </c>
      <c r="M57">
        <f t="shared" ca="1" si="9"/>
        <v>84.5</v>
      </c>
      <c r="N57">
        <f t="shared" ca="1" si="9"/>
        <v>95.1</v>
      </c>
      <c r="O57">
        <f t="shared" ca="1" si="9"/>
        <v>90.6</v>
      </c>
      <c r="P57">
        <f t="shared" ca="1" si="9"/>
        <v>89.1</v>
      </c>
      <c r="Q57">
        <f t="shared" ca="1" si="9"/>
        <v>94.6</v>
      </c>
      <c r="R57">
        <f t="shared" ca="1" si="9"/>
        <v>87.3</v>
      </c>
      <c r="S57">
        <f t="shared" ca="1" si="9"/>
        <v>88.2</v>
      </c>
      <c r="T57">
        <f t="shared" ca="1" si="9"/>
        <v>91.2</v>
      </c>
      <c r="U57">
        <f t="shared" ca="1" si="9"/>
        <v>94.1</v>
      </c>
    </row>
    <row r="58" spans="4:21" x14ac:dyDescent="0.2">
      <c r="D58" s="17">
        <f t="shared" ca="1" si="1"/>
        <v>90.610000000000014</v>
      </c>
      <c r="E58" s="18">
        <f t="shared" ca="1" si="2"/>
        <v>32.520999999999994</v>
      </c>
      <c r="F58" t="s">
        <v>49</v>
      </c>
      <c r="G58" s="1">
        <v>46</v>
      </c>
      <c r="H58" s="1">
        <v>46</v>
      </c>
      <c r="I58" s="16">
        <f t="shared" ca="1" si="4"/>
        <v>87.452667746725339</v>
      </c>
      <c r="J58" s="16">
        <f t="shared" ca="1" si="5"/>
        <v>93.767332253274688</v>
      </c>
      <c r="K58" s="10">
        <f t="shared" ca="1" si="3"/>
        <v>1</v>
      </c>
      <c r="L58">
        <f t="shared" ca="1" si="9"/>
        <v>90.6</v>
      </c>
      <c r="M58">
        <f t="shared" ca="1" si="9"/>
        <v>94.1</v>
      </c>
      <c r="N58">
        <f t="shared" ca="1" si="9"/>
        <v>78.3</v>
      </c>
      <c r="O58">
        <f t="shared" ca="1" si="9"/>
        <v>96.3</v>
      </c>
      <c r="P58">
        <f t="shared" ca="1" si="9"/>
        <v>87.3</v>
      </c>
      <c r="Q58">
        <f t="shared" ca="1" si="9"/>
        <v>94.6</v>
      </c>
      <c r="R58">
        <f t="shared" ca="1" si="9"/>
        <v>87.6</v>
      </c>
      <c r="S58">
        <f t="shared" ca="1" si="9"/>
        <v>91.1</v>
      </c>
      <c r="T58">
        <f t="shared" ca="1" si="9"/>
        <v>98</v>
      </c>
      <c r="U58">
        <f t="shared" ca="1" si="9"/>
        <v>88.2</v>
      </c>
    </row>
    <row r="59" spans="4:21" x14ac:dyDescent="0.2">
      <c r="D59" s="17">
        <f t="shared" ca="1" si="1"/>
        <v>91.750000000000014</v>
      </c>
      <c r="E59" s="18">
        <f t="shared" ca="1" si="2"/>
        <v>16.593888888888884</v>
      </c>
      <c r="F59" t="s">
        <v>50</v>
      </c>
      <c r="G59" s="1">
        <v>47</v>
      </c>
      <c r="H59" s="1">
        <v>47</v>
      </c>
      <c r="I59" s="16">
        <f t="shared" ca="1" si="4"/>
        <v>88.59266774672534</v>
      </c>
      <c r="J59" s="16">
        <f t="shared" ca="1" si="5"/>
        <v>94.907332253274689</v>
      </c>
      <c r="K59" s="10">
        <f t="shared" ca="1" si="3"/>
        <v>1</v>
      </c>
      <c r="L59">
        <f t="shared" ca="1" si="9"/>
        <v>89.7</v>
      </c>
      <c r="M59">
        <f t="shared" ca="1" si="9"/>
        <v>94.3</v>
      </c>
      <c r="N59">
        <f t="shared" ca="1" si="9"/>
        <v>85.4</v>
      </c>
      <c r="O59">
        <f t="shared" ca="1" si="9"/>
        <v>86.1</v>
      </c>
      <c r="P59">
        <f t="shared" ca="1" si="9"/>
        <v>94.1</v>
      </c>
      <c r="Q59">
        <f t="shared" ca="1" si="9"/>
        <v>90.6</v>
      </c>
      <c r="R59">
        <f t="shared" ca="1" si="9"/>
        <v>90</v>
      </c>
      <c r="S59">
        <f t="shared" ca="1" si="9"/>
        <v>98</v>
      </c>
      <c r="T59">
        <f t="shared" ca="1" si="9"/>
        <v>95.2</v>
      </c>
      <c r="U59">
        <f t="shared" ca="1" si="9"/>
        <v>94.1</v>
      </c>
    </row>
    <row r="60" spans="4:21" x14ac:dyDescent="0.2">
      <c r="D60" s="17">
        <f t="shared" ca="1" si="1"/>
        <v>90.139999999999986</v>
      </c>
      <c r="E60" s="18">
        <f t="shared" ca="1" si="2"/>
        <v>32.482666666666667</v>
      </c>
      <c r="F60" t="s">
        <v>51</v>
      </c>
      <c r="G60" s="1">
        <v>48</v>
      </c>
      <c r="H60" s="1">
        <v>48</v>
      </c>
      <c r="I60" s="16">
        <f t="shared" ca="1" si="4"/>
        <v>86.982667746725312</v>
      </c>
      <c r="J60" s="16">
        <f t="shared" ca="1" si="5"/>
        <v>93.297332253274661</v>
      </c>
      <c r="K60" s="10">
        <f t="shared" ca="1" si="3"/>
        <v>1</v>
      </c>
      <c r="L60">
        <f t="shared" ca="1" si="9"/>
        <v>94.1</v>
      </c>
      <c r="M60">
        <f t="shared" ca="1" si="9"/>
        <v>91.7</v>
      </c>
      <c r="N60">
        <f t="shared" ca="1" si="9"/>
        <v>89.6</v>
      </c>
      <c r="O60">
        <f t="shared" ca="1" si="9"/>
        <v>83.1</v>
      </c>
      <c r="P60">
        <f t="shared" ca="1" si="9"/>
        <v>96.4</v>
      </c>
      <c r="Q60">
        <f t="shared" ca="1" si="9"/>
        <v>84.1</v>
      </c>
      <c r="R60">
        <f t="shared" ca="1" si="9"/>
        <v>96.8</v>
      </c>
      <c r="S60">
        <f t="shared" ca="1" si="9"/>
        <v>82.9</v>
      </c>
      <c r="T60">
        <f t="shared" ca="1" si="9"/>
        <v>96.3</v>
      </c>
      <c r="U60">
        <f t="shared" ca="1" si="9"/>
        <v>86.4</v>
      </c>
    </row>
    <row r="61" spans="4:21" x14ac:dyDescent="0.2">
      <c r="D61" s="17">
        <f t="shared" ca="1" si="1"/>
        <v>87.670000000000016</v>
      </c>
      <c r="E61" s="18">
        <f t="shared" ca="1" si="2"/>
        <v>12.615666666666684</v>
      </c>
      <c r="F61" t="s">
        <v>52</v>
      </c>
      <c r="G61" s="1">
        <v>49</v>
      </c>
      <c r="H61" s="1">
        <v>49</v>
      </c>
      <c r="I61" s="16">
        <f t="shared" ca="1" si="4"/>
        <v>84.512667746725342</v>
      </c>
      <c r="J61" s="16">
        <f t="shared" ca="1" si="5"/>
        <v>90.82733225327469</v>
      </c>
      <c r="K61" s="10">
        <f t="shared" ca="1" si="3"/>
        <v>1</v>
      </c>
      <c r="L61">
        <f t="shared" ca="1" si="9"/>
        <v>84.6</v>
      </c>
      <c r="M61">
        <f t="shared" ca="1" si="9"/>
        <v>88.8</v>
      </c>
      <c r="N61">
        <f t="shared" ca="1" si="9"/>
        <v>86.4</v>
      </c>
      <c r="O61">
        <f t="shared" ca="1" si="9"/>
        <v>89.6</v>
      </c>
      <c r="P61">
        <f t="shared" ca="1" si="9"/>
        <v>88.8</v>
      </c>
      <c r="Q61">
        <f t="shared" ca="1" si="9"/>
        <v>90</v>
      </c>
      <c r="R61">
        <f t="shared" ca="1" si="9"/>
        <v>83.1</v>
      </c>
      <c r="S61">
        <f t="shared" ca="1" si="9"/>
        <v>85.1</v>
      </c>
      <c r="T61">
        <f t="shared" ca="1" si="9"/>
        <v>85.1</v>
      </c>
      <c r="U61">
        <f t="shared" ca="1" si="9"/>
        <v>95.2</v>
      </c>
    </row>
    <row r="62" spans="4:21" x14ac:dyDescent="0.2">
      <c r="D62" s="17">
        <f t="shared" ca="1" si="1"/>
        <v>88.890000000000015</v>
      </c>
      <c r="E62" s="18">
        <f t="shared" ca="1" si="2"/>
        <v>10.152111111111124</v>
      </c>
      <c r="F62" t="s">
        <v>53</v>
      </c>
      <c r="G62" s="1">
        <v>50</v>
      </c>
      <c r="H62" s="1">
        <v>50</v>
      </c>
      <c r="I62" s="16">
        <f t="shared" ca="1" si="4"/>
        <v>85.73266774672534</v>
      </c>
      <c r="J62" s="16">
        <f t="shared" ca="1" si="5"/>
        <v>92.047332253274689</v>
      </c>
      <c r="K62" s="10">
        <f t="shared" ca="1" si="3"/>
        <v>1</v>
      </c>
      <c r="L62">
        <f t="shared" ca="1" si="9"/>
        <v>88.6</v>
      </c>
      <c r="M62">
        <f t="shared" ca="1" si="9"/>
        <v>94.3</v>
      </c>
      <c r="N62">
        <f t="shared" ca="1" si="9"/>
        <v>87.3</v>
      </c>
      <c r="O62">
        <f t="shared" ca="1" si="9"/>
        <v>88.3</v>
      </c>
      <c r="P62">
        <f t="shared" ca="1" si="9"/>
        <v>90.1</v>
      </c>
      <c r="Q62">
        <f t="shared" ca="1" si="9"/>
        <v>92.4</v>
      </c>
      <c r="R62">
        <f t="shared" ca="1" si="9"/>
        <v>90.6</v>
      </c>
      <c r="S62">
        <f t="shared" ca="1" si="9"/>
        <v>88.6</v>
      </c>
      <c r="T62">
        <f t="shared" ca="1" si="9"/>
        <v>85.1</v>
      </c>
      <c r="U62">
        <f t="shared" ca="1" si="9"/>
        <v>83.6</v>
      </c>
    </row>
    <row r="63" spans="4:21" x14ac:dyDescent="0.2">
      <c r="D63" s="17">
        <f t="shared" ca="1" si="1"/>
        <v>88.9</v>
      </c>
      <c r="E63" s="18">
        <f t="shared" ca="1" si="2"/>
        <v>11.222222222222221</v>
      </c>
      <c r="F63" t="s">
        <v>56</v>
      </c>
      <c r="G63" s="1">
        <v>51</v>
      </c>
      <c r="H63" s="1">
        <v>51</v>
      </c>
      <c r="I63" s="16">
        <f t="shared" ca="1" si="4"/>
        <v>85.742667746725331</v>
      </c>
      <c r="J63" s="16">
        <f t="shared" ca="1" si="5"/>
        <v>92.05733225327468</v>
      </c>
      <c r="K63" s="10">
        <f t="shared" ca="1" si="3"/>
        <v>1</v>
      </c>
      <c r="L63">
        <f t="shared" ref="L63:U72" ca="1" si="10">INDIRECT(CONCATENATE("Ejercicios!B",RANDBETWEEN(5,94)))</f>
        <v>86.4</v>
      </c>
      <c r="M63">
        <f t="shared" ca="1" si="10"/>
        <v>94.3</v>
      </c>
      <c r="N63">
        <f t="shared" ca="1" si="10"/>
        <v>91.1</v>
      </c>
      <c r="O63">
        <f t="shared" ca="1" si="10"/>
        <v>91.7</v>
      </c>
      <c r="P63">
        <f t="shared" ca="1" si="10"/>
        <v>86.1</v>
      </c>
      <c r="Q63">
        <f t="shared" ca="1" si="10"/>
        <v>87.5</v>
      </c>
      <c r="R63">
        <f t="shared" ca="1" si="10"/>
        <v>89.1</v>
      </c>
      <c r="S63">
        <f t="shared" ca="1" si="10"/>
        <v>89.6</v>
      </c>
      <c r="T63">
        <f t="shared" ca="1" si="10"/>
        <v>90.6</v>
      </c>
      <c r="U63">
        <f t="shared" ca="1" si="10"/>
        <v>82.6</v>
      </c>
    </row>
    <row r="64" spans="4:21" x14ac:dyDescent="0.2">
      <c r="D64" s="17">
        <f t="shared" ca="1" si="1"/>
        <v>91.39</v>
      </c>
      <c r="E64" s="18">
        <f t="shared" ca="1" si="2"/>
        <v>17.612111111111133</v>
      </c>
      <c r="F64" t="s">
        <v>57</v>
      </c>
      <c r="G64" s="1">
        <v>52</v>
      </c>
      <c r="H64" s="1">
        <v>52</v>
      </c>
      <c r="I64" s="16">
        <f t="shared" ca="1" si="4"/>
        <v>88.232667746725326</v>
      </c>
      <c r="J64" s="16">
        <f t="shared" ca="1" si="5"/>
        <v>94.547332253274675</v>
      </c>
      <c r="K64" s="10">
        <f t="shared" ca="1" si="3"/>
        <v>1</v>
      </c>
      <c r="L64">
        <f t="shared" ca="1" si="10"/>
        <v>94.6</v>
      </c>
      <c r="M64">
        <f t="shared" ca="1" si="10"/>
        <v>93.2</v>
      </c>
      <c r="N64">
        <f t="shared" ca="1" si="10"/>
        <v>93.2</v>
      </c>
      <c r="O64">
        <f t="shared" ca="1" si="10"/>
        <v>94.1</v>
      </c>
      <c r="P64">
        <f t="shared" ca="1" si="10"/>
        <v>90</v>
      </c>
      <c r="Q64">
        <f t="shared" ca="1" si="10"/>
        <v>84.1</v>
      </c>
      <c r="R64">
        <f t="shared" ca="1" si="10"/>
        <v>83.6</v>
      </c>
      <c r="S64">
        <f t="shared" ca="1" si="10"/>
        <v>94.4</v>
      </c>
      <c r="T64">
        <f t="shared" ca="1" si="10"/>
        <v>92.4</v>
      </c>
      <c r="U64">
        <f t="shared" ca="1" si="10"/>
        <v>94.3</v>
      </c>
    </row>
    <row r="65" spans="4:21" x14ac:dyDescent="0.2">
      <c r="D65" s="17">
        <f t="shared" ca="1" si="1"/>
        <v>89.210000000000008</v>
      </c>
      <c r="E65" s="18">
        <f t="shared" ca="1" si="2"/>
        <v>18.516555555555556</v>
      </c>
      <c r="F65" t="s">
        <v>58</v>
      </c>
      <c r="G65" s="1">
        <v>53</v>
      </c>
      <c r="H65" s="1">
        <v>53</v>
      </c>
      <c r="I65" s="16">
        <f t="shared" ca="1" si="4"/>
        <v>86.052667746725334</v>
      </c>
      <c r="J65" s="16">
        <f t="shared" ca="1" si="5"/>
        <v>92.367332253274682</v>
      </c>
      <c r="K65" s="10">
        <f t="shared" ca="1" si="3"/>
        <v>1</v>
      </c>
      <c r="L65">
        <f t="shared" ca="1" si="10"/>
        <v>92.1</v>
      </c>
      <c r="M65">
        <f t="shared" ca="1" si="10"/>
        <v>83</v>
      </c>
      <c r="N65">
        <f t="shared" ca="1" si="10"/>
        <v>90</v>
      </c>
      <c r="O65">
        <f t="shared" ca="1" si="10"/>
        <v>90.4</v>
      </c>
      <c r="P65">
        <f t="shared" ca="1" si="10"/>
        <v>90.4</v>
      </c>
      <c r="Q65">
        <f t="shared" ca="1" si="10"/>
        <v>83.7</v>
      </c>
      <c r="R65">
        <f t="shared" ca="1" si="10"/>
        <v>95.2</v>
      </c>
      <c r="S65">
        <f t="shared" ca="1" si="10"/>
        <v>89.1</v>
      </c>
      <c r="T65">
        <f t="shared" ca="1" si="10"/>
        <v>94.1</v>
      </c>
      <c r="U65">
        <f t="shared" ca="1" si="10"/>
        <v>84.1</v>
      </c>
    </row>
    <row r="66" spans="4:21" x14ac:dyDescent="0.2">
      <c r="D66" s="17">
        <f t="shared" ca="1" si="1"/>
        <v>90.91</v>
      </c>
      <c r="E66" s="18">
        <f t="shared" ca="1" si="2"/>
        <v>18.340999999999994</v>
      </c>
      <c r="F66" t="s">
        <v>59</v>
      </c>
      <c r="G66" s="1">
        <v>54</v>
      </c>
      <c r="H66" s="1">
        <v>54</v>
      </c>
      <c r="I66" s="16">
        <f t="shared" ca="1" si="4"/>
        <v>87.752667746725322</v>
      </c>
      <c r="J66" s="16">
        <f t="shared" ca="1" si="5"/>
        <v>94.067332253274671</v>
      </c>
      <c r="K66" s="10">
        <f t="shared" ca="1" si="3"/>
        <v>1</v>
      </c>
      <c r="L66">
        <f t="shared" ca="1" si="10"/>
        <v>90.6</v>
      </c>
      <c r="M66">
        <f t="shared" ca="1" si="10"/>
        <v>92.4</v>
      </c>
      <c r="N66">
        <f t="shared" ca="1" si="10"/>
        <v>87.6</v>
      </c>
      <c r="O66">
        <f t="shared" ca="1" si="10"/>
        <v>89.1</v>
      </c>
      <c r="P66">
        <f t="shared" ca="1" si="10"/>
        <v>89.1</v>
      </c>
      <c r="Q66">
        <f t="shared" ca="1" si="10"/>
        <v>95.6</v>
      </c>
      <c r="R66">
        <f t="shared" ca="1" si="10"/>
        <v>89.6</v>
      </c>
      <c r="S66">
        <f t="shared" ca="1" si="10"/>
        <v>97.8</v>
      </c>
      <c r="T66">
        <f t="shared" ca="1" si="10"/>
        <v>83</v>
      </c>
      <c r="U66">
        <f t="shared" ca="1" si="10"/>
        <v>94.3</v>
      </c>
    </row>
    <row r="67" spans="4:21" x14ac:dyDescent="0.2">
      <c r="D67" s="17">
        <f t="shared" ca="1" si="1"/>
        <v>88.31</v>
      </c>
      <c r="E67" s="18">
        <f t="shared" ca="1" si="2"/>
        <v>20.676555555555581</v>
      </c>
      <c r="F67" t="s">
        <v>60</v>
      </c>
      <c r="G67" s="1">
        <v>55</v>
      </c>
      <c r="H67" s="1">
        <v>55</v>
      </c>
      <c r="I67" s="16">
        <f t="shared" ca="1" si="4"/>
        <v>85.152667746725328</v>
      </c>
      <c r="J67" s="16">
        <f t="shared" ca="1" si="5"/>
        <v>91.467332253274677</v>
      </c>
      <c r="K67" s="10">
        <f t="shared" ca="1" si="3"/>
        <v>1</v>
      </c>
      <c r="L67">
        <f t="shared" ca="1" si="10"/>
        <v>92.4</v>
      </c>
      <c r="M67">
        <f t="shared" ca="1" si="10"/>
        <v>96.4</v>
      </c>
      <c r="N67">
        <f t="shared" ca="1" si="10"/>
        <v>86.6</v>
      </c>
      <c r="O67">
        <f t="shared" ca="1" si="10"/>
        <v>84.1</v>
      </c>
      <c r="P67">
        <f t="shared" ca="1" si="10"/>
        <v>88.3</v>
      </c>
      <c r="Q67">
        <f t="shared" ca="1" si="10"/>
        <v>92.1</v>
      </c>
      <c r="R67">
        <f t="shared" ca="1" si="10"/>
        <v>85</v>
      </c>
      <c r="S67">
        <f t="shared" ca="1" si="10"/>
        <v>91.4</v>
      </c>
      <c r="T67">
        <f t="shared" ca="1" si="10"/>
        <v>83.7</v>
      </c>
      <c r="U67">
        <f t="shared" ca="1" si="10"/>
        <v>83.1</v>
      </c>
    </row>
    <row r="68" spans="4:21" x14ac:dyDescent="0.2">
      <c r="D68" s="17">
        <f t="shared" ca="1" si="1"/>
        <v>89.62</v>
      </c>
      <c r="E68" s="18">
        <f t="shared" ca="1" si="2"/>
        <v>23.270666666666681</v>
      </c>
      <c r="F68" t="s">
        <v>61</v>
      </c>
      <c r="G68" s="1">
        <v>56</v>
      </c>
      <c r="H68" s="1">
        <v>56</v>
      </c>
      <c r="I68" s="16">
        <f t="shared" ca="1" si="4"/>
        <v>86.46266774672533</v>
      </c>
      <c r="J68" s="16">
        <f t="shared" ca="1" si="5"/>
        <v>92.777332253274679</v>
      </c>
      <c r="K68" s="10">
        <f t="shared" ca="1" si="3"/>
        <v>1</v>
      </c>
      <c r="L68">
        <f t="shared" ca="1" si="10"/>
        <v>95.3</v>
      </c>
      <c r="M68">
        <f t="shared" ca="1" si="10"/>
        <v>89.6</v>
      </c>
      <c r="N68">
        <f t="shared" ca="1" si="10"/>
        <v>88.8</v>
      </c>
      <c r="O68">
        <f t="shared" ca="1" si="10"/>
        <v>84.6</v>
      </c>
      <c r="P68">
        <f t="shared" ca="1" si="10"/>
        <v>95.1</v>
      </c>
      <c r="Q68">
        <f t="shared" ca="1" si="10"/>
        <v>96.4</v>
      </c>
      <c r="R68">
        <f t="shared" ca="1" si="10"/>
        <v>91.2</v>
      </c>
      <c r="S68">
        <f t="shared" ca="1" si="10"/>
        <v>83.1</v>
      </c>
      <c r="T68">
        <f t="shared" ca="1" si="10"/>
        <v>84.5</v>
      </c>
      <c r="U68">
        <f t="shared" ca="1" si="10"/>
        <v>87.6</v>
      </c>
    </row>
    <row r="69" spans="4:21" x14ac:dyDescent="0.2">
      <c r="D69" s="17">
        <f t="shared" ca="1" si="1"/>
        <v>87.94</v>
      </c>
      <c r="E69" s="18">
        <f t="shared" ca="1" si="2"/>
        <v>16.440444444444456</v>
      </c>
      <c r="F69" t="s">
        <v>62</v>
      </c>
      <c r="G69" s="1">
        <v>57</v>
      </c>
      <c r="H69" s="1">
        <v>57</v>
      </c>
      <c r="I69" s="16">
        <f t="shared" ca="1" si="4"/>
        <v>84.782667746725323</v>
      </c>
      <c r="J69" s="16">
        <f t="shared" ca="1" si="5"/>
        <v>91.097332253274672</v>
      </c>
      <c r="K69" s="10">
        <f t="shared" ca="1" si="3"/>
        <v>1</v>
      </c>
      <c r="L69">
        <f t="shared" ca="1" si="10"/>
        <v>86.4</v>
      </c>
      <c r="M69">
        <f t="shared" ca="1" si="10"/>
        <v>86.4</v>
      </c>
      <c r="N69">
        <f t="shared" ca="1" si="10"/>
        <v>84.1</v>
      </c>
      <c r="O69">
        <f t="shared" ca="1" si="10"/>
        <v>92.4</v>
      </c>
      <c r="P69">
        <f t="shared" ca="1" si="10"/>
        <v>86.6</v>
      </c>
      <c r="Q69">
        <f t="shared" ca="1" si="10"/>
        <v>96.4</v>
      </c>
      <c r="R69">
        <f t="shared" ca="1" si="10"/>
        <v>88.8</v>
      </c>
      <c r="S69">
        <f t="shared" ca="1" si="10"/>
        <v>90.1</v>
      </c>
      <c r="T69">
        <f t="shared" ca="1" si="10"/>
        <v>83.7</v>
      </c>
      <c r="U69">
        <f t="shared" ca="1" si="10"/>
        <v>84.5</v>
      </c>
    </row>
    <row r="70" spans="4:21" x14ac:dyDescent="0.2">
      <c r="D70" s="17">
        <f t="shared" ca="1" si="1"/>
        <v>90</v>
      </c>
      <c r="E70" s="18">
        <f t="shared" ca="1" si="2"/>
        <v>15.70666666666664</v>
      </c>
      <c r="F70" t="s">
        <v>63</v>
      </c>
      <c r="G70" s="1">
        <v>58</v>
      </c>
      <c r="H70" s="1">
        <v>58</v>
      </c>
      <c r="I70" s="16">
        <f t="shared" ca="1" si="4"/>
        <v>86.842667746725326</v>
      </c>
      <c r="J70" s="16">
        <f t="shared" ca="1" si="5"/>
        <v>93.157332253274674</v>
      </c>
      <c r="K70" s="10">
        <f t="shared" ca="1" si="3"/>
        <v>1</v>
      </c>
      <c r="L70">
        <f t="shared" ca="1" si="10"/>
        <v>90</v>
      </c>
      <c r="M70">
        <f t="shared" ca="1" si="10"/>
        <v>86.4</v>
      </c>
      <c r="N70">
        <f t="shared" ca="1" si="10"/>
        <v>90.5</v>
      </c>
      <c r="O70">
        <f t="shared" ca="1" si="10"/>
        <v>86.7</v>
      </c>
      <c r="P70">
        <f t="shared" ca="1" si="10"/>
        <v>95.6</v>
      </c>
      <c r="Q70">
        <f t="shared" ca="1" si="10"/>
        <v>95.6</v>
      </c>
      <c r="R70">
        <f t="shared" ca="1" si="10"/>
        <v>94.1</v>
      </c>
      <c r="S70">
        <f t="shared" ca="1" si="10"/>
        <v>86.6</v>
      </c>
      <c r="T70">
        <f t="shared" ca="1" si="10"/>
        <v>89.6</v>
      </c>
      <c r="U70">
        <f t="shared" ca="1" si="10"/>
        <v>84.9</v>
      </c>
    </row>
    <row r="71" spans="4:21" x14ac:dyDescent="0.2">
      <c r="D71" s="17">
        <f t="shared" ca="1" si="1"/>
        <v>87.760000000000019</v>
      </c>
      <c r="E71" s="18">
        <f t="shared" ca="1" si="2"/>
        <v>6.9404444444444398</v>
      </c>
      <c r="F71" t="s">
        <v>64</v>
      </c>
      <c r="G71" s="1">
        <v>59</v>
      </c>
      <c r="H71" s="1">
        <v>59</v>
      </c>
      <c r="I71" s="16">
        <f t="shared" ca="1" si="4"/>
        <v>84.602667746725345</v>
      </c>
      <c r="J71" s="16">
        <f t="shared" ca="1" si="5"/>
        <v>90.917332253274694</v>
      </c>
      <c r="K71" s="10">
        <f t="shared" ca="1" si="3"/>
        <v>1</v>
      </c>
      <c r="L71">
        <f t="shared" ca="1" si="10"/>
        <v>86.1</v>
      </c>
      <c r="M71">
        <f t="shared" ca="1" si="10"/>
        <v>88.2</v>
      </c>
      <c r="N71">
        <f t="shared" ca="1" si="10"/>
        <v>90.5</v>
      </c>
      <c r="O71">
        <f t="shared" ca="1" si="10"/>
        <v>89.6</v>
      </c>
      <c r="P71">
        <f t="shared" ca="1" si="10"/>
        <v>90</v>
      </c>
      <c r="Q71">
        <f t="shared" ca="1" si="10"/>
        <v>89.7</v>
      </c>
      <c r="R71">
        <f t="shared" ca="1" si="10"/>
        <v>89.6</v>
      </c>
      <c r="S71">
        <f t="shared" ca="1" si="10"/>
        <v>83</v>
      </c>
      <c r="T71">
        <f t="shared" ca="1" si="10"/>
        <v>86.7</v>
      </c>
      <c r="U71">
        <f t="shared" ca="1" si="10"/>
        <v>84.2</v>
      </c>
    </row>
    <row r="72" spans="4:21" x14ac:dyDescent="0.2">
      <c r="D72" s="17">
        <f t="shared" ca="1" si="1"/>
        <v>89.049999999999983</v>
      </c>
      <c r="E72" s="18">
        <f t="shared" ca="1" si="2"/>
        <v>24.302777777777763</v>
      </c>
      <c r="F72" t="s">
        <v>65</v>
      </c>
      <c r="G72" s="1">
        <v>60</v>
      </c>
      <c r="H72" s="1">
        <v>60</v>
      </c>
      <c r="I72" s="16">
        <f t="shared" ca="1" si="4"/>
        <v>85.892667746725309</v>
      </c>
      <c r="J72" s="16">
        <f t="shared" ca="1" si="5"/>
        <v>92.207332253274657</v>
      </c>
      <c r="K72" s="10">
        <f t="shared" ca="1" si="3"/>
        <v>1</v>
      </c>
      <c r="L72">
        <f t="shared" ca="1" si="10"/>
        <v>94.3</v>
      </c>
      <c r="M72">
        <f t="shared" ca="1" si="10"/>
        <v>87.5</v>
      </c>
      <c r="N72">
        <f t="shared" ca="1" si="10"/>
        <v>94.1</v>
      </c>
      <c r="O72">
        <f t="shared" ca="1" si="10"/>
        <v>92.4</v>
      </c>
      <c r="P72">
        <f t="shared" ca="1" si="10"/>
        <v>85.4</v>
      </c>
      <c r="Q72">
        <f t="shared" ca="1" si="10"/>
        <v>97.3</v>
      </c>
      <c r="R72">
        <f t="shared" ca="1" si="10"/>
        <v>84.1</v>
      </c>
      <c r="S72">
        <f t="shared" ca="1" si="10"/>
        <v>85.1</v>
      </c>
      <c r="T72">
        <f t="shared" ca="1" si="10"/>
        <v>84.9</v>
      </c>
      <c r="U72">
        <f t="shared" ca="1" si="10"/>
        <v>85.4</v>
      </c>
    </row>
    <row r="73" spans="4:21" x14ac:dyDescent="0.2">
      <c r="D73" s="17">
        <f t="shared" ca="1" si="1"/>
        <v>88.260000000000019</v>
      </c>
      <c r="E73" s="18">
        <f t="shared" ca="1" si="2"/>
        <v>12.393777777777787</v>
      </c>
      <c r="F73" t="s">
        <v>66</v>
      </c>
      <c r="G73" s="1">
        <v>61</v>
      </c>
      <c r="H73" s="1">
        <v>61</v>
      </c>
      <c r="I73" s="16">
        <f t="shared" ca="1" si="4"/>
        <v>85.102667746725345</v>
      </c>
      <c r="J73" s="16">
        <f t="shared" ca="1" si="5"/>
        <v>91.417332253274694</v>
      </c>
      <c r="K73" s="10">
        <f t="shared" ca="1" si="3"/>
        <v>1</v>
      </c>
      <c r="L73">
        <f t="shared" ref="L73:U82" ca="1" si="11">INDIRECT(CONCATENATE("Ejercicios!B",RANDBETWEEN(5,94)))</f>
        <v>89.6</v>
      </c>
      <c r="M73">
        <f t="shared" ca="1" si="11"/>
        <v>94.3</v>
      </c>
      <c r="N73">
        <f t="shared" ca="1" si="11"/>
        <v>83.6</v>
      </c>
      <c r="O73">
        <f t="shared" ca="1" si="11"/>
        <v>86.1</v>
      </c>
      <c r="P73">
        <f t="shared" ca="1" si="11"/>
        <v>89.1</v>
      </c>
      <c r="Q73">
        <f t="shared" ca="1" si="11"/>
        <v>90</v>
      </c>
      <c r="R73">
        <f t="shared" ca="1" si="11"/>
        <v>91.1</v>
      </c>
      <c r="S73">
        <f t="shared" ca="1" si="11"/>
        <v>90.1</v>
      </c>
      <c r="T73">
        <f t="shared" ca="1" si="11"/>
        <v>83.6</v>
      </c>
      <c r="U73">
        <f t="shared" ca="1" si="11"/>
        <v>85.1</v>
      </c>
    </row>
    <row r="74" spans="4:21" x14ac:dyDescent="0.2">
      <c r="D74" s="17">
        <f t="shared" ca="1" si="1"/>
        <v>87.549999999999983</v>
      </c>
      <c r="E74" s="18">
        <f t="shared" ca="1" si="2"/>
        <v>26.953888888888891</v>
      </c>
      <c r="F74" t="s">
        <v>67</v>
      </c>
      <c r="G74" s="1">
        <v>62</v>
      </c>
      <c r="H74" s="1">
        <v>62</v>
      </c>
      <c r="I74" s="16">
        <f t="shared" ca="1" si="4"/>
        <v>84.392667746725309</v>
      </c>
      <c r="J74" s="16">
        <f t="shared" ca="1" si="5"/>
        <v>90.707332253274657</v>
      </c>
      <c r="K74" s="10">
        <f t="shared" ca="1" si="3"/>
        <v>1</v>
      </c>
      <c r="L74">
        <f t="shared" ca="1" si="11"/>
        <v>84.9</v>
      </c>
      <c r="M74">
        <f t="shared" ca="1" si="11"/>
        <v>85.4</v>
      </c>
      <c r="N74">
        <f t="shared" ca="1" si="11"/>
        <v>85.4</v>
      </c>
      <c r="O74">
        <f t="shared" ca="1" si="11"/>
        <v>95.2</v>
      </c>
      <c r="P74">
        <f t="shared" ca="1" si="11"/>
        <v>84.1</v>
      </c>
      <c r="Q74">
        <f t="shared" ca="1" si="11"/>
        <v>90</v>
      </c>
      <c r="R74">
        <f t="shared" ca="1" si="11"/>
        <v>87.3</v>
      </c>
      <c r="S74">
        <f t="shared" ca="1" si="11"/>
        <v>78.3</v>
      </c>
      <c r="T74">
        <f t="shared" ca="1" si="11"/>
        <v>95.3</v>
      </c>
      <c r="U74">
        <f t="shared" ca="1" si="11"/>
        <v>89.6</v>
      </c>
    </row>
    <row r="75" spans="4:21" x14ac:dyDescent="0.2">
      <c r="D75" s="17">
        <f t="shared" ca="1" si="1"/>
        <v>88.689999999999984</v>
      </c>
      <c r="E75" s="18">
        <f t="shared" ca="1" si="2"/>
        <v>15.789888888888896</v>
      </c>
      <c r="F75" t="s">
        <v>68</v>
      </c>
      <c r="G75" s="1">
        <v>63</v>
      </c>
      <c r="H75" s="1">
        <v>63</v>
      </c>
      <c r="I75" s="16">
        <f t="shared" ca="1" si="4"/>
        <v>85.532667746725309</v>
      </c>
      <c r="J75" s="16">
        <f t="shared" ca="1" si="5"/>
        <v>91.847332253274658</v>
      </c>
      <c r="K75" s="10">
        <f t="shared" ca="1" si="3"/>
        <v>1</v>
      </c>
      <c r="L75">
        <f t="shared" ca="1" si="11"/>
        <v>88.2</v>
      </c>
      <c r="M75">
        <f t="shared" ca="1" si="11"/>
        <v>87.6</v>
      </c>
      <c r="N75">
        <f t="shared" ca="1" si="11"/>
        <v>86.7</v>
      </c>
      <c r="O75">
        <f t="shared" ca="1" si="11"/>
        <v>84.2</v>
      </c>
      <c r="P75">
        <f t="shared" ca="1" si="11"/>
        <v>93.1</v>
      </c>
      <c r="Q75">
        <f t="shared" ca="1" si="11"/>
        <v>96.4</v>
      </c>
      <c r="R75">
        <f t="shared" ca="1" si="11"/>
        <v>87.3</v>
      </c>
      <c r="S75">
        <f t="shared" ca="1" si="11"/>
        <v>84.6</v>
      </c>
      <c r="T75">
        <f t="shared" ca="1" si="11"/>
        <v>92.4</v>
      </c>
      <c r="U75">
        <f t="shared" ca="1" si="11"/>
        <v>86.4</v>
      </c>
    </row>
    <row r="76" spans="4:21" x14ac:dyDescent="0.2">
      <c r="D76" s="17">
        <f t="shared" ca="1" si="1"/>
        <v>88.78</v>
      </c>
      <c r="E76" s="18">
        <f t="shared" ca="1" si="2"/>
        <v>17.58622222222224</v>
      </c>
      <c r="F76" t="s">
        <v>69</v>
      </c>
      <c r="G76" s="1">
        <v>64</v>
      </c>
      <c r="H76" s="1">
        <v>64</v>
      </c>
      <c r="I76" s="16">
        <f t="shared" ca="1" si="4"/>
        <v>85.622667746725327</v>
      </c>
      <c r="J76" s="16">
        <f t="shared" ca="1" si="5"/>
        <v>91.937332253274676</v>
      </c>
      <c r="K76" s="10">
        <f t="shared" ca="1" si="3"/>
        <v>1</v>
      </c>
      <c r="L76">
        <f t="shared" ca="1" si="11"/>
        <v>87.3</v>
      </c>
      <c r="M76">
        <f t="shared" ca="1" si="11"/>
        <v>96.4</v>
      </c>
      <c r="N76">
        <f t="shared" ca="1" si="11"/>
        <v>90.3</v>
      </c>
      <c r="O76">
        <f t="shared" ca="1" si="11"/>
        <v>91.4</v>
      </c>
      <c r="P76">
        <f t="shared" ca="1" si="11"/>
        <v>86.6</v>
      </c>
      <c r="Q76">
        <f t="shared" ca="1" si="11"/>
        <v>94.1</v>
      </c>
      <c r="R76">
        <f t="shared" ca="1" si="11"/>
        <v>82.6</v>
      </c>
      <c r="S76">
        <f t="shared" ca="1" si="11"/>
        <v>86.6</v>
      </c>
      <c r="T76">
        <f t="shared" ca="1" si="11"/>
        <v>86.1</v>
      </c>
      <c r="U76">
        <f t="shared" ca="1" si="11"/>
        <v>86.4</v>
      </c>
    </row>
    <row r="77" spans="4:21" x14ac:dyDescent="0.2">
      <c r="D77" s="17">
        <f t="shared" ca="1" si="1"/>
        <v>89.81</v>
      </c>
      <c r="E77" s="18">
        <f t="shared" ca="1" si="2"/>
        <v>13.714333333333322</v>
      </c>
      <c r="F77" t="s">
        <v>70</v>
      </c>
      <c r="G77" s="1">
        <v>65</v>
      </c>
      <c r="H77" s="1">
        <v>65</v>
      </c>
      <c r="I77" s="16">
        <f t="shared" ca="1" si="4"/>
        <v>86.652667746725328</v>
      </c>
      <c r="J77" s="16">
        <f t="shared" ca="1" si="5"/>
        <v>92.967332253274677</v>
      </c>
      <c r="K77" s="10">
        <f t="shared" ca="1" si="3"/>
        <v>1</v>
      </c>
      <c r="L77">
        <f t="shared" ca="1" si="11"/>
        <v>87.7</v>
      </c>
      <c r="M77">
        <f t="shared" ca="1" si="11"/>
        <v>90.1</v>
      </c>
      <c r="N77">
        <f t="shared" ca="1" si="11"/>
        <v>92.4</v>
      </c>
      <c r="O77">
        <f t="shared" ca="1" si="11"/>
        <v>86.4</v>
      </c>
      <c r="P77">
        <f t="shared" ca="1" si="11"/>
        <v>88.6</v>
      </c>
      <c r="Q77">
        <f t="shared" ca="1" si="11"/>
        <v>89.1</v>
      </c>
      <c r="R77">
        <f t="shared" ca="1" si="11"/>
        <v>86.4</v>
      </c>
      <c r="S77">
        <f t="shared" ca="1" si="11"/>
        <v>93.2</v>
      </c>
      <c r="T77">
        <f t="shared" ca="1" si="11"/>
        <v>97.8</v>
      </c>
      <c r="U77">
        <f t="shared" ca="1" si="11"/>
        <v>86.4</v>
      </c>
    </row>
    <row r="78" spans="4:21" x14ac:dyDescent="0.2">
      <c r="D78" s="17">
        <f t="shared" ref="D78:D112" ca="1" si="12">AVERAGE(L78:U78)</f>
        <v>90.88</v>
      </c>
      <c r="E78" s="18">
        <f t="shared" ref="E78:E112" ca="1" si="13">_xlfn.VAR.S(L78:U78)</f>
        <v>17.16844444444444</v>
      </c>
      <c r="F78" t="s">
        <v>71</v>
      </c>
      <c r="G78" s="1">
        <v>66</v>
      </c>
      <c r="H78" s="1">
        <v>66</v>
      </c>
      <c r="I78" s="16">
        <f t="shared" ca="1" si="4"/>
        <v>87.722667746725321</v>
      </c>
      <c r="J78" s="16">
        <f t="shared" ca="1" si="5"/>
        <v>94.03733225327467</v>
      </c>
      <c r="K78" s="10">
        <f t="shared" ref="K78:K112" ca="1" si="14">IF(AND($L$8&gt;=I78,$L$8&lt;=J78),1,0)</f>
        <v>1</v>
      </c>
      <c r="L78">
        <f t="shared" ca="1" si="11"/>
        <v>92.4</v>
      </c>
      <c r="M78">
        <f t="shared" ca="1" si="11"/>
        <v>93.1</v>
      </c>
      <c r="N78">
        <f t="shared" ca="1" si="11"/>
        <v>93.1</v>
      </c>
      <c r="O78">
        <f t="shared" ca="1" si="11"/>
        <v>94.1</v>
      </c>
      <c r="P78">
        <f t="shared" ca="1" si="11"/>
        <v>92.1</v>
      </c>
      <c r="Q78">
        <f t="shared" ca="1" si="11"/>
        <v>92.4</v>
      </c>
      <c r="R78">
        <f t="shared" ca="1" si="11"/>
        <v>82.6</v>
      </c>
      <c r="S78">
        <f t="shared" ca="1" si="11"/>
        <v>95.3</v>
      </c>
      <c r="T78">
        <f t="shared" ca="1" si="11"/>
        <v>88.8</v>
      </c>
      <c r="U78">
        <f t="shared" ca="1" si="11"/>
        <v>84.9</v>
      </c>
    </row>
    <row r="79" spans="4:21" x14ac:dyDescent="0.2">
      <c r="D79" s="17">
        <f t="shared" ca="1" si="12"/>
        <v>91.259999999999991</v>
      </c>
      <c r="E79" s="18">
        <f t="shared" ca="1" si="13"/>
        <v>21.580444444444453</v>
      </c>
      <c r="F79" t="s">
        <v>72</v>
      </c>
      <c r="G79" s="1">
        <v>67</v>
      </c>
      <c r="H79" s="1">
        <v>67</v>
      </c>
      <c r="I79" s="16">
        <f t="shared" ref="I79:I112" ca="1" si="15">D79-$O$4*$L$5/SQRT($L$6)</f>
        <v>88.102667746725317</v>
      </c>
      <c r="J79" s="16">
        <f t="shared" ref="J79:J112" ca="1" si="16">D79+$O$4*$L$5/SQRT($L$6)</f>
        <v>94.417332253274665</v>
      </c>
      <c r="K79" s="10">
        <f t="shared" ca="1" si="14"/>
        <v>1</v>
      </c>
      <c r="L79">
        <f t="shared" ca="1" si="11"/>
        <v>93.2</v>
      </c>
      <c r="M79">
        <f t="shared" ca="1" si="11"/>
        <v>96.8</v>
      </c>
      <c r="N79">
        <f t="shared" ca="1" si="11"/>
        <v>95.2</v>
      </c>
      <c r="O79">
        <f t="shared" ca="1" si="11"/>
        <v>85.1</v>
      </c>
      <c r="P79">
        <f t="shared" ca="1" si="11"/>
        <v>97.3</v>
      </c>
      <c r="Q79">
        <f t="shared" ca="1" si="11"/>
        <v>89.1</v>
      </c>
      <c r="R79">
        <f t="shared" ca="1" si="11"/>
        <v>85.1</v>
      </c>
      <c r="S79">
        <f t="shared" ca="1" si="11"/>
        <v>94.1</v>
      </c>
      <c r="T79">
        <f t="shared" ca="1" si="11"/>
        <v>89.4</v>
      </c>
      <c r="U79">
        <f t="shared" ca="1" si="11"/>
        <v>87.3</v>
      </c>
    </row>
    <row r="80" spans="4:21" x14ac:dyDescent="0.2">
      <c r="D80" s="17">
        <f t="shared" ca="1" si="12"/>
        <v>87.04</v>
      </c>
      <c r="E80" s="18">
        <f t="shared" ca="1" si="13"/>
        <v>9.9248888888889049</v>
      </c>
      <c r="F80" t="s">
        <v>73</v>
      </c>
      <c r="G80" s="1">
        <v>68</v>
      </c>
      <c r="H80" s="1">
        <v>68</v>
      </c>
      <c r="I80" s="16">
        <f t="shared" ca="1" si="15"/>
        <v>83.882667746725332</v>
      </c>
      <c r="J80" s="16">
        <f t="shared" ca="1" si="16"/>
        <v>90.197332253274681</v>
      </c>
      <c r="K80" s="10">
        <f t="shared" ca="1" si="14"/>
        <v>1</v>
      </c>
      <c r="L80">
        <f t="shared" ca="1" si="11"/>
        <v>88.6</v>
      </c>
      <c r="M80">
        <f t="shared" ca="1" si="11"/>
        <v>87.3</v>
      </c>
      <c r="N80">
        <f t="shared" ca="1" si="11"/>
        <v>85.1</v>
      </c>
      <c r="O80">
        <f t="shared" ca="1" si="11"/>
        <v>90.4</v>
      </c>
      <c r="P80">
        <f t="shared" ca="1" si="11"/>
        <v>83.1</v>
      </c>
      <c r="Q80">
        <f t="shared" ca="1" si="11"/>
        <v>87.5</v>
      </c>
      <c r="R80">
        <f t="shared" ca="1" si="11"/>
        <v>83</v>
      </c>
      <c r="S80">
        <f t="shared" ca="1" si="11"/>
        <v>86.1</v>
      </c>
      <c r="T80">
        <f t="shared" ca="1" si="11"/>
        <v>86.1</v>
      </c>
      <c r="U80">
        <f t="shared" ca="1" si="11"/>
        <v>93.2</v>
      </c>
    </row>
    <row r="81" spans="4:21" x14ac:dyDescent="0.2">
      <c r="D81" s="17">
        <f t="shared" ca="1" si="12"/>
        <v>90.62</v>
      </c>
      <c r="E81" s="18">
        <f t="shared" ca="1" si="13"/>
        <v>18.103999999999985</v>
      </c>
      <c r="F81" t="s">
        <v>74</v>
      </c>
      <c r="G81" s="1">
        <v>69</v>
      </c>
      <c r="H81" s="1">
        <v>69</v>
      </c>
      <c r="I81" s="16">
        <f t="shared" ca="1" si="15"/>
        <v>87.46266774672533</v>
      </c>
      <c r="J81" s="16">
        <f t="shared" ca="1" si="16"/>
        <v>93.777332253274679</v>
      </c>
      <c r="K81" s="10">
        <f t="shared" ca="1" si="14"/>
        <v>1</v>
      </c>
      <c r="L81">
        <f t="shared" ca="1" si="11"/>
        <v>95.6</v>
      </c>
      <c r="M81">
        <f t="shared" ca="1" si="11"/>
        <v>87.7</v>
      </c>
      <c r="N81">
        <f t="shared" ca="1" si="11"/>
        <v>94.7</v>
      </c>
      <c r="O81">
        <f t="shared" ca="1" si="11"/>
        <v>84</v>
      </c>
      <c r="P81">
        <f t="shared" ca="1" si="11"/>
        <v>86.4</v>
      </c>
      <c r="Q81">
        <f t="shared" ca="1" si="11"/>
        <v>93.7</v>
      </c>
      <c r="R81">
        <f t="shared" ca="1" si="11"/>
        <v>89.6</v>
      </c>
      <c r="S81">
        <f t="shared" ca="1" si="11"/>
        <v>96.3</v>
      </c>
      <c r="T81">
        <f t="shared" ca="1" si="11"/>
        <v>90.5</v>
      </c>
      <c r="U81">
        <f t="shared" ca="1" si="11"/>
        <v>87.7</v>
      </c>
    </row>
    <row r="82" spans="4:21" x14ac:dyDescent="0.2">
      <c r="D82" s="17">
        <f t="shared" ca="1" si="12"/>
        <v>89.77</v>
      </c>
      <c r="E82" s="18">
        <f t="shared" ca="1" si="13"/>
        <v>42.289000000000009</v>
      </c>
      <c r="F82" t="s">
        <v>75</v>
      </c>
      <c r="G82" s="1">
        <v>70</v>
      </c>
      <c r="H82" s="1">
        <v>70</v>
      </c>
      <c r="I82" s="16">
        <f t="shared" ca="1" si="15"/>
        <v>86.612667746725322</v>
      </c>
      <c r="J82" s="16">
        <f t="shared" ca="1" si="16"/>
        <v>92.92733225327467</v>
      </c>
      <c r="K82" s="10">
        <f t="shared" ca="1" si="14"/>
        <v>1</v>
      </c>
      <c r="L82">
        <f t="shared" ca="1" si="11"/>
        <v>86.4</v>
      </c>
      <c r="M82">
        <f t="shared" ca="1" si="11"/>
        <v>96.3</v>
      </c>
      <c r="N82">
        <f t="shared" ca="1" si="11"/>
        <v>94.4</v>
      </c>
      <c r="O82">
        <f t="shared" ca="1" si="11"/>
        <v>94.3</v>
      </c>
      <c r="P82">
        <f t="shared" ca="1" si="11"/>
        <v>78.3</v>
      </c>
      <c r="Q82">
        <f t="shared" ca="1" si="11"/>
        <v>84.5</v>
      </c>
      <c r="R82">
        <f t="shared" ca="1" si="11"/>
        <v>94.4</v>
      </c>
      <c r="S82">
        <f t="shared" ca="1" si="11"/>
        <v>97.8</v>
      </c>
      <c r="T82">
        <f t="shared" ca="1" si="11"/>
        <v>87.3</v>
      </c>
      <c r="U82">
        <f t="shared" ca="1" si="11"/>
        <v>84</v>
      </c>
    </row>
    <row r="83" spans="4:21" x14ac:dyDescent="0.2">
      <c r="D83" s="17">
        <f t="shared" ca="1" si="12"/>
        <v>87.05</v>
      </c>
      <c r="E83" s="18">
        <f t="shared" ca="1" si="13"/>
        <v>11.656111111111111</v>
      </c>
      <c r="F83" t="s">
        <v>76</v>
      </c>
      <c r="G83" s="1">
        <v>71</v>
      </c>
      <c r="H83" s="1">
        <v>71</v>
      </c>
      <c r="I83" s="16">
        <f t="shared" ca="1" si="15"/>
        <v>83.892667746725323</v>
      </c>
      <c r="J83" s="16">
        <f t="shared" ca="1" si="16"/>
        <v>90.207332253274672</v>
      </c>
      <c r="K83" s="10">
        <f t="shared" ca="1" si="14"/>
        <v>1</v>
      </c>
      <c r="L83">
        <f t="shared" ref="L83:U92" ca="1" si="17">INDIRECT(CONCATENATE("Ejercicios!B",RANDBETWEEN(5,94)))</f>
        <v>84.9</v>
      </c>
      <c r="M83">
        <f t="shared" ca="1" si="17"/>
        <v>85.1</v>
      </c>
      <c r="N83">
        <f t="shared" ca="1" si="17"/>
        <v>90</v>
      </c>
      <c r="O83">
        <f t="shared" ca="1" si="17"/>
        <v>84.2</v>
      </c>
      <c r="P83">
        <f t="shared" ca="1" si="17"/>
        <v>83.1</v>
      </c>
      <c r="Q83">
        <f t="shared" ca="1" si="17"/>
        <v>85</v>
      </c>
      <c r="R83">
        <f t="shared" ca="1" si="17"/>
        <v>89.1</v>
      </c>
      <c r="S83">
        <f t="shared" ca="1" si="17"/>
        <v>93.7</v>
      </c>
      <c r="T83">
        <f t="shared" ca="1" si="17"/>
        <v>85.4</v>
      </c>
      <c r="U83">
        <f t="shared" ca="1" si="17"/>
        <v>90</v>
      </c>
    </row>
    <row r="84" spans="4:21" x14ac:dyDescent="0.2">
      <c r="D84" s="17">
        <f t="shared" ca="1" si="12"/>
        <v>89.91</v>
      </c>
      <c r="E84" s="18">
        <f t="shared" ca="1" si="13"/>
        <v>13.547666666666665</v>
      </c>
      <c r="F84" t="s">
        <v>77</v>
      </c>
      <c r="G84" s="1">
        <v>72</v>
      </c>
      <c r="H84" s="1">
        <v>72</v>
      </c>
      <c r="I84" s="16">
        <f t="shared" ca="1" si="15"/>
        <v>86.752667746725322</v>
      </c>
      <c r="J84" s="16">
        <f t="shared" ca="1" si="16"/>
        <v>93.067332253274671</v>
      </c>
      <c r="K84" s="10">
        <f t="shared" ca="1" si="14"/>
        <v>1</v>
      </c>
      <c r="L84">
        <f t="shared" ca="1" si="17"/>
        <v>84.6</v>
      </c>
      <c r="M84">
        <f t="shared" ca="1" si="17"/>
        <v>94.1</v>
      </c>
      <c r="N84">
        <f t="shared" ca="1" si="17"/>
        <v>85.1</v>
      </c>
      <c r="O84">
        <f t="shared" ca="1" si="17"/>
        <v>87.3</v>
      </c>
      <c r="P84">
        <f t="shared" ca="1" si="17"/>
        <v>95.6</v>
      </c>
      <c r="Q84">
        <f t="shared" ca="1" si="17"/>
        <v>90.1</v>
      </c>
      <c r="R84">
        <f t="shared" ca="1" si="17"/>
        <v>88.2</v>
      </c>
      <c r="S84">
        <f t="shared" ca="1" si="17"/>
        <v>90.4</v>
      </c>
      <c r="T84">
        <f t="shared" ca="1" si="17"/>
        <v>93.1</v>
      </c>
      <c r="U84">
        <f t="shared" ca="1" si="17"/>
        <v>90.6</v>
      </c>
    </row>
    <row r="85" spans="4:21" x14ac:dyDescent="0.2">
      <c r="D85" s="17">
        <f t="shared" ca="1" si="12"/>
        <v>91.98</v>
      </c>
      <c r="E85" s="18">
        <f t="shared" ca="1" si="13"/>
        <v>22.177333333333344</v>
      </c>
      <c r="F85" t="s">
        <v>78</v>
      </c>
      <c r="G85" s="1">
        <v>73</v>
      </c>
      <c r="H85" s="1">
        <v>73</v>
      </c>
      <c r="I85" s="16">
        <f t="shared" ca="1" si="15"/>
        <v>88.82266774672533</v>
      </c>
      <c r="J85" s="16">
        <f t="shared" ca="1" si="16"/>
        <v>95.137332253274678</v>
      </c>
      <c r="K85" s="10">
        <f t="shared" ca="1" si="14"/>
        <v>1</v>
      </c>
      <c r="L85">
        <f t="shared" ca="1" si="17"/>
        <v>88.8</v>
      </c>
      <c r="M85">
        <f t="shared" ca="1" si="17"/>
        <v>96.8</v>
      </c>
      <c r="N85">
        <f t="shared" ca="1" si="17"/>
        <v>98</v>
      </c>
      <c r="O85">
        <f t="shared" ca="1" si="17"/>
        <v>92.4</v>
      </c>
      <c r="P85">
        <f t="shared" ca="1" si="17"/>
        <v>88.2</v>
      </c>
      <c r="Q85">
        <f t="shared" ca="1" si="17"/>
        <v>94.3</v>
      </c>
      <c r="R85">
        <f t="shared" ca="1" si="17"/>
        <v>98</v>
      </c>
      <c r="S85">
        <f t="shared" ca="1" si="17"/>
        <v>84.1</v>
      </c>
      <c r="T85">
        <f t="shared" ca="1" si="17"/>
        <v>90.1</v>
      </c>
      <c r="U85">
        <f t="shared" ca="1" si="17"/>
        <v>89.1</v>
      </c>
    </row>
    <row r="86" spans="4:21" x14ac:dyDescent="0.2">
      <c r="D86" s="17">
        <f t="shared" ca="1" si="12"/>
        <v>87.710000000000008</v>
      </c>
      <c r="E86" s="18">
        <f t="shared" ca="1" si="13"/>
        <v>23.114333333333327</v>
      </c>
      <c r="F86" t="s">
        <v>79</v>
      </c>
      <c r="G86" s="1">
        <v>74</v>
      </c>
      <c r="H86" s="1">
        <v>74</v>
      </c>
      <c r="I86" s="16">
        <f t="shared" ca="1" si="15"/>
        <v>84.552667746725334</v>
      </c>
      <c r="J86" s="16">
        <f t="shared" ca="1" si="16"/>
        <v>90.867332253274682</v>
      </c>
      <c r="K86" s="10">
        <f t="shared" ca="1" si="14"/>
        <v>1</v>
      </c>
      <c r="L86">
        <f t="shared" ca="1" si="17"/>
        <v>88.2</v>
      </c>
      <c r="M86">
        <f t="shared" ca="1" si="17"/>
        <v>89.6</v>
      </c>
      <c r="N86">
        <f t="shared" ca="1" si="17"/>
        <v>90.6</v>
      </c>
      <c r="O86">
        <f t="shared" ca="1" si="17"/>
        <v>96.3</v>
      </c>
      <c r="P86">
        <f t="shared" ca="1" si="17"/>
        <v>83</v>
      </c>
      <c r="Q86">
        <f t="shared" ca="1" si="17"/>
        <v>87.5</v>
      </c>
      <c r="R86">
        <f t="shared" ca="1" si="17"/>
        <v>86.6</v>
      </c>
      <c r="S86">
        <f t="shared" ca="1" si="17"/>
        <v>90.6</v>
      </c>
      <c r="T86">
        <f t="shared" ca="1" si="17"/>
        <v>86.4</v>
      </c>
      <c r="U86">
        <f t="shared" ca="1" si="17"/>
        <v>78.3</v>
      </c>
    </row>
    <row r="87" spans="4:21" x14ac:dyDescent="0.2">
      <c r="D87" s="17">
        <f t="shared" ca="1" si="12"/>
        <v>91.289999999999992</v>
      </c>
      <c r="E87" s="18">
        <f t="shared" ca="1" si="13"/>
        <v>10.945444444444441</v>
      </c>
      <c r="F87" t="s">
        <v>80</v>
      </c>
      <c r="G87" s="1">
        <v>75</v>
      </c>
      <c r="H87" s="1">
        <v>75</v>
      </c>
      <c r="I87" s="16">
        <f t="shared" ca="1" si="15"/>
        <v>88.132667746725318</v>
      </c>
      <c r="J87" s="16">
        <f t="shared" ca="1" si="16"/>
        <v>94.447332253274666</v>
      </c>
      <c r="K87" s="10">
        <f t="shared" ca="1" si="14"/>
        <v>1</v>
      </c>
      <c r="L87">
        <f t="shared" ca="1" si="17"/>
        <v>94.7</v>
      </c>
      <c r="M87">
        <f t="shared" ca="1" si="17"/>
        <v>90.6</v>
      </c>
      <c r="N87">
        <f t="shared" ca="1" si="17"/>
        <v>92.4</v>
      </c>
      <c r="O87">
        <f t="shared" ca="1" si="17"/>
        <v>94.1</v>
      </c>
      <c r="P87">
        <f t="shared" ca="1" si="17"/>
        <v>89.7</v>
      </c>
      <c r="Q87">
        <f t="shared" ca="1" si="17"/>
        <v>88.3</v>
      </c>
      <c r="R87">
        <f t="shared" ca="1" si="17"/>
        <v>97.3</v>
      </c>
      <c r="S87">
        <f t="shared" ca="1" si="17"/>
        <v>89.1</v>
      </c>
      <c r="T87">
        <f t="shared" ca="1" si="17"/>
        <v>90.3</v>
      </c>
      <c r="U87">
        <f t="shared" ca="1" si="17"/>
        <v>86.4</v>
      </c>
    </row>
    <row r="88" spans="4:21" x14ac:dyDescent="0.2">
      <c r="D88" s="17">
        <f t="shared" ca="1" si="12"/>
        <v>87.190000000000012</v>
      </c>
      <c r="E88" s="18">
        <f t="shared" ca="1" si="13"/>
        <v>7.3587777777777807</v>
      </c>
      <c r="F88" t="s">
        <v>81</v>
      </c>
      <c r="G88" s="1">
        <v>76</v>
      </c>
      <c r="H88" s="1">
        <v>76</v>
      </c>
      <c r="I88" s="16">
        <f t="shared" ca="1" si="15"/>
        <v>84.032667746725338</v>
      </c>
      <c r="J88" s="16">
        <f t="shared" ca="1" si="16"/>
        <v>90.347332253274686</v>
      </c>
      <c r="K88" s="10">
        <f t="shared" ca="1" si="14"/>
        <v>1</v>
      </c>
      <c r="L88">
        <f t="shared" ca="1" si="17"/>
        <v>90.6</v>
      </c>
      <c r="M88">
        <f t="shared" ca="1" si="17"/>
        <v>86.4</v>
      </c>
      <c r="N88">
        <f t="shared" ca="1" si="17"/>
        <v>89.1</v>
      </c>
      <c r="O88">
        <f t="shared" ca="1" si="17"/>
        <v>83.6</v>
      </c>
      <c r="P88">
        <f t="shared" ca="1" si="17"/>
        <v>87.3</v>
      </c>
      <c r="Q88">
        <f t="shared" ca="1" si="17"/>
        <v>89.7</v>
      </c>
      <c r="R88">
        <f t="shared" ca="1" si="17"/>
        <v>87.6</v>
      </c>
      <c r="S88">
        <f t="shared" ca="1" si="17"/>
        <v>90</v>
      </c>
      <c r="T88">
        <f t="shared" ca="1" si="17"/>
        <v>84</v>
      </c>
      <c r="U88">
        <f t="shared" ca="1" si="17"/>
        <v>83.6</v>
      </c>
    </row>
    <row r="89" spans="4:21" x14ac:dyDescent="0.2">
      <c r="D89" s="17">
        <f t="shared" ca="1" si="12"/>
        <v>89</v>
      </c>
      <c r="E89" s="18">
        <f t="shared" ca="1" si="13"/>
        <v>16.028888888888886</v>
      </c>
      <c r="F89" t="s">
        <v>82</v>
      </c>
      <c r="G89" s="1">
        <v>77</v>
      </c>
      <c r="H89" s="1">
        <v>77</v>
      </c>
      <c r="I89" s="16">
        <f t="shared" ca="1" si="15"/>
        <v>85.842667746725326</v>
      </c>
      <c r="J89" s="16">
        <f t="shared" ca="1" si="16"/>
        <v>92.157332253274674</v>
      </c>
      <c r="K89" s="10">
        <f t="shared" ca="1" si="14"/>
        <v>1</v>
      </c>
      <c r="L89">
        <f t="shared" ca="1" si="17"/>
        <v>98</v>
      </c>
      <c r="M89">
        <f t="shared" ca="1" si="17"/>
        <v>84.5</v>
      </c>
      <c r="N89">
        <f t="shared" ca="1" si="17"/>
        <v>86.4</v>
      </c>
      <c r="O89">
        <f t="shared" ca="1" si="17"/>
        <v>89.1</v>
      </c>
      <c r="P89">
        <f t="shared" ca="1" si="17"/>
        <v>86.7</v>
      </c>
      <c r="Q89">
        <f t="shared" ca="1" si="17"/>
        <v>86.1</v>
      </c>
      <c r="R89">
        <f t="shared" ca="1" si="17"/>
        <v>86.1</v>
      </c>
      <c r="S89">
        <f t="shared" ca="1" si="17"/>
        <v>90.6</v>
      </c>
      <c r="T89">
        <f t="shared" ca="1" si="17"/>
        <v>92.1</v>
      </c>
      <c r="U89">
        <f t="shared" ca="1" si="17"/>
        <v>90.4</v>
      </c>
    </row>
    <row r="90" spans="4:21" x14ac:dyDescent="0.2">
      <c r="D90" s="17">
        <f t="shared" ca="1" si="12"/>
        <v>87.79</v>
      </c>
      <c r="E90" s="18">
        <f t="shared" ca="1" si="13"/>
        <v>19.152111111111108</v>
      </c>
      <c r="F90" t="s">
        <v>83</v>
      </c>
      <c r="G90" s="1">
        <v>78</v>
      </c>
      <c r="H90" s="1">
        <v>78</v>
      </c>
      <c r="I90" s="16">
        <f t="shared" ca="1" si="15"/>
        <v>84.632667746725332</v>
      </c>
      <c r="J90" s="16">
        <f t="shared" ca="1" si="16"/>
        <v>90.947332253274681</v>
      </c>
      <c r="K90" s="10">
        <f t="shared" ca="1" si="14"/>
        <v>1</v>
      </c>
      <c r="L90">
        <f t="shared" ca="1" si="17"/>
        <v>84.2</v>
      </c>
      <c r="M90">
        <f t="shared" ca="1" si="17"/>
        <v>89.1</v>
      </c>
      <c r="N90">
        <f t="shared" ca="1" si="17"/>
        <v>88.8</v>
      </c>
      <c r="O90">
        <f t="shared" ca="1" si="17"/>
        <v>95.3</v>
      </c>
      <c r="P90">
        <f t="shared" ca="1" si="17"/>
        <v>86.4</v>
      </c>
      <c r="Q90">
        <f t="shared" ca="1" si="17"/>
        <v>84</v>
      </c>
      <c r="R90">
        <f t="shared" ca="1" si="17"/>
        <v>95.3</v>
      </c>
      <c r="S90">
        <f t="shared" ca="1" si="17"/>
        <v>86.1</v>
      </c>
      <c r="T90">
        <f t="shared" ca="1" si="17"/>
        <v>83.6</v>
      </c>
      <c r="U90">
        <f t="shared" ca="1" si="17"/>
        <v>85.1</v>
      </c>
    </row>
    <row r="91" spans="4:21" x14ac:dyDescent="0.2">
      <c r="D91" s="17">
        <f t="shared" ca="1" si="12"/>
        <v>91.570000000000007</v>
      </c>
      <c r="E91" s="18">
        <f t="shared" ca="1" si="13"/>
        <v>23.588999999999992</v>
      </c>
      <c r="F91" t="s">
        <v>84</v>
      </c>
      <c r="G91" s="1">
        <v>79</v>
      </c>
      <c r="H91" s="1">
        <v>79</v>
      </c>
      <c r="I91" s="16">
        <f t="shared" ca="1" si="15"/>
        <v>88.412667746725333</v>
      </c>
      <c r="J91" s="16">
        <f t="shared" ca="1" si="16"/>
        <v>94.727332253274682</v>
      </c>
      <c r="K91" s="10">
        <f t="shared" ca="1" si="14"/>
        <v>1</v>
      </c>
      <c r="L91">
        <f t="shared" ca="1" si="17"/>
        <v>97.3</v>
      </c>
      <c r="M91">
        <f t="shared" ca="1" si="17"/>
        <v>96.8</v>
      </c>
      <c r="N91">
        <f t="shared" ca="1" si="17"/>
        <v>85.1</v>
      </c>
      <c r="O91">
        <f t="shared" ca="1" si="17"/>
        <v>86.4</v>
      </c>
      <c r="P91">
        <f t="shared" ca="1" si="17"/>
        <v>96.8</v>
      </c>
      <c r="Q91">
        <f t="shared" ca="1" si="17"/>
        <v>91.1</v>
      </c>
      <c r="R91">
        <f t="shared" ca="1" si="17"/>
        <v>85.1</v>
      </c>
      <c r="S91">
        <f t="shared" ca="1" si="17"/>
        <v>95.1</v>
      </c>
      <c r="T91">
        <f t="shared" ca="1" si="17"/>
        <v>91.7</v>
      </c>
      <c r="U91">
        <f t="shared" ca="1" si="17"/>
        <v>90.3</v>
      </c>
    </row>
    <row r="92" spans="4:21" x14ac:dyDescent="0.2">
      <c r="D92" s="17">
        <f t="shared" ca="1" si="12"/>
        <v>89.110000000000014</v>
      </c>
      <c r="E92" s="18">
        <f t="shared" ca="1" si="13"/>
        <v>26.787666666666677</v>
      </c>
      <c r="F92" t="s">
        <v>85</v>
      </c>
      <c r="G92" s="1">
        <v>80</v>
      </c>
      <c r="H92" s="1">
        <v>80</v>
      </c>
      <c r="I92" s="16">
        <f t="shared" ca="1" si="15"/>
        <v>85.952667746725339</v>
      </c>
      <c r="J92" s="16">
        <f t="shared" ca="1" si="16"/>
        <v>92.267332253274688</v>
      </c>
      <c r="K92" s="10">
        <f t="shared" ca="1" si="14"/>
        <v>1</v>
      </c>
      <c r="L92">
        <f t="shared" ca="1" si="17"/>
        <v>91.4</v>
      </c>
      <c r="M92">
        <f t="shared" ca="1" si="17"/>
        <v>97.8</v>
      </c>
      <c r="N92">
        <f t="shared" ca="1" si="17"/>
        <v>86.4</v>
      </c>
      <c r="O92">
        <f t="shared" ca="1" si="17"/>
        <v>82.6</v>
      </c>
      <c r="P92">
        <f t="shared" ca="1" si="17"/>
        <v>88.3</v>
      </c>
      <c r="Q92">
        <f t="shared" ca="1" si="17"/>
        <v>94.7</v>
      </c>
      <c r="R92">
        <f t="shared" ca="1" si="17"/>
        <v>84.1</v>
      </c>
      <c r="S92">
        <f t="shared" ca="1" si="17"/>
        <v>83</v>
      </c>
      <c r="T92">
        <f t="shared" ca="1" si="17"/>
        <v>93.1</v>
      </c>
      <c r="U92">
        <f t="shared" ca="1" si="17"/>
        <v>89.7</v>
      </c>
    </row>
    <row r="93" spans="4:21" x14ac:dyDescent="0.2">
      <c r="D93" s="17">
        <f t="shared" ca="1" si="12"/>
        <v>90.940000000000012</v>
      </c>
      <c r="E93" s="18">
        <f t="shared" ca="1" si="13"/>
        <v>20.918222222222219</v>
      </c>
      <c r="F93" t="s">
        <v>86</v>
      </c>
      <c r="G93" s="1">
        <v>81</v>
      </c>
      <c r="H93" s="1">
        <v>81</v>
      </c>
      <c r="I93" s="16">
        <f t="shared" ca="1" si="15"/>
        <v>87.782667746725338</v>
      </c>
      <c r="J93" s="16">
        <f t="shared" ca="1" si="16"/>
        <v>94.097332253274686</v>
      </c>
      <c r="K93" s="10">
        <f t="shared" ca="1" si="14"/>
        <v>1</v>
      </c>
      <c r="L93">
        <f t="shared" ref="L93:U102" ca="1" si="18">INDIRECT(CONCATENATE("Ejercicios!B",RANDBETWEEN(5,94)))</f>
        <v>94.7</v>
      </c>
      <c r="M93">
        <f t="shared" ca="1" si="18"/>
        <v>97.3</v>
      </c>
      <c r="N93">
        <f t="shared" ca="1" si="18"/>
        <v>88.2</v>
      </c>
      <c r="O93">
        <f t="shared" ca="1" si="18"/>
        <v>95.1</v>
      </c>
      <c r="P93">
        <f t="shared" ca="1" si="18"/>
        <v>86.6</v>
      </c>
      <c r="Q93">
        <f t="shared" ca="1" si="18"/>
        <v>94.7</v>
      </c>
      <c r="R93">
        <f t="shared" ca="1" si="18"/>
        <v>93.1</v>
      </c>
      <c r="S93">
        <f t="shared" ca="1" si="18"/>
        <v>89.4</v>
      </c>
      <c r="T93">
        <f t="shared" ca="1" si="18"/>
        <v>84.2</v>
      </c>
      <c r="U93">
        <f t="shared" ca="1" si="18"/>
        <v>86.1</v>
      </c>
    </row>
    <row r="94" spans="4:21" x14ac:dyDescent="0.2">
      <c r="D94" s="17">
        <f t="shared" ca="1" si="12"/>
        <v>88.669999999999987</v>
      </c>
      <c r="E94" s="18">
        <f t="shared" ca="1" si="13"/>
        <v>14.37566666666666</v>
      </c>
      <c r="F94" t="s">
        <v>87</v>
      </c>
      <c r="G94" s="1">
        <v>82</v>
      </c>
      <c r="H94" s="1">
        <v>82</v>
      </c>
      <c r="I94" s="16">
        <f t="shared" ca="1" si="15"/>
        <v>85.512667746725313</v>
      </c>
      <c r="J94" s="16">
        <f t="shared" ca="1" si="16"/>
        <v>91.827332253274662</v>
      </c>
      <c r="K94" s="10">
        <f t="shared" ca="1" si="14"/>
        <v>1</v>
      </c>
      <c r="L94">
        <f t="shared" ca="1" si="18"/>
        <v>87.6</v>
      </c>
      <c r="M94">
        <f t="shared" ca="1" si="18"/>
        <v>90.6</v>
      </c>
      <c r="N94">
        <f t="shared" ca="1" si="18"/>
        <v>82.6</v>
      </c>
      <c r="O94">
        <f t="shared" ca="1" si="18"/>
        <v>90.4</v>
      </c>
      <c r="P94">
        <f t="shared" ca="1" si="18"/>
        <v>85.4</v>
      </c>
      <c r="Q94">
        <f t="shared" ca="1" si="18"/>
        <v>94.1</v>
      </c>
      <c r="R94">
        <f t="shared" ca="1" si="18"/>
        <v>90.5</v>
      </c>
      <c r="S94">
        <f t="shared" ca="1" si="18"/>
        <v>85.4</v>
      </c>
      <c r="T94">
        <f t="shared" ca="1" si="18"/>
        <v>86.4</v>
      </c>
      <c r="U94">
        <f t="shared" ca="1" si="18"/>
        <v>93.7</v>
      </c>
    </row>
    <row r="95" spans="4:21" x14ac:dyDescent="0.2">
      <c r="D95" s="17">
        <f t="shared" ca="1" si="12"/>
        <v>89.429999999999978</v>
      </c>
      <c r="E95" s="18">
        <f t="shared" ca="1" si="13"/>
        <v>13.702333333333325</v>
      </c>
      <c r="F95" t="s">
        <v>88</v>
      </c>
      <c r="G95" s="1">
        <v>83</v>
      </c>
      <c r="H95" s="1">
        <v>83</v>
      </c>
      <c r="I95" s="16">
        <f t="shared" ca="1" si="15"/>
        <v>86.272667746725304</v>
      </c>
      <c r="J95" s="16">
        <f t="shared" ca="1" si="16"/>
        <v>92.587332253274653</v>
      </c>
      <c r="K95" s="10">
        <f t="shared" ca="1" si="14"/>
        <v>1</v>
      </c>
      <c r="L95">
        <f t="shared" ca="1" si="18"/>
        <v>95.1</v>
      </c>
      <c r="M95">
        <f t="shared" ca="1" si="18"/>
        <v>85</v>
      </c>
      <c r="N95">
        <f t="shared" ca="1" si="18"/>
        <v>95.1</v>
      </c>
      <c r="O95">
        <f t="shared" ca="1" si="18"/>
        <v>90.6</v>
      </c>
      <c r="P95">
        <f t="shared" ca="1" si="18"/>
        <v>86.7</v>
      </c>
      <c r="Q95">
        <f t="shared" ca="1" si="18"/>
        <v>88.6</v>
      </c>
      <c r="R95">
        <f t="shared" ca="1" si="18"/>
        <v>90.3</v>
      </c>
      <c r="S95">
        <f t="shared" ca="1" si="18"/>
        <v>88.8</v>
      </c>
      <c r="T95">
        <f t="shared" ca="1" si="18"/>
        <v>90</v>
      </c>
      <c r="U95">
        <f t="shared" ca="1" si="18"/>
        <v>84.1</v>
      </c>
    </row>
    <row r="96" spans="4:21" x14ac:dyDescent="0.2">
      <c r="D96" s="17">
        <f t="shared" ca="1" si="12"/>
        <v>88.450000000000017</v>
      </c>
      <c r="E96" s="18">
        <f t="shared" ca="1" si="13"/>
        <v>16.751666666666658</v>
      </c>
      <c r="F96" t="s">
        <v>89</v>
      </c>
      <c r="G96" s="1">
        <v>84</v>
      </c>
      <c r="H96" s="1">
        <v>84</v>
      </c>
      <c r="I96" s="16">
        <f t="shared" ca="1" si="15"/>
        <v>85.292667746725343</v>
      </c>
      <c r="J96" s="16">
        <f t="shared" ca="1" si="16"/>
        <v>91.607332253274691</v>
      </c>
      <c r="K96" s="10">
        <f t="shared" ca="1" si="14"/>
        <v>1</v>
      </c>
      <c r="L96">
        <f t="shared" ca="1" si="18"/>
        <v>84.2</v>
      </c>
      <c r="M96">
        <f t="shared" ca="1" si="18"/>
        <v>89.4</v>
      </c>
      <c r="N96">
        <f t="shared" ca="1" si="18"/>
        <v>88.8</v>
      </c>
      <c r="O96">
        <f t="shared" ca="1" si="18"/>
        <v>85.4</v>
      </c>
      <c r="P96">
        <f t="shared" ca="1" si="18"/>
        <v>95.6</v>
      </c>
      <c r="Q96">
        <f t="shared" ca="1" si="18"/>
        <v>83.1</v>
      </c>
      <c r="R96">
        <f t="shared" ca="1" si="18"/>
        <v>93.1</v>
      </c>
      <c r="S96">
        <f t="shared" ca="1" si="18"/>
        <v>89.7</v>
      </c>
      <c r="T96">
        <f t="shared" ca="1" si="18"/>
        <v>90.6</v>
      </c>
      <c r="U96">
        <f t="shared" ca="1" si="18"/>
        <v>84.6</v>
      </c>
    </row>
    <row r="97" spans="1:21" x14ac:dyDescent="0.2">
      <c r="D97" s="17">
        <f t="shared" ca="1" si="12"/>
        <v>89.51</v>
      </c>
      <c r="E97" s="18">
        <f t="shared" ca="1" si="13"/>
        <v>27.436555555555568</v>
      </c>
      <c r="F97" t="s">
        <v>90</v>
      </c>
      <c r="G97" s="1">
        <v>85</v>
      </c>
      <c r="H97" s="1">
        <v>85</v>
      </c>
      <c r="I97" s="16">
        <f t="shared" ca="1" si="15"/>
        <v>86.352667746725331</v>
      </c>
      <c r="J97" s="16">
        <f t="shared" ca="1" si="16"/>
        <v>92.667332253274679</v>
      </c>
      <c r="K97" s="10">
        <f t="shared" ca="1" si="14"/>
        <v>1</v>
      </c>
      <c r="L97">
        <f t="shared" ca="1" si="18"/>
        <v>96.1</v>
      </c>
      <c r="M97">
        <f t="shared" ca="1" si="18"/>
        <v>96.4</v>
      </c>
      <c r="N97">
        <f t="shared" ca="1" si="18"/>
        <v>87.6</v>
      </c>
      <c r="O97">
        <f t="shared" ca="1" si="18"/>
        <v>85</v>
      </c>
      <c r="P97">
        <f t="shared" ca="1" si="18"/>
        <v>93.2</v>
      </c>
      <c r="Q97">
        <f t="shared" ca="1" si="18"/>
        <v>83.7</v>
      </c>
      <c r="R97">
        <f t="shared" ca="1" si="18"/>
        <v>90.6</v>
      </c>
      <c r="S97">
        <f t="shared" ca="1" si="18"/>
        <v>83.1</v>
      </c>
      <c r="T97">
        <f t="shared" ca="1" si="18"/>
        <v>85.1</v>
      </c>
      <c r="U97">
        <f t="shared" ca="1" si="18"/>
        <v>94.3</v>
      </c>
    </row>
    <row r="98" spans="1:21" x14ac:dyDescent="0.2">
      <c r="D98" s="17">
        <f t="shared" ca="1" si="12"/>
        <v>88.460000000000008</v>
      </c>
      <c r="E98" s="18">
        <f t="shared" ca="1" si="13"/>
        <v>9.5982222222222138</v>
      </c>
      <c r="F98" t="s">
        <v>91</v>
      </c>
      <c r="G98" s="1">
        <v>86</v>
      </c>
      <c r="H98" s="1">
        <v>86</v>
      </c>
      <c r="I98" s="16">
        <f t="shared" ca="1" si="15"/>
        <v>85.302667746725334</v>
      </c>
      <c r="J98" s="16">
        <f t="shared" ca="1" si="16"/>
        <v>91.617332253274682</v>
      </c>
      <c r="K98" s="10">
        <f t="shared" ca="1" si="14"/>
        <v>1</v>
      </c>
      <c r="L98">
        <f t="shared" ca="1" si="18"/>
        <v>87.3</v>
      </c>
      <c r="M98">
        <f t="shared" ca="1" si="18"/>
        <v>87.3</v>
      </c>
      <c r="N98">
        <f t="shared" ca="1" si="18"/>
        <v>86.4</v>
      </c>
      <c r="O98">
        <f t="shared" ca="1" si="18"/>
        <v>83.7</v>
      </c>
      <c r="P98">
        <f t="shared" ca="1" si="18"/>
        <v>93.2</v>
      </c>
      <c r="Q98">
        <f t="shared" ca="1" si="18"/>
        <v>90.6</v>
      </c>
      <c r="R98">
        <f t="shared" ca="1" si="18"/>
        <v>86.1</v>
      </c>
      <c r="S98">
        <f t="shared" ca="1" si="18"/>
        <v>93.1</v>
      </c>
      <c r="T98">
        <f t="shared" ca="1" si="18"/>
        <v>87.3</v>
      </c>
      <c r="U98">
        <f t="shared" ca="1" si="18"/>
        <v>89.6</v>
      </c>
    </row>
    <row r="99" spans="1:21" x14ac:dyDescent="0.2">
      <c r="D99" s="17">
        <f t="shared" ca="1" si="12"/>
        <v>90.110000000000014</v>
      </c>
      <c r="E99" s="18">
        <f t="shared" ca="1" si="13"/>
        <v>19.827666666666691</v>
      </c>
      <c r="F99" t="s">
        <v>92</v>
      </c>
      <c r="G99" s="1">
        <v>87</v>
      </c>
      <c r="H99" s="1">
        <v>87</v>
      </c>
      <c r="I99" s="16">
        <f t="shared" ca="1" si="15"/>
        <v>86.952667746725339</v>
      </c>
      <c r="J99" s="16">
        <f t="shared" ca="1" si="16"/>
        <v>93.267332253274688</v>
      </c>
      <c r="K99" s="10">
        <f t="shared" ca="1" si="14"/>
        <v>1</v>
      </c>
      <c r="L99">
        <f t="shared" ca="1" si="18"/>
        <v>90.1</v>
      </c>
      <c r="M99">
        <f t="shared" ca="1" si="18"/>
        <v>91.2</v>
      </c>
      <c r="N99">
        <f t="shared" ca="1" si="18"/>
        <v>96.3</v>
      </c>
      <c r="O99">
        <f t="shared" ca="1" si="18"/>
        <v>96.4</v>
      </c>
      <c r="P99">
        <f t="shared" ca="1" si="18"/>
        <v>87.6</v>
      </c>
      <c r="Q99">
        <f t="shared" ca="1" si="18"/>
        <v>87.7</v>
      </c>
      <c r="R99">
        <f t="shared" ca="1" si="18"/>
        <v>83.1</v>
      </c>
      <c r="S99">
        <f t="shared" ca="1" si="18"/>
        <v>94.4</v>
      </c>
      <c r="T99">
        <f t="shared" ca="1" si="18"/>
        <v>86.1</v>
      </c>
      <c r="U99">
        <f t="shared" ca="1" si="18"/>
        <v>88.2</v>
      </c>
    </row>
    <row r="100" spans="1:21" x14ac:dyDescent="0.2">
      <c r="D100" s="17">
        <f t="shared" ca="1" si="12"/>
        <v>89.220000000000013</v>
      </c>
      <c r="E100" s="18">
        <f t="shared" ca="1" si="13"/>
        <v>11.528444444444419</v>
      </c>
      <c r="F100" t="s">
        <v>93</v>
      </c>
      <c r="G100" s="1">
        <v>88</v>
      </c>
      <c r="H100" s="1">
        <v>88</v>
      </c>
      <c r="I100" s="16">
        <f t="shared" ca="1" si="15"/>
        <v>86.062667746725339</v>
      </c>
      <c r="J100" s="16">
        <f t="shared" ca="1" si="16"/>
        <v>92.377332253274687</v>
      </c>
      <c r="K100" s="10">
        <f t="shared" ca="1" si="14"/>
        <v>1</v>
      </c>
      <c r="L100">
        <f t="shared" ca="1" si="18"/>
        <v>86.4</v>
      </c>
      <c r="M100">
        <f t="shared" ca="1" si="18"/>
        <v>93.1</v>
      </c>
      <c r="N100">
        <f t="shared" ca="1" si="18"/>
        <v>88.8</v>
      </c>
      <c r="O100">
        <f t="shared" ca="1" si="18"/>
        <v>84.9</v>
      </c>
      <c r="P100">
        <f t="shared" ca="1" si="18"/>
        <v>90</v>
      </c>
      <c r="Q100">
        <f t="shared" ca="1" si="18"/>
        <v>90</v>
      </c>
      <c r="R100">
        <f t="shared" ca="1" si="18"/>
        <v>95.1</v>
      </c>
      <c r="S100">
        <f t="shared" ca="1" si="18"/>
        <v>90.1</v>
      </c>
      <c r="T100">
        <f t="shared" ca="1" si="18"/>
        <v>89.6</v>
      </c>
      <c r="U100">
        <f t="shared" ca="1" si="18"/>
        <v>84.2</v>
      </c>
    </row>
    <row r="101" spans="1:21" x14ac:dyDescent="0.2">
      <c r="D101" s="17">
        <f t="shared" ca="1" si="12"/>
        <v>89.17</v>
      </c>
      <c r="E101" s="18">
        <f t="shared" ca="1" si="13"/>
        <v>13.546777777777761</v>
      </c>
      <c r="F101" t="s">
        <v>94</v>
      </c>
      <c r="G101" s="1">
        <v>89</v>
      </c>
      <c r="H101" s="1">
        <v>89</v>
      </c>
      <c r="I101" s="16">
        <f t="shared" ca="1" si="15"/>
        <v>86.012667746725327</v>
      </c>
      <c r="J101" s="16">
        <f t="shared" ca="1" si="16"/>
        <v>92.327332253274676</v>
      </c>
      <c r="K101" s="10">
        <f t="shared" ca="1" si="14"/>
        <v>1</v>
      </c>
      <c r="L101">
        <f t="shared" ca="1" si="18"/>
        <v>90.3</v>
      </c>
      <c r="M101">
        <f t="shared" ca="1" si="18"/>
        <v>90.6</v>
      </c>
      <c r="N101">
        <f t="shared" ca="1" si="18"/>
        <v>96.8</v>
      </c>
      <c r="O101">
        <f t="shared" ca="1" si="18"/>
        <v>89.4</v>
      </c>
      <c r="P101">
        <f t="shared" ca="1" si="18"/>
        <v>86.4</v>
      </c>
      <c r="Q101">
        <f t="shared" ca="1" si="18"/>
        <v>83.7</v>
      </c>
      <c r="R101">
        <f t="shared" ca="1" si="18"/>
        <v>91.1</v>
      </c>
      <c r="S101">
        <f t="shared" ca="1" si="18"/>
        <v>90.1</v>
      </c>
      <c r="T101">
        <f t="shared" ca="1" si="18"/>
        <v>85</v>
      </c>
      <c r="U101">
        <f t="shared" ca="1" si="18"/>
        <v>88.3</v>
      </c>
    </row>
    <row r="102" spans="1:21" x14ac:dyDescent="0.2">
      <c r="D102" s="17">
        <f t="shared" ca="1" si="12"/>
        <v>90.22999999999999</v>
      </c>
      <c r="E102" s="18">
        <f t="shared" ca="1" si="13"/>
        <v>17.806777777777782</v>
      </c>
      <c r="F102" t="s">
        <v>95</v>
      </c>
      <c r="G102" s="1">
        <v>90</v>
      </c>
      <c r="H102" s="1">
        <v>90</v>
      </c>
      <c r="I102" s="16">
        <f t="shared" ca="1" si="15"/>
        <v>87.072667746725315</v>
      </c>
      <c r="J102" s="16">
        <f t="shared" ca="1" si="16"/>
        <v>93.387332253274664</v>
      </c>
      <c r="K102" s="10">
        <f t="shared" ca="1" si="14"/>
        <v>1</v>
      </c>
      <c r="L102">
        <f t="shared" ca="1" si="18"/>
        <v>93.2</v>
      </c>
      <c r="M102">
        <f t="shared" ca="1" si="18"/>
        <v>85.1</v>
      </c>
      <c r="N102">
        <f t="shared" ca="1" si="18"/>
        <v>94.1</v>
      </c>
      <c r="O102">
        <f t="shared" ca="1" si="18"/>
        <v>85.1</v>
      </c>
      <c r="P102">
        <f t="shared" ca="1" si="18"/>
        <v>88.8</v>
      </c>
      <c r="Q102">
        <f t="shared" ca="1" si="18"/>
        <v>96.8</v>
      </c>
      <c r="R102">
        <f t="shared" ca="1" si="18"/>
        <v>88.3</v>
      </c>
      <c r="S102">
        <f t="shared" ca="1" si="18"/>
        <v>87.5</v>
      </c>
      <c r="T102">
        <f t="shared" ca="1" si="18"/>
        <v>95.1</v>
      </c>
      <c r="U102">
        <f t="shared" ca="1" si="18"/>
        <v>88.3</v>
      </c>
    </row>
    <row r="103" spans="1:21" x14ac:dyDescent="0.2">
      <c r="D103" s="17">
        <f t="shared" ca="1" si="12"/>
        <v>88.38</v>
      </c>
      <c r="E103" s="18">
        <f t="shared" ca="1" si="13"/>
        <v>17.166222222222224</v>
      </c>
      <c r="F103" t="s">
        <v>96</v>
      </c>
      <c r="G103" s="1">
        <v>91</v>
      </c>
      <c r="H103" s="1">
        <v>91</v>
      </c>
      <c r="I103" s="16">
        <f t="shared" ca="1" si="15"/>
        <v>85.222667746725321</v>
      </c>
      <c r="J103" s="16">
        <f t="shared" ca="1" si="16"/>
        <v>91.53733225327467</v>
      </c>
      <c r="K103" s="10">
        <f t="shared" ca="1" si="14"/>
        <v>1</v>
      </c>
      <c r="L103">
        <f t="shared" ref="L103:U112" ca="1" si="19">INDIRECT(CONCATENATE("Ejercicios!B",RANDBETWEEN(5,94)))</f>
        <v>94.1</v>
      </c>
      <c r="M103">
        <f t="shared" ca="1" si="19"/>
        <v>94.1</v>
      </c>
      <c r="N103">
        <f t="shared" ca="1" si="19"/>
        <v>84.1</v>
      </c>
      <c r="O103">
        <f t="shared" ca="1" si="19"/>
        <v>85.4</v>
      </c>
      <c r="P103">
        <f t="shared" ca="1" si="19"/>
        <v>86.4</v>
      </c>
      <c r="Q103">
        <f t="shared" ca="1" si="19"/>
        <v>92.4</v>
      </c>
      <c r="R103">
        <f t="shared" ca="1" si="19"/>
        <v>89.1</v>
      </c>
      <c r="S103">
        <f t="shared" ca="1" si="19"/>
        <v>85.1</v>
      </c>
      <c r="T103">
        <f t="shared" ca="1" si="19"/>
        <v>83.1</v>
      </c>
      <c r="U103">
        <f t="shared" ca="1" si="19"/>
        <v>90</v>
      </c>
    </row>
    <row r="104" spans="1:21" x14ac:dyDescent="0.2">
      <c r="D104" s="17">
        <f t="shared" ca="1" si="12"/>
        <v>89.92</v>
      </c>
      <c r="E104" s="18">
        <f t="shared" ca="1" si="13"/>
        <v>13.543999999999993</v>
      </c>
      <c r="F104" t="s">
        <v>97</v>
      </c>
      <c r="G104" s="1">
        <v>92</v>
      </c>
      <c r="H104" s="1">
        <v>92</v>
      </c>
      <c r="I104" s="16">
        <f t="shared" ca="1" si="15"/>
        <v>86.762667746725327</v>
      </c>
      <c r="J104" s="16">
        <f t="shared" ca="1" si="16"/>
        <v>93.077332253274676</v>
      </c>
      <c r="K104" s="10">
        <f t="shared" ca="1" si="14"/>
        <v>1</v>
      </c>
      <c r="L104">
        <f t="shared" ca="1" si="19"/>
        <v>95.3</v>
      </c>
      <c r="M104">
        <f t="shared" ca="1" si="19"/>
        <v>88.2</v>
      </c>
      <c r="N104">
        <f t="shared" ca="1" si="19"/>
        <v>84.2</v>
      </c>
      <c r="O104">
        <f t="shared" ca="1" si="19"/>
        <v>94.1</v>
      </c>
      <c r="P104">
        <f t="shared" ca="1" si="19"/>
        <v>89.6</v>
      </c>
      <c r="Q104">
        <f t="shared" ca="1" si="19"/>
        <v>93.2</v>
      </c>
      <c r="R104">
        <f t="shared" ca="1" si="19"/>
        <v>89.4</v>
      </c>
      <c r="S104">
        <f t="shared" ca="1" si="19"/>
        <v>84.6</v>
      </c>
      <c r="T104">
        <f t="shared" ca="1" si="19"/>
        <v>90.5</v>
      </c>
      <c r="U104">
        <f t="shared" ca="1" si="19"/>
        <v>90.1</v>
      </c>
    </row>
    <row r="105" spans="1:21" x14ac:dyDescent="0.2">
      <c r="A105" t="s">
        <v>26</v>
      </c>
      <c r="D105" s="17">
        <f t="shared" ca="1" si="12"/>
        <v>86.98</v>
      </c>
      <c r="E105" s="18">
        <f t="shared" ca="1" si="13"/>
        <v>14.679555555555547</v>
      </c>
      <c r="F105" t="s">
        <v>98</v>
      </c>
      <c r="G105" s="1">
        <v>93</v>
      </c>
      <c r="H105" s="1">
        <v>93</v>
      </c>
      <c r="I105" s="16">
        <f t="shared" ca="1" si="15"/>
        <v>83.82266774672533</v>
      </c>
      <c r="J105" s="16">
        <f t="shared" ca="1" si="16"/>
        <v>90.137332253274678</v>
      </c>
      <c r="K105" s="10">
        <f t="shared" ca="1" si="14"/>
        <v>1</v>
      </c>
      <c r="L105">
        <f t="shared" ca="1" si="19"/>
        <v>94.1</v>
      </c>
      <c r="M105">
        <f t="shared" ca="1" si="19"/>
        <v>83</v>
      </c>
      <c r="N105">
        <f t="shared" ca="1" si="19"/>
        <v>85.1</v>
      </c>
      <c r="O105">
        <f t="shared" ca="1" si="19"/>
        <v>90.6</v>
      </c>
      <c r="P105">
        <f t="shared" ca="1" si="19"/>
        <v>84.1</v>
      </c>
      <c r="Q105">
        <f t="shared" ca="1" si="19"/>
        <v>86.6</v>
      </c>
      <c r="R105">
        <f t="shared" ca="1" si="19"/>
        <v>84.6</v>
      </c>
      <c r="S105">
        <f t="shared" ca="1" si="19"/>
        <v>91.2</v>
      </c>
      <c r="T105">
        <f t="shared" ca="1" si="19"/>
        <v>87.6</v>
      </c>
      <c r="U105">
        <f t="shared" ca="1" si="19"/>
        <v>82.9</v>
      </c>
    </row>
    <row r="106" spans="1:21" x14ac:dyDescent="0.2">
      <c r="A106" t="s">
        <v>27</v>
      </c>
      <c r="D106" s="17">
        <f t="shared" ca="1" si="12"/>
        <v>86.95</v>
      </c>
      <c r="E106" s="18">
        <f t="shared" ca="1" si="13"/>
        <v>10.171666666666676</v>
      </c>
      <c r="F106" t="s">
        <v>99</v>
      </c>
      <c r="G106" s="1">
        <v>94</v>
      </c>
      <c r="H106" s="1">
        <v>94</v>
      </c>
      <c r="I106" s="16">
        <f t="shared" ca="1" si="15"/>
        <v>83.792667746725328</v>
      </c>
      <c r="J106" s="16">
        <f t="shared" ca="1" si="16"/>
        <v>90.107332253274677</v>
      </c>
      <c r="K106" s="10">
        <f t="shared" ca="1" si="14"/>
        <v>1</v>
      </c>
      <c r="L106">
        <f t="shared" ca="1" si="19"/>
        <v>90.5</v>
      </c>
      <c r="M106">
        <f t="shared" ca="1" si="19"/>
        <v>84.1</v>
      </c>
      <c r="N106">
        <f t="shared" ca="1" si="19"/>
        <v>82.6</v>
      </c>
      <c r="O106">
        <f t="shared" ca="1" si="19"/>
        <v>90.5</v>
      </c>
      <c r="P106">
        <f t="shared" ca="1" si="19"/>
        <v>84.1</v>
      </c>
      <c r="Q106">
        <f t="shared" ca="1" si="19"/>
        <v>86.4</v>
      </c>
      <c r="R106">
        <f t="shared" ca="1" si="19"/>
        <v>90.6</v>
      </c>
      <c r="S106">
        <f t="shared" ca="1" si="19"/>
        <v>86.6</v>
      </c>
      <c r="T106">
        <f t="shared" ca="1" si="19"/>
        <v>84.1</v>
      </c>
      <c r="U106">
        <f t="shared" ca="1" si="19"/>
        <v>90</v>
      </c>
    </row>
    <row r="107" spans="1:21" x14ac:dyDescent="0.2">
      <c r="A107" t="s">
        <v>54</v>
      </c>
      <c r="D107" s="17">
        <f t="shared" ca="1" si="12"/>
        <v>91.13000000000001</v>
      </c>
      <c r="E107" s="18">
        <f t="shared" ca="1" si="13"/>
        <v>30.293444444444454</v>
      </c>
      <c r="F107" t="s">
        <v>100</v>
      </c>
      <c r="G107" s="1">
        <v>95</v>
      </c>
      <c r="H107" s="1">
        <v>95</v>
      </c>
      <c r="I107" s="16">
        <f t="shared" ca="1" si="15"/>
        <v>87.972667746725335</v>
      </c>
      <c r="J107" s="16">
        <f t="shared" ca="1" si="16"/>
        <v>94.287332253274684</v>
      </c>
      <c r="K107" s="10">
        <f t="shared" ca="1" si="14"/>
        <v>1</v>
      </c>
      <c r="L107">
        <f t="shared" ca="1" si="19"/>
        <v>84.1</v>
      </c>
      <c r="M107">
        <f t="shared" ca="1" si="19"/>
        <v>97.3</v>
      </c>
      <c r="N107">
        <f t="shared" ca="1" si="19"/>
        <v>95.3</v>
      </c>
      <c r="O107">
        <f t="shared" ca="1" si="19"/>
        <v>96.4</v>
      </c>
      <c r="P107">
        <f t="shared" ca="1" si="19"/>
        <v>95.6</v>
      </c>
      <c r="Q107">
        <f t="shared" ca="1" si="19"/>
        <v>86.6</v>
      </c>
      <c r="R107">
        <f t="shared" ca="1" si="19"/>
        <v>89.4</v>
      </c>
      <c r="S107">
        <f t="shared" ca="1" si="19"/>
        <v>86.4</v>
      </c>
      <c r="T107">
        <f t="shared" ca="1" si="19"/>
        <v>96.1</v>
      </c>
      <c r="U107">
        <f t="shared" ca="1" si="19"/>
        <v>84.1</v>
      </c>
    </row>
    <row r="108" spans="1:21" x14ac:dyDescent="0.2">
      <c r="A108" t="s">
        <v>55</v>
      </c>
      <c r="D108" s="17">
        <f t="shared" ca="1" si="12"/>
        <v>88.179999999999993</v>
      </c>
      <c r="E108" s="18">
        <f t="shared" ca="1" si="13"/>
        <v>13.708444444444444</v>
      </c>
      <c r="F108" t="s">
        <v>101</v>
      </c>
      <c r="G108" s="1">
        <v>96</v>
      </c>
      <c r="H108" s="1">
        <v>96</v>
      </c>
      <c r="I108" s="16">
        <f t="shared" ca="1" si="15"/>
        <v>85.022667746725318</v>
      </c>
      <c r="J108" s="16">
        <f t="shared" ca="1" si="16"/>
        <v>91.337332253274667</v>
      </c>
      <c r="K108" s="10">
        <f t="shared" ca="1" si="14"/>
        <v>1</v>
      </c>
      <c r="L108">
        <f t="shared" ca="1" si="19"/>
        <v>85.1</v>
      </c>
      <c r="M108">
        <f t="shared" ca="1" si="19"/>
        <v>94.7</v>
      </c>
      <c r="N108">
        <f t="shared" ca="1" si="19"/>
        <v>95.3</v>
      </c>
      <c r="O108">
        <f t="shared" ca="1" si="19"/>
        <v>88.2</v>
      </c>
      <c r="P108">
        <f t="shared" ca="1" si="19"/>
        <v>86.6</v>
      </c>
      <c r="Q108">
        <f t="shared" ca="1" si="19"/>
        <v>86.1</v>
      </c>
      <c r="R108">
        <f t="shared" ca="1" si="19"/>
        <v>86.7</v>
      </c>
      <c r="S108">
        <f t="shared" ca="1" si="19"/>
        <v>86.4</v>
      </c>
      <c r="T108">
        <f t="shared" ca="1" si="19"/>
        <v>85.4</v>
      </c>
      <c r="U108">
        <f t="shared" ca="1" si="19"/>
        <v>87.3</v>
      </c>
    </row>
    <row r="109" spans="1:21" x14ac:dyDescent="0.2">
      <c r="D109" s="17">
        <f t="shared" ca="1" si="12"/>
        <v>88.61999999999999</v>
      </c>
      <c r="E109" s="18">
        <f t="shared" ca="1" si="13"/>
        <v>20.781777777777773</v>
      </c>
      <c r="F109" t="s">
        <v>102</v>
      </c>
      <c r="G109" s="1">
        <v>97</v>
      </c>
      <c r="H109" s="1">
        <v>97</v>
      </c>
      <c r="I109" s="16">
        <f t="shared" ca="1" si="15"/>
        <v>85.462667746725316</v>
      </c>
      <c r="J109" s="16">
        <f t="shared" ca="1" si="16"/>
        <v>91.777332253274665</v>
      </c>
      <c r="K109" s="10">
        <f t="shared" ca="1" si="14"/>
        <v>1</v>
      </c>
      <c r="L109">
        <f t="shared" ca="1" si="19"/>
        <v>94.3</v>
      </c>
      <c r="M109">
        <f t="shared" ca="1" si="19"/>
        <v>86.4</v>
      </c>
      <c r="N109">
        <f t="shared" ca="1" si="19"/>
        <v>83.6</v>
      </c>
      <c r="O109">
        <f t="shared" ca="1" si="19"/>
        <v>88.2</v>
      </c>
      <c r="P109">
        <f t="shared" ca="1" si="19"/>
        <v>94.1</v>
      </c>
      <c r="Q109">
        <f t="shared" ca="1" si="19"/>
        <v>90</v>
      </c>
      <c r="R109">
        <f t="shared" ca="1" si="19"/>
        <v>83.1</v>
      </c>
      <c r="S109">
        <f t="shared" ca="1" si="19"/>
        <v>95.2</v>
      </c>
      <c r="T109">
        <f t="shared" ca="1" si="19"/>
        <v>86.4</v>
      </c>
      <c r="U109">
        <f t="shared" ca="1" si="19"/>
        <v>84.9</v>
      </c>
    </row>
    <row r="110" spans="1:21" x14ac:dyDescent="0.2">
      <c r="D110" s="17">
        <f t="shared" ca="1" si="12"/>
        <v>88.02000000000001</v>
      </c>
      <c r="E110" s="18">
        <f t="shared" ca="1" si="13"/>
        <v>20.144000000000013</v>
      </c>
      <c r="F110" t="s">
        <v>103</v>
      </c>
      <c r="G110" s="1">
        <v>98</v>
      </c>
      <c r="H110" s="1">
        <v>98</v>
      </c>
      <c r="I110" s="16">
        <f t="shared" ca="1" si="15"/>
        <v>84.862667746725336</v>
      </c>
      <c r="J110" s="16">
        <f t="shared" ca="1" si="16"/>
        <v>91.177332253274685</v>
      </c>
      <c r="K110" s="10">
        <f t="shared" ca="1" si="14"/>
        <v>1</v>
      </c>
      <c r="L110">
        <f t="shared" ca="1" si="19"/>
        <v>85.1</v>
      </c>
      <c r="M110">
        <f t="shared" ca="1" si="19"/>
        <v>94.4</v>
      </c>
      <c r="N110">
        <f t="shared" ca="1" si="19"/>
        <v>84</v>
      </c>
      <c r="O110">
        <f t="shared" ca="1" si="19"/>
        <v>90.4</v>
      </c>
      <c r="P110">
        <f t="shared" ca="1" si="19"/>
        <v>85</v>
      </c>
      <c r="Q110">
        <f t="shared" ca="1" si="19"/>
        <v>83</v>
      </c>
      <c r="R110">
        <f t="shared" ca="1" si="19"/>
        <v>86.7</v>
      </c>
      <c r="S110">
        <f t="shared" ca="1" si="19"/>
        <v>92.4</v>
      </c>
      <c r="T110">
        <f t="shared" ca="1" si="19"/>
        <v>84.6</v>
      </c>
      <c r="U110">
        <f t="shared" ca="1" si="19"/>
        <v>94.6</v>
      </c>
    </row>
    <row r="111" spans="1:21" x14ac:dyDescent="0.2">
      <c r="D111" s="17">
        <f t="shared" ca="1" si="12"/>
        <v>88.96</v>
      </c>
      <c r="E111" s="18">
        <f t="shared" ca="1" si="13"/>
        <v>33.81155555555555</v>
      </c>
      <c r="F111" t="s">
        <v>104</v>
      </c>
      <c r="G111" s="1">
        <v>99</v>
      </c>
      <c r="H111" s="1">
        <v>99</v>
      </c>
      <c r="I111" s="16">
        <f t="shared" ca="1" si="15"/>
        <v>85.802667746725319</v>
      </c>
      <c r="J111" s="16">
        <f t="shared" ca="1" si="16"/>
        <v>92.117332253274668</v>
      </c>
      <c r="K111" s="10">
        <f t="shared" ca="1" si="14"/>
        <v>1</v>
      </c>
      <c r="L111">
        <f t="shared" ca="1" si="19"/>
        <v>96.8</v>
      </c>
      <c r="M111">
        <f t="shared" ca="1" si="19"/>
        <v>90.6</v>
      </c>
      <c r="N111">
        <f t="shared" ca="1" si="19"/>
        <v>88.6</v>
      </c>
      <c r="O111">
        <f t="shared" ca="1" si="19"/>
        <v>87.3</v>
      </c>
      <c r="P111">
        <f t="shared" ca="1" si="19"/>
        <v>84.1</v>
      </c>
      <c r="Q111">
        <f t="shared" ca="1" si="19"/>
        <v>96.8</v>
      </c>
      <c r="R111">
        <f t="shared" ca="1" si="19"/>
        <v>86.6</v>
      </c>
      <c r="S111">
        <f t="shared" ca="1" si="19"/>
        <v>94.1</v>
      </c>
      <c r="T111">
        <f t="shared" ca="1" si="19"/>
        <v>78.3</v>
      </c>
      <c r="U111">
        <f t="shared" ca="1" si="19"/>
        <v>86.4</v>
      </c>
    </row>
    <row r="112" spans="1:21" x14ac:dyDescent="0.2">
      <c r="D112" s="17">
        <f t="shared" ca="1" si="12"/>
        <v>87.72999999999999</v>
      </c>
      <c r="E112" s="18">
        <f t="shared" ca="1" si="13"/>
        <v>14.184555555555548</v>
      </c>
      <c r="F112" t="s">
        <v>105</v>
      </c>
      <c r="G112" s="1">
        <v>100</v>
      </c>
      <c r="H112" s="1">
        <v>100</v>
      </c>
      <c r="I112" s="16">
        <f t="shared" ca="1" si="15"/>
        <v>84.572667746725315</v>
      </c>
      <c r="J112" s="16">
        <f t="shared" ca="1" si="16"/>
        <v>90.887332253274664</v>
      </c>
      <c r="K112" s="10">
        <f t="shared" ca="1" si="14"/>
        <v>1</v>
      </c>
      <c r="L112">
        <f t="shared" ca="1" si="19"/>
        <v>90.4</v>
      </c>
      <c r="M112">
        <f t="shared" ca="1" si="19"/>
        <v>86.1</v>
      </c>
      <c r="N112">
        <f t="shared" ca="1" si="19"/>
        <v>85.4</v>
      </c>
      <c r="O112">
        <f t="shared" ca="1" si="19"/>
        <v>83.7</v>
      </c>
      <c r="P112">
        <f t="shared" ca="1" si="19"/>
        <v>89.7</v>
      </c>
      <c r="Q112">
        <f t="shared" ca="1" si="19"/>
        <v>84.2</v>
      </c>
      <c r="R112">
        <f t="shared" ca="1" si="19"/>
        <v>92.4</v>
      </c>
      <c r="S112">
        <f t="shared" ca="1" si="19"/>
        <v>85.4</v>
      </c>
      <c r="T112">
        <f t="shared" ca="1" si="19"/>
        <v>94.6</v>
      </c>
      <c r="U112">
        <f t="shared" ca="1" si="19"/>
        <v>85.4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47E3-8FAD-4420-B99F-D5E277EBB194}">
  <dimension ref="B3:M20"/>
  <sheetViews>
    <sheetView tabSelected="1" topLeftCell="G1" workbookViewId="0">
      <selection activeCell="L3" sqref="L3"/>
    </sheetView>
  </sheetViews>
  <sheetFormatPr defaultColWidth="11.42578125" defaultRowHeight="12.75" x14ac:dyDescent="0.2"/>
  <cols>
    <col min="2" max="2" width="15" bestFit="1" customWidth="1"/>
    <col min="3" max="3" width="16.5703125" customWidth="1"/>
    <col min="4" max="4" width="7.42578125" customWidth="1"/>
    <col min="11" max="11" width="6.28515625" customWidth="1"/>
    <col min="12" max="12" width="13.85546875" bestFit="1" customWidth="1"/>
    <col min="13" max="13" width="10.28515625" bestFit="1" customWidth="1"/>
  </cols>
  <sheetData>
    <row r="3" spans="2:13" ht="38.25" x14ac:dyDescent="0.2">
      <c r="B3" s="37" t="s">
        <v>157</v>
      </c>
      <c r="C3" s="36" t="s">
        <v>126</v>
      </c>
      <c r="L3" s="30" t="s">
        <v>157</v>
      </c>
      <c r="M3" s="38" t="s">
        <v>127</v>
      </c>
    </row>
    <row r="4" spans="2:13" ht="15" x14ac:dyDescent="0.2">
      <c r="B4" s="34" t="s">
        <v>135</v>
      </c>
      <c r="C4" s="35">
        <v>2</v>
      </c>
      <c r="L4" s="31" t="s">
        <v>128</v>
      </c>
      <c r="M4" s="32">
        <v>9</v>
      </c>
    </row>
    <row r="5" spans="2:13" ht="15" x14ac:dyDescent="0.2">
      <c r="B5" s="34" t="s">
        <v>136</v>
      </c>
      <c r="C5" s="35">
        <v>1</v>
      </c>
      <c r="L5" s="31" t="s">
        <v>129</v>
      </c>
      <c r="M5" s="32">
        <v>30</v>
      </c>
    </row>
    <row r="6" spans="2:13" ht="15" x14ac:dyDescent="0.2">
      <c r="B6" s="34" t="s">
        <v>137</v>
      </c>
      <c r="C6" s="35">
        <v>6</v>
      </c>
      <c r="L6" s="31" t="s">
        <v>130</v>
      </c>
      <c r="M6" s="32">
        <v>32</v>
      </c>
    </row>
    <row r="7" spans="2:13" ht="15" x14ac:dyDescent="0.2">
      <c r="B7" s="34" t="s">
        <v>138</v>
      </c>
      <c r="C7" s="35">
        <v>7</v>
      </c>
      <c r="L7" s="31" t="s">
        <v>131</v>
      </c>
      <c r="M7" s="32">
        <v>17</v>
      </c>
    </row>
    <row r="8" spans="2:13" ht="15" x14ac:dyDescent="0.2">
      <c r="B8" s="34" t="s">
        <v>139</v>
      </c>
      <c r="C8" s="35">
        <v>11</v>
      </c>
      <c r="L8" s="31" t="s">
        <v>132</v>
      </c>
      <c r="M8" s="32">
        <v>8</v>
      </c>
    </row>
    <row r="9" spans="2:13" ht="15" x14ac:dyDescent="0.2">
      <c r="B9" s="34" t="s">
        <v>140</v>
      </c>
      <c r="C9" s="35">
        <v>12</v>
      </c>
      <c r="L9" s="31" t="s">
        <v>133</v>
      </c>
      <c r="M9" s="32">
        <v>3</v>
      </c>
    </row>
    <row r="10" spans="2:13" ht="15" x14ac:dyDescent="0.2">
      <c r="B10" s="34" t="s">
        <v>141</v>
      </c>
      <c r="C10" s="35">
        <v>13</v>
      </c>
      <c r="L10" s="31" t="s">
        <v>134</v>
      </c>
      <c r="M10" s="32">
        <v>1</v>
      </c>
    </row>
    <row r="11" spans="2:13" ht="15" x14ac:dyDescent="0.2">
      <c r="B11" s="34" t="s">
        <v>142</v>
      </c>
      <c r="C11" s="35">
        <v>16</v>
      </c>
      <c r="L11" s="31" t="s">
        <v>159</v>
      </c>
      <c r="M11" s="32">
        <v>100</v>
      </c>
    </row>
    <row r="12" spans="2:13" ht="15" x14ac:dyDescent="0.2">
      <c r="B12" s="34" t="s">
        <v>143</v>
      </c>
      <c r="C12" s="35">
        <v>10</v>
      </c>
    </row>
    <row r="13" spans="2:13" ht="15" x14ac:dyDescent="0.2">
      <c r="B13" s="34" t="s">
        <v>144</v>
      </c>
      <c r="C13" s="35">
        <v>12</v>
      </c>
    </row>
    <row r="14" spans="2:13" ht="15" x14ac:dyDescent="0.2">
      <c r="B14" s="34" t="s">
        <v>145</v>
      </c>
      <c r="C14" s="35">
        <v>6</v>
      </c>
    </row>
    <row r="15" spans="2:13" ht="15" x14ac:dyDescent="0.2">
      <c r="B15" s="34" t="s">
        <v>146</v>
      </c>
      <c r="C15" s="35">
        <v>2</v>
      </c>
    </row>
    <row r="16" spans="2:13" ht="15" x14ac:dyDescent="0.2">
      <c r="B16" s="34" t="s">
        <v>158</v>
      </c>
      <c r="C16" s="35">
        <v>2</v>
      </c>
    </row>
    <row r="17" spans="2:3" ht="15" x14ac:dyDescent="0.2">
      <c r="B17" s="34" t="s">
        <v>159</v>
      </c>
      <c r="C17" s="35">
        <v>100</v>
      </c>
    </row>
    <row r="18" spans="2:3" ht="15" x14ac:dyDescent="0.2"/>
    <row r="19" spans="2:3" ht="15" x14ac:dyDescent="0.2"/>
    <row r="20" spans="2:3" ht="15" x14ac:dyDescent="0.2"/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Ejercicios</vt:lpstr>
      <vt:lpstr>Muestras</vt:lpstr>
      <vt:lpstr>DistribMuestreoMedia</vt:lpstr>
      <vt:lpstr>medias</vt:lpstr>
      <vt:lpstr>varianzas</vt:lpstr>
    </vt:vector>
  </TitlesOfParts>
  <Company>FACULTAD DE INGENIERÍA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Valdez</dc:creator>
  <cp:lastModifiedBy>Alfonso Murrieta</cp:lastModifiedBy>
  <dcterms:created xsi:type="dcterms:W3CDTF">2003-02-12T03:38:42Z</dcterms:created>
  <dcterms:modified xsi:type="dcterms:W3CDTF">2019-04-09T14:41:40Z</dcterms:modified>
</cp:coreProperties>
</file>