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17835" windowHeight="10440" activeTab="7"/>
  </bookViews>
  <sheets>
    <sheet name="ΣΕΛ.1" sheetId="2" r:id="rId1"/>
    <sheet name="ΣΕΛ.2" sheetId="7" r:id="rId2"/>
    <sheet name="ΣΕΛ.3" sheetId="3" r:id="rId3"/>
    <sheet name="ΣΕΛ. 4" sheetId="15" r:id="rId4"/>
    <sheet name="ΣΕΛ.5" sheetId="5" r:id="rId5"/>
    <sheet name="ΣΕΛ. 6" sheetId="8" r:id="rId6"/>
    <sheet name="ΣΕΛ. 7" sheetId="9" r:id="rId7"/>
    <sheet name="ΣΕΛ. 8" sheetId="10" r:id="rId8"/>
    <sheet name="ΣΕΛ. 9" sheetId="11" r:id="rId9"/>
    <sheet name="ΣΕΛ. 10" sheetId="12" r:id="rId10"/>
    <sheet name="ΣΕΛ. 15" sheetId="13" r:id="rId11"/>
    <sheet name="Sheet1" sheetId="14" r:id="rId12"/>
  </sheets>
  <definedNames>
    <definedName name="_ftn1" localSheetId="5">'ΣΕΛ. 6'!$A$8</definedName>
    <definedName name="_ftn1" localSheetId="0">ΣΕΛ.1!$A$190</definedName>
    <definedName name="_ftn2" localSheetId="5">'ΣΕΛ. 6'!$A$9</definedName>
    <definedName name="_ftn2" localSheetId="0">ΣΕΛ.1!$A$191</definedName>
    <definedName name="_ftn3" localSheetId="5">'ΣΕΛ. 6'!$A$10</definedName>
    <definedName name="_ftn3" localSheetId="0">ΣΕΛ.1!$A$192</definedName>
    <definedName name="_ftn4" localSheetId="5">'ΣΕΛ. 6'!$A$11</definedName>
    <definedName name="_ftn4" localSheetId="0">ΣΕΛ.1!$A$197</definedName>
    <definedName name="_ftn5" localSheetId="5">'ΣΕΛ. 6'!$A$12</definedName>
    <definedName name="_ftn5" localSheetId="0">ΣΕΛ.1!$A$198</definedName>
    <definedName name="_ftn6" localSheetId="0">ΣΕΛ.1!$A$199</definedName>
    <definedName name="_ftnref1" localSheetId="5">'ΣΕΛ. 6'!#REF!</definedName>
    <definedName name="_ftnref1" localSheetId="0">ΣΕΛ.1!$B$4</definedName>
    <definedName name="_ftnref2" localSheetId="5">'ΣΕΛ. 6'!#REF!</definedName>
    <definedName name="_ftnref2" localSheetId="0">ΣΕΛ.1!$E$4</definedName>
    <definedName name="_ftnref3" localSheetId="5">'ΣΕΛ. 6'!$E$5</definedName>
    <definedName name="_ftnref3" localSheetId="0">ΣΕΛ.1!$G$4</definedName>
    <definedName name="_ftnref4" localSheetId="5">'ΣΕΛ. 6'!#REF!</definedName>
    <definedName name="_ftnref4" localSheetId="0">ΣΕΛ.1!$J$7</definedName>
    <definedName name="_ftnref5" localSheetId="5">'ΣΕΛ. 6'!#REF!</definedName>
    <definedName name="_ftnref5" localSheetId="0">ΣΕΛ.1!$L$6</definedName>
    <definedName name="_ftnref6" localSheetId="0">ΣΕΛ.1!$A$20</definedName>
  </definedNames>
  <calcPr calcId="125725"/>
</workbook>
</file>

<file path=xl/calcChain.xml><?xml version="1.0" encoding="utf-8"?>
<calcChain xmlns="http://schemas.openxmlformats.org/spreadsheetml/2006/main">
  <c r="C7" i="5"/>
  <c r="C8"/>
  <c r="C9"/>
  <c r="C10"/>
  <c r="C11"/>
  <c r="C6"/>
  <c r="P12" i="15"/>
  <c r="R12"/>
  <c r="E12"/>
  <c r="Q12"/>
  <c r="P11"/>
  <c r="R11"/>
  <c r="E11"/>
  <c r="Q11"/>
  <c r="P10"/>
  <c r="R10"/>
  <c r="E10"/>
  <c r="Q10"/>
  <c r="P9"/>
  <c r="R9"/>
  <c r="E9"/>
  <c r="Q9"/>
  <c r="P8"/>
  <c r="R8"/>
  <c r="E8"/>
  <c r="Q8"/>
  <c r="P7"/>
  <c r="R7"/>
  <c r="E7"/>
  <c r="Q7"/>
  <c r="P6"/>
  <c r="R6"/>
  <c r="E6"/>
  <c r="Q6"/>
  <c r="I21" i="11"/>
  <c r="G21"/>
  <c r="E21"/>
  <c r="C21"/>
  <c r="I11"/>
  <c r="G11"/>
  <c r="E11"/>
  <c r="C11"/>
  <c r="D12" i="3"/>
  <c r="E12"/>
  <c r="F12"/>
  <c r="G12"/>
  <c r="C12"/>
  <c r="C6" i="13"/>
  <c r="D6"/>
  <c r="E6"/>
  <c r="F6"/>
  <c r="B6"/>
  <c r="C5"/>
  <c r="D5"/>
  <c r="E5"/>
  <c r="F5"/>
  <c r="B5"/>
  <c r="B7" i="11"/>
  <c r="D7"/>
  <c r="F7"/>
  <c r="J7"/>
  <c r="B8"/>
  <c r="D8"/>
  <c r="F8"/>
  <c r="H8"/>
  <c r="J8"/>
  <c r="B9"/>
  <c r="D9"/>
  <c r="F9"/>
  <c r="J9"/>
  <c r="B10"/>
  <c r="D10"/>
  <c r="F10"/>
  <c r="H10"/>
  <c r="J10"/>
  <c r="B17"/>
  <c r="D17"/>
  <c r="F17"/>
  <c r="J17"/>
  <c r="B18"/>
  <c r="D18"/>
  <c r="F18"/>
  <c r="J18"/>
  <c r="B19"/>
  <c r="D19"/>
  <c r="F19"/>
  <c r="J19"/>
  <c r="B20"/>
  <c r="D20"/>
  <c r="F20"/>
  <c r="H20"/>
  <c r="J20"/>
  <c r="C12" i="5"/>
  <c r="I7"/>
  <c r="K8"/>
  <c r="I9"/>
  <c r="K10"/>
  <c r="I11"/>
  <c r="I6"/>
  <c r="F12"/>
  <c r="G12"/>
  <c r="H12"/>
  <c r="I12"/>
  <c r="J12"/>
  <c r="D12"/>
  <c r="E11"/>
  <c r="K11"/>
  <c r="G11"/>
  <c r="G10"/>
  <c r="G8"/>
  <c r="E6"/>
  <c r="E9"/>
  <c r="E7"/>
  <c r="I10"/>
  <c r="I8"/>
  <c r="K6"/>
  <c r="K9"/>
  <c r="K7"/>
  <c r="G6"/>
  <c r="G9"/>
  <c r="G7"/>
  <c r="E10"/>
  <c r="E8"/>
  <c r="K12"/>
  <c r="E12"/>
  <c r="H19" i="11"/>
  <c r="H17"/>
  <c r="H9"/>
  <c r="H7"/>
  <c r="H18"/>
</calcChain>
</file>

<file path=xl/sharedStrings.xml><?xml version="1.0" encoding="utf-8"?>
<sst xmlns="http://schemas.openxmlformats.org/spreadsheetml/2006/main" count="1261" uniqueCount="469">
  <si>
    <t>α.α</t>
  </si>
  <si>
    <t>Κωδικός Μαθήματος</t>
  </si>
  <si>
    <t>Μάθημα[1] </t>
  </si>
  <si>
    <r>
      <t>Ωρες διδασκα-λίας ανά εβδομάδα</t>
    </r>
    <r>
      <rPr>
        <sz val="12"/>
        <color indexed="8"/>
        <rFont val="Arial"/>
        <family val="2"/>
        <charset val="161"/>
      </rPr>
      <t> </t>
    </r>
  </si>
  <si>
    <t>Περιλαμ­βάνονται ώρες εργαστη­ρίου ή άσκησης[2];</t>
  </si>
  <si>
    <t>Διδακτ.</t>
  </si>
  <si>
    <t>Μονάδες</t>
  </si>
  <si>
    <r>
      <t>ECTS</t>
    </r>
    <r>
      <rPr>
        <sz val="12"/>
        <color indexed="8"/>
        <rFont val="Arial"/>
        <family val="2"/>
        <charset val="161"/>
      </rPr>
      <t> </t>
    </r>
  </si>
  <si>
    <t>Κατηγορία μαθήματος[3] </t>
  </si>
  <si>
    <t>Πολλαπλή</t>
  </si>
  <si>
    <t>Βιβλιογραφία</t>
  </si>
  <si>
    <r>
      <t>(ΝΑΙ/ΟΧΙ)</t>
    </r>
    <r>
      <rPr>
        <sz val="12"/>
        <color indexed="8"/>
        <rFont val="Arial"/>
        <family val="2"/>
        <charset val="161"/>
      </rPr>
      <t> </t>
    </r>
  </si>
  <si>
    <t>Σε ποιο εξάμηνο των σπουδών αντιστοιχεί;</t>
  </si>
  <si>
    <r>
      <t>(1</t>
    </r>
    <r>
      <rPr>
        <b/>
        <vertAlign val="superscript"/>
        <sz val="9"/>
        <color indexed="8"/>
        <rFont val="Arial"/>
        <family val="2"/>
        <charset val="161"/>
      </rPr>
      <t>ο</t>
    </r>
    <r>
      <rPr>
        <b/>
        <sz val="9"/>
        <color indexed="8"/>
        <rFont val="Arial"/>
        <family val="2"/>
        <charset val="161"/>
      </rPr>
      <t>, 2</t>
    </r>
    <r>
      <rPr>
        <b/>
        <vertAlign val="superscript"/>
        <sz val="9"/>
        <color indexed="8"/>
        <rFont val="Arial"/>
        <family val="2"/>
        <charset val="161"/>
      </rPr>
      <t>ο</t>
    </r>
    <r>
      <rPr>
        <b/>
        <sz val="9"/>
        <color indexed="8"/>
        <rFont val="Arial"/>
        <family val="2"/>
        <charset val="161"/>
      </rPr>
      <t>,3</t>
    </r>
    <r>
      <rPr>
        <b/>
        <vertAlign val="superscript"/>
        <sz val="9"/>
        <color indexed="8"/>
        <rFont val="Arial"/>
        <family val="2"/>
        <charset val="161"/>
      </rPr>
      <t>ο</t>
    </r>
    <r>
      <rPr>
        <b/>
        <sz val="9"/>
        <color indexed="8"/>
        <rFont val="Arial"/>
        <family val="2"/>
        <charset val="161"/>
      </rPr>
      <t>,4</t>
    </r>
    <r>
      <rPr>
        <b/>
        <vertAlign val="superscript"/>
        <sz val="9"/>
        <color indexed="8"/>
        <rFont val="Arial"/>
        <family val="2"/>
        <charset val="161"/>
      </rPr>
      <t>ο</t>
    </r>
    <r>
      <rPr>
        <b/>
        <sz val="9"/>
        <color indexed="8"/>
        <rFont val="Arial"/>
        <family val="2"/>
        <charset val="161"/>
      </rPr>
      <t>, 5</t>
    </r>
    <r>
      <rPr>
        <b/>
        <vertAlign val="superscript"/>
        <sz val="9"/>
        <color indexed="8"/>
        <rFont val="Arial"/>
        <family val="2"/>
        <charset val="161"/>
      </rPr>
      <t>ο</t>
    </r>
    <r>
      <rPr>
        <b/>
        <sz val="9"/>
        <color indexed="8"/>
        <rFont val="Arial"/>
        <family val="2"/>
        <charset val="161"/>
      </rPr>
      <t>, 6</t>
    </r>
    <r>
      <rPr>
        <b/>
        <vertAlign val="superscript"/>
        <sz val="9"/>
        <color indexed="8"/>
        <rFont val="Arial"/>
        <family val="2"/>
        <charset val="161"/>
      </rPr>
      <t>ο</t>
    </r>
    <r>
      <rPr>
        <b/>
        <sz val="9"/>
        <color indexed="8"/>
        <rFont val="Arial"/>
        <family val="2"/>
        <charset val="161"/>
      </rPr>
      <t>, 7</t>
    </r>
    <r>
      <rPr>
        <b/>
        <vertAlign val="superscript"/>
        <sz val="9"/>
        <color indexed="8"/>
        <rFont val="Arial"/>
        <family val="2"/>
        <charset val="161"/>
      </rPr>
      <t>ο</t>
    </r>
    <r>
      <rPr>
        <b/>
        <sz val="9"/>
        <color indexed="8"/>
        <rFont val="Arial"/>
        <family val="2"/>
        <charset val="161"/>
      </rPr>
      <t>, 8</t>
    </r>
    <r>
      <rPr>
        <b/>
        <vertAlign val="superscript"/>
        <sz val="9"/>
        <color indexed="8"/>
        <rFont val="Arial"/>
        <family val="2"/>
        <charset val="161"/>
      </rPr>
      <t>ο</t>
    </r>
    <r>
      <rPr>
        <b/>
        <sz val="9"/>
        <color indexed="8"/>
        <rFont val="Arial"/>
        <family val="2"/>
        <charset val="161"/>
      </rPr>
      <t>)</t>
    </r>
  </si>
  <si>
    <t>Τυχόν προα­παι­-</t>
  </si>
  <si>
    <t>­τούμενα μαθήματα[4]</t>
  </si>
  <si>
    <t>Χρήση εκπαιδ. μέσων</t>
  </si>
  <si>
    <t>(Ναι/Όχι)</t>
  </si>
  <si>
    <t>Επάρκεια Εκπαιδευ-</t>
  </si>
  <si>
    <t>τικών Μέσων</t>
  </si>
  <si>
    <t>(Ναι/Όχι[5]) </t>
  </si>
  <si>
    <t>[1] Καταγράψτε τα μαθήματα με τη σειρά που ορίζεται στο Πρόγραμμα Σπουδών (δηλ. 1ου, 2ου, 3ου κ.ο.κ. εξαμήνου)</t>
  </si>
  <si>
    <t>[2] Σε περίπτωση θετικής απάντησης, σημειώστε των αριθμό των ωρών εργαστηρίου.</t>
  </si>
  <si>
    <t>ΠΑΡΑΡΤΗΜΑ 1. Πίνακες της Α.ΔΙ.Π. Στοιχεία και δείκτες της λειτουργίας των Τμημάτων</t>
  </si>
  <si>
    <t>Πίνακας 1.  ΠΡΟΠΤΥΧΙΑΚΟ ΠΡΟΓΡΑΜΜΑ ΣΠΟΥΔΩΝ</t>
  </si>
  <si>
    <t xml:space="preserve">Εισαχθέντες με: </t>
  </si>
  <si>
    <t>2007-2008</t>
  </si>
  <si>
    <t>2006-2007</t>
  </si>
  <si>
    <t>2005-2006</t>
  </si>
  <si>
    <t>2004-2005</t>
  </si>
  <si>
    <t>Εισαγωγικές εξετάσεις</t>
  </si>
  <si>
    <t>Μετεγγραφές (εισροές προς το Τμήμα)</t>
  </si>
  <si>
    <t>Μετεγγραφές (εκροές προς άλλα Τμήματα)</t>
  </si>
  <si>
    <t>Άλλες κατηγορίες[2]</t>
  </si>
  <si>
    <t>Σύνολο</t>
  </si>
  <si>
    <t>[1] Εδώ αναγράφεται το ακαδημαϊκό έτος στο οποίο αναφέρεται η Έκθεση Εσωτερικής Αξιολόγησης. Τα έτη των επόμενων στηλών προσαρμόζονται αντίστοιχα προς τα πίσω.</t>
  </si>
  <si>
    <t>[2] Το σύνολο προκύπτει από την άθροιση των ανωτέρω, αφού αφαιρεθεί ο αριθμός των μετεγγραφέντων σε άλλα τμήματα.</t>
  </si>
  <si>
    <r>
      <t>2009-2010</t>
    </r>
    <r>
      <rPr>
        <u/>
        <vertAlign val="superscript"/>
        <sz val="11"/>
        <color indexed="12"/>
        <rFont val="Calibri"/>
        <family val="2"/>
        <charset val="161"/>
      </rPr>
      <t>1</t>
    </r>
  </si>
  <si>
    <t>2008-2009</t>
  </si>
  <si>
    <t>Πίνακας 3.  Εξέλιξη του αριθμού των νέο-εισερχομένων προπτυχιακών φοιτητών του Τμήματος</t>
  </si>
  <si>
    <t>Κατατακτήριες εξετάσεις (Πτυχιούχοι ΑΕΙ/ΤΕΙ)</t>
  </si>
  <si>
    <t>Ποσοστιαία αναλογία</t>
  </si>
  <si>
    <t>Έτος εισαγωγής</t>
  </si>
  <si>
    <t>Συνολικός αριθμός εισαχθέντων[1]</t>
  </si>
  <si>
    <t>Κ[2]</t>
  </si>
  <si>
    <t>Κ+1</t>
  </si>
  <si>
    <t>Κ+2</t>
  </si>
  <si>
    <t>Κ+3</t>
  </si>
  <si>
    <t>Κ+4</t>
  </si>
  <si>
    <t>Κ+5</t>
  </si>
  <si>
    <t>≥Κ+6</t>
  </si>
  <si>
    <t>Μη αποφοιτήσαντες σε χρόνο διπλάσιο του Κανονικου (Κ)</t>
  </si>
  <si>
    <t>Συνολικό ποσοστό αποφοιτησάντων[3]</t>
  </si>
  <si>
    <t>Συνολικό ποσοστό μη αποφοιτησάντων</t>
  </si>
  <si>
    <t>2003-2004</t>
  </si>
  <si>
    <t>[1] Αντιγράψτε από την τελευταία αράδα του Πίνακα 7.2.</t>
  </si>
  <si>
    <t>[2] Σε αυτήν και τις επόμενες 6 στήλες σημειώστε για κάθε έτος τον αριθμό των αποφοιτησάντων. Το άθροισμα των αριθμών αυτών, μαζί με τον αριθμό των φοιτητών που δεν έχουν ακόμη αποφοιτήσει (της επόμενης στήλης) πρέπει να είναι ίσο με τον συνολικό αριθμό των εισαχθέντων κάθε έτους (της στήλης 2).</t>
  </si>
  <si>
    <t>[3] Στην στήλη αυτή σημειώνεται η ποσοστιαία αναλογία των αποφοιτησάντων κάθε έτους σε σχέση με τον συνολικό αριθμό των εισαχθέντων του έτους (της στήλης 2).</t>
  </si>
  <si>
    <t>2009-2010</t>
  </si>
  <si>
    <r>
      <rPr>
        <b/>
        <sz val="11"/>
        <color indexed="8"/>
        <rFont val="Arial"/>
        <family val="2"/>
        <charset val="161"/>
      </rPr>
      <t>Αποφοιτήσαντες</t>
    </r>
    <r>
      <rPr>
        <b/>
        <i/>
        <sz val="9"/>
        <color indexed="8"/>
        <rFont val="Arial"/>
        <family val="2"/>
        <charset val="161"/>
      </rPr>
      <t xml:space="preserve"> </t>
    </r>
    <r>
      <rPr>
        <i/>
        <sz val="9"/>
        <color indexed="8"/>
        <rFont val="Arial"/>
        <family val="2"/>
        <charset val="161"/>
      </rPr>
      <t>Διάρκεια σπουδών (σε έτη)</t>
    </r>
  </si>
  <si>
    <t>Πίνακας 4.   Εξέλιξη του αριθμού των αποφοίτων του Προπτυχιακού Προγράμματος Σπουδών και διάρκεια σπουδών</t>
  </si>
  <si>
    <t>Συνολικός αριθμός αποφοιτησάντων[1]</t>
  </si>
  <si>
    <t>Κατανομή Βαθμών (αριθμός φοιτητών και % επί του συνόλου των αποφοιτησάντων)</t>
  </si>
  <si>
    <t>Μέσος όρος Βαθμολογίας</t>
  </si>
  <si>
    <t>(στο σύνολο των απόφοιτων)</t>
  </si>
  <si>
    <t>Έτος Αποφοίτησης</t>
  </si>
  <si>
    <t>5.0-5.9</t>
  </si>
  <si>
    <t>6.0-6.9</t>
  </si>
  <si>
    <t>7.0-8.4</t>
  </si>
  <si>
    <t>8.5-10.0</t>
  </si>
  <si>
    <t>[1] Προσοχή! Ο αριθμός αυτός πρέπει να συμφωνεί με το άθροισμα των αποφοιτησάντων που δώσατε για το αντίστοιχο έτος στις στήλες Κ+1, Κ+2 …..στον πίνακα  7.3.</t>
  </si>
  <si>
    <t>Πίνακας 5.   Κατανομή βαθμολογίας και μέσος βαθμός πτυχίου των αποφοίτων του Προπτυχιακού Προγράμματος Σπουδών</t>
  </si>
  <si>
    <t>Προπτυχιακοί</t>
  </si>
  <si>
    <t>Μεταπτυχιακοί</t>
  </si>
  <si>
    <t>Διδακτορικοί</t>
  </si>
  <si>
    <t>ΑΓΓΛΙΚΗ ΓΛΩΣΣΑ</t>
  </si>
  <si>
    <t>ΓΕΡΜΑΝΙΚΗ ΓΛΩΣΣΑ</t>
  </si>
  <si>
    <t>ΙΤΑΛΙΚΗ ΓΛΩΣΣΑ</t>
  </si>
  <si>
    <t>ΦΥΣΙΚΗ</t>
  </si>
  <si>
    <t>PR : ΠΡΟΑΙΡΕΤΙΚΟ</t>
  </si>
  <si>
    <t>Πίνακας 2.  ΜΑΘΗΜΑΤΑ ΠΡΟΠΤΥΧΙΑΚΟΥ ΠΡΟΓΡΑΜΜΑΤΟΣ ΣΠΟΥΔΩΝ</t>
  </si>
  <si>
    <t>α.α.</t>
  </si>
  <si>
    <t>ΜΑΘΗΜΑ[1]</t>
  </si>
  <si>
    <t>Ιστότοπος[2]</t>
  </si>
  <si>
    <t>Σελίδα</t>
  </si>
  <si>
    <t>Οδηγού</t>
  </si>
  <si>
    <t xml:space="preserve">Σπουδών[3] </t>
  </si>
  <si>
    <t>Υπεύθυνος Διδάσκων</t>
  </si>
  <si>
    <t xml:space="preserve"> και Συνεργάτες</t>
  </si>
  <si>
    <t>(ονοματεπώνυμο και βαθμίδα)</t>
  </si>
  <si>
    <t>Διαλέξεις (Δ), Φροντιστή-</t>
  </si>
  <si>
    <t>ριο (Φ)</t>
  </si>
  <si>
    <t>Εργαστη-</t>
  </si>
  <si>
    <t>ριο (Ε)</t>
  </si>
  <si>
    <t>Σε ποιο εξάμηνο διδάχθηκε;[4]</t>
  </si>
  <si>
    <t xml:space="preserve">Αριθμός </t>
  </si>
  <si>
    <t xml:space="preserve">φοιτητών </t>
  </si>
  <si>
    <t>που ενεγρά-</t>
  </si>
  <si>
    <t xml:space="preserve">φησαν </t>
  </si>
  <si>
    <t>στο μάθημα</t>
  </si>
  <si>
    <t>Αριθμός Φοιτητών</t>
  </si>
  <si>
    <t>που συμμετεί-</t>
  </si>
  <si>
    <t>χαν στις εξετάσεις</t>
  </si>
  <si>
    <t xml:space="preserve">που πέρασε επιτυχώς </t>
  </si>
  <si>
    <t>στην</t>
  </si>
  <si>
    <t>κανονική ή επανα-</t>
  </si>
  <si>
    <t>ληπτική εξέταση</t>
  </si>
  <si>
    <t>Αξιολογή-</t>
  </si>
  <si>
    <t>θηκε</t>
  </si>
  <si>
    <t xml:space="preserve">από τους </t>
  </si>
  <si>
    <t>Φοιτητές;[5]</t>
  </si>
  <si>
    <t>[1] Καταγράψτε τα μαθήματα με τη σειρά που ορίζεται στο Πρόγραμμα Σπουδών (δηλ. 1ου, 2ου, 3ου κ.ο.κ. εξαμήνου), όπως ακριβώς στον Πίνακα 7.0</t>
  </si>
  <si>
    <t>[2] Σημειώστε την ηλεκτρονική διεύθυνση του μαθήματος, αν υπάρχει.</t>
  </si>
  <si>
    <t>[3] Σημειώστε τη σελίδα του Οδηγού Σπουδών (αν υπάρχει), όπου περιγράφονται οι στόχοι, η ύλη και ο τρόπος διδασκαλίας και εξέτασης του μαθήματος.</t>
  </si>
  <si>
    <t>[4] Σημειώστε με την υποδεικνυόμενη συντομογραφία σε ποιο από τα δύο εξάμηνα (ή και στα δύο) της Εσωτερικής Αξιολόγησης διδάχθηκε το συγκεκριμένο μάθημα.</t>
  </si>
  <si>
    <t>[5] Αν η απάντηση είναι θετική, σημειώστε τον αριθμό των φοιτητών που συμπλήρωσαν τα ερωτηματολόγια γι’αυτό το μάθημα. Επίσης, επισυνάψτε ένα δείγμα του ερωτηματολογίου που χρησιμοποιήθηκε και  περιγράψτε στην Έκθεση Εσωτερικής Αξιολόγησης τα κριτήρια και τους τρόπους αξιολόγησης της διδασκαλίας, προσθέστε στοιχεία της απόδοσης των φοιτητών, στοιχεία που δείχνουν τον βαθμό ικανοποίησης των φοιτητών, με βάση π.χ. το ερωτηματολόγιο κατά την αποφοίτηση ή τα αποτελέσματα αξιολόγησης μαθημάτων από τους φοιτητές ή άλλα δεδομένα που αποδεικνύουν την επιτυχία του μαθήματος, καθώς και τυχόν δυσκολίες.</t>
  </si>
  <si>
    <r>
      <t xml:space="preserve">Αν το μάθημα </t>
    </r>
    <r>
      <rPr>
        <b/>
        <sz val="9"/>
        <color indexed="8"/>
        <rFont val="Times New Roman"/>
        <family val="1"/>
        <charset val="161"/>
      </rPr>
      <t>ΔΕΝ</t>
    </r>
    <r>
      <rPr>
        <sz val="9"/>
        <color indexed="8"/>
        <rFont val="Times New Roman"/>
        <family val="1"/>
        <charset val="161"/>
      </rPr>
      <t xml:space="preserve"> αξιολογήθηκε, αφήστε το πεδίο κενό. </t>
    </r>
  </si>
  <si>
    <t>(1: Χειμερινό,   2:  Εαρινό )</t>
  </si>
  <si>
    <t xml:space="preserve">ΑΝΤΙΛΗΠΤΙΚΟΣ ΚΑΙ ΑΝΑΠΑΡΑΣΤΑΤΙΚΟΣ ΧΩΡΟΣ	</t>
  </si>
  <si>
    <t>ΑΝΩΤΕΡΑ ΜΑΘΗΜΑΤΙΚΑ 1	-</t>
  </si>
  <si>
    <t>ΑΝΩΤΕΡΑ ΜΑΘΗΜΑΤΙΚΑ 2	-</t>
  </si>
  <si>
    <t>ΑΠΟΤΥΠΩΣΕΙΣ: ΣΥΣΤΗΜΑΤΙΚΗ ΑΠΟΤΥΠΩΣΗ ΚΤΙΡΙΟΥ</t>
  </si>
  <si>
    <t>ΑΡΧΙΤΕΚΤΟΝΙΚΗ ΕΣΩΤΕΡΙΚΩΝ ΧΩΡΩΝ 4</t>
  </si>
  <si>
    <t>ΑΡΧΙΤΕΚΤΟΝΙΚΗ ΜΟΡΦΟΛΟΓΙΑ ΚΑΙ ΡΥΘΜΟΛΟΓΙΑ  3</t>
  </si>
  <si>
    <t>ΑΡΧΙΤΕΚΤΟΝΙΚΗ ΣΥΝΘΕΣΗ 3    -</t>
  </si>
  <si>
    <t>ΑΡΧΙΤΕΚΤΟΝΙΚΗ ΣΥΝΘΕΣΗ 4/ΜΟΡΦΟΛΟΓΙΑ -</t>
  </si>
  <si>
    <t>ΑΡΧΙΤΕΚΤΟΝΙΚΗ ΣΥΝΘΕΣΗ 5 -</t>
  </si>
  <si>
    <t>ΑΡΧΙΤΕΚΤΟΝΙΚΗ ΣΥΝΘΕΣΗ 6  -</t>
  </si>
  <si>
    <t>ΑΡΧΙΤΕΚΤΟΝΙΚΟΣ ΣΧΕΔΙΑΣΜΟΣ 1: ΕΙΣΑΓΩΓΗ ΣΤΗΝ ΑΡΧΙΤΕΚΤΟΝΙΚΗ ΣΥΝΘΕΣΗ 1</t>
  </si>
  <si>
    <t>ΑΡΧΙΤΕΚΤΟΝΙΚΟΣ ΣΧΕΔΙΑΣΜΟΣ 2: ΕΙΣΑΓΩΓΗ ΣΤΗΝ ΑΡΧΙΤΕΚΤΟΝΙΚΗ ΣΥΝΘΕΣΗ 2</t>
  </si>
  <si>
    <t>ΑΡΧΙΤΕΚΤΟΝΙΚΟΣ ΣΧΕΔΙΑΣΜΟΣ 3: ΑΡΧΙΤΕΚΤΟΝΙΚΗ ΣΥΝΘΕΣΗ 3 - ΚΑΤΟΙΚΙΑ</t>
  </si>
  <si>
    <t>ΑΡΧΙΤΕΚΤΟΝΙΚΟΣ ΣΧΕΔΙΑΣΜΟΣ 4: ΑΡΧΙΤΕΚΤΟΝΙΚΗ ΣΥΝΘΕΣΗ 4: ΣΥΛΛΟΓΙΚΗ ΚΑΤΟΙΚΙΑ</t>
  </si>
  <si>
    <t>ΑΡΧΙΤΕΚΤΟΝΙΚΟΣ ΣΧΕΔΙΑΣΜΟΣ 5: ΑΡΧΙΤΕΚΤΟΝΙΚΗ ΣΥΝΘΕΣΗ 5 - ΚΤΙΡΙΟ ΕΚΠΑΙΔΕΥΣΗΣ ΚΑΙ ΠΟΛΙΤΙΣΤΙΚΩΝ ΧΡΗΣΕΩΝ</t>
  </si>
  <si>
    <t>ΑΡΧΙΤΕΚΤΟΝΙΚΟΣ ΣΧΕΔΙΑΣΜΟΣ 5Α: ΑΝΑΛΥΣΗ ΠΑΡΑΔΟΣΙΑΚΩΝ ΚΤΙΡΙΩΝ ΚΑΙ ΣΥΝΟΛΩΝ</t>
  </si>
  <si>
    <t>ΑΡΧΙΤΕΚΤΟΝΙΚΟΣ ΣΧΕΔΙΑΣΜΟΣ 6: ΑΡΧΙΤΕΚΤΟΝΙΚΗ ΣΥΝΘΕΣΗ 6</t>
  </si>
  <si>
    <t>ΑΡΧΙΤΕΚΤΟΝΙΚΟΣ ΣΧΕΔΙΑΣΜΟΣ 6Α</t>
  </si>
  <si>
    <t>ΑΡΧΙΤΕΚΤΟΝΙΚΟΣ ΣΧΕΔΙΑΣΜΟΣ 7: ΑΡΧΙΤΕΚΤΟΝΙΚΗ ΣΥΝΘΕΣΗ 7 - ΚΤΙΡΙΟ ΣΥΝΘΕΤΩΝ ΛΕΙΤΟΥΡΓΙΩΝ ΔΗΜΟΣΙΟΥ ΧΑΡΑΚΤΗΡ</t>
  </si>
  <si>
    <t>ΑΡΧΙΤΕΚΤΟΝΙΚΟΣ ΣΧΕΔΙΑΣΜΟΣ 8: ΑΡΧΙΤΕΚΤΟΝΙΚΗ ΣΥΝΘΕΣΗ 8: ΚΤΙΡΙΟ ΣΥΝΘΕΤΩΝ ΛΕΙΤΟΥΡΓΙΩΝ ΔΗΜΟΣΙΟΥ ΧΑΡΑΚΤΗΡΑ</t>
  </si>
  <si>
    <t>ΑΡΧΙΤΕΚΤΟΝΙΚΟΣ ΣΧΕΔΙΑΣΜΟΣ 8Α: ΑΡΧΙΤΕΚΤΟΝΙΚΗ ΥΠΑΙΘΡΙΩΝ ΔΗΜΟΣΙΩΝ ΧΩΡΩΝ ΣΕ ΑΣΤΙΚΟ ΚΑΙ ΦΥΣΙΚΟ ΤΟΠΙΟ</t>
  </si>
  <si>
    <t>ΑΡΧΙΤΕΚΤΟΝΙΚΟΣ ΣΧΕΔΙΑΣΜΟΣ 9: ΑΣΤΙΚΟΣ ΣΧΕΔΙΑΣΜΟΣ</t>
  </si>
  <si>
    <t>ΑΡΧΙΤΕΚΤΟΝΙΚΟΣ ΧΩΡΟΣ ΚΑΙ ΕΠΙΚΟΙΝΩΝΙΑ 1	-</t>
  </si>
  <si>
    <t>ΓΑΛΛΙΚΗ ΓΛΩΣΣΑ</t>
  </si>
  <si>
    <t>ΓΕΩΜEΤΡΙΚΕΣ ΑΠΕΙΚΟΝΙΣΕΙΣ ΤΟΥ ΧΩΡΟΥ 2 -</t>
  </si>
  <si>
    <t>ΓΕΩΜΕΤΡΙΚΕΣ ΑΠΕΙΚΟΝΙΣΕΙΣ: ΓΕΩΜΕΤΡΙΚΕΣ ΑΡΧΕΣ ΣΤΗΝ ΑΡΧΙΤΕΚΤΟΝΙΚΗ ΑΠΕΙΚΟΝΙΣΗ</t>
  </si>
  <si>
    <t>ΔΙΑΛΕΞΗ</t>
  </si>
  <si>
    <t>ΔΟΜΙΚΗ ΜΗΧΑΝΙΚΗ 1    -</t>
  </si>
  <si>
    <t>ΔΟΜΙΚΗ ΜΗΧΑΝΙΚΗ 1: ΣΤΑΤΙΚΗ</t>
  </si>
  <si>
    <t>ΔΟΜΙΚΗ ΜΗΧΑΝΙΚΗ 2   -</t>
  </si>
  <si>
    <t>ΔΟΜΙΚΗ ΜΗΧΑΝΙΚΗ 2: ΑΝΤΟΧΗ ΥΛΙΚΩΝ</t>
  </si>
  <si>
    <t>ΔΟΜΙΚΗ ΜΗΧΑΝΙΚΗ 3 -</t>
  </si>
  <si>
    <t>ΔΟΜΙΚΗ ΜΗΧΑΝΙΚΗ 3: ΟΠΛΙΣΜΕΝΟ ΣΚΥΡΟΔΕΜΑ</t>
  </si>
  <si>
    <t>ΔΟΜΙΚΗ ΜΗΧΑΝΙΚΗ 4 -</t>
  </si>
  <si>
    <t>ΔΟΜΙΚΗ ΜΗΧΑΝΙΚΗ 5    -</t>
  </si>
  <si>
    <t>ΔΟΜΙΚΗ ΜΗΧΑΝΙΚΗ 6 -</t>
  </si>
  <si>
    <t>ΕΙΔΙΚΑ ΘΕΜΑΤΑ  ΠΟΛΕΟΔΟΜΙΑΣ 6ΟΥ</t>
  </si>
  <si>
    <t>ΕΙΔΙΚΑ ΘΕΜΑΤΑ ΑΠΟΚΑΤΑΣΤΑΣΕΩΝ 6ΟΥ</t>
  </si>
  <si>
    <t>ΕΙΔΙΚΑ ΘΕΜΑΤΑ ΑΡΧΙΤΕΚΤΟΝΙΚΗΣ ΜΟΡΦΟΛΟΓΙΑΣ 5ΟΥ</t>
  </si>
  <si>
    <t>ΕΙΔΙΚΑ ΘΕΜΑΤΑ ΑΡΧΙΤΕΚΤΟΝΙΚΗΣ ΜΟΡΦΟΛΟΓΙΑΣ 6ΟΥ</t>
  </si>
  <si>
    <t>ΕΙΔΙΚΑ ΘΕΜΑΤΑ ΑΡΧΙΤΕΚΤΟΝΙΚΗΣ ΜΟΡΦΟΛΟΓΙΑΣ 7ΟΥ</t>
  </si>
  <si>
    <t>ΕΙΔΙΚΑ ΘΕΜΑΤΑ ΑΡΧΙΤΕΚΤΟΝΙΚΟΥ ΧΩΡΟΥ ΚΑΙ ΕΠΙΚΟΙΝΩΝΙΑΣ 5ΟΥ</t>
  </si>
  <si>
    <t>ΕΙΔΙΚΑ ΘΕΜΑΤΑ ΑΡΧΙΤΕΚΤΟΝΙΚΟΥ ΧΩΡΟΥ ΚΑΙ ΕΠΙΚΟΙΝΩΝΙΑΣ 7ΟΥ</t>
  </si>
  <si>
    <t>ΕΙΔΙΚΑ ΘΕΜΑΤΑ ΑΡΧΙΤΕΚΤΟΝΙΚΟΥ ΧΩΡΟΥ ΚΑΙ ΕΠΙΚΟΙΝΩΝΙΑΣ 8ΟΥ</t>
  </si>
  <si>
    <t>ΕΙΔΙΚΑ ΘΕΜΑΤΑ ΑΡΧΙΤΕΚΤΟΝΙΚΟΥ ΧΩΡΟΥ ΚΑΙ ΕΠΙΚΟΙΝΩΝΙΑΣ 9ΟΥ</t>
  </si>
  <si>
    <t>ΕΙΔΙΚΑ ΘΕΜΑΤΑ ΓΕΩΜΕΤΡΙΚΩΝ ΑΠΕΙΚΟΝΙΣΕΩΝ 6ΟΥ</t>
  </si>
  <si>
    <t xml:space="preserve">ΕΙΔΙΚΑ ΘΕΜΑΤΑ ΓΕΩΜΕΤΡΙΚΩΝ ΕΦΑΡΜΟΓΩΝ 7ΟΥ </t>
  </si>
  <si>
    <t>ΕΙΔΙΚΑ ΘΕΜΑΤΑ ΔΟΜΙΚΗΣ ΜΗΧΑΝΙΚΗΣ 5ΟΥ</t>
  </si>
  <si>
    <t>ΕΙΔΙΚΑ ΘΕΜΑΤΑ ΔΟΜΙΚΗΣ ΜΗΧΑΝΙΚΗΣ 6ΟΥ</t>
  </si>
  <si>
    <t>ΕΙΔΙΚΑ ΘΕΜΑΤΑ ΔΟΜΙΚΗΣ ΜΗΧΑΝΙΚΗΣ 7ΟΥ</t>
  </si>
  <si>
    <t>ΕΙΔΙΚΑ ΘΕΜΑΤΑ ΔΟΜΙΚΗΣ ΜΗΧΑΝΙΚΗΣ 8ΟΥ</t>
  </si>
  <si>
    <t>ΕΙΔΙΚΑ ΘΕΜΑΤΑ ΖΩΓΡΑΦΙΚΗΣ 5ΟΥ</t>
  </si>
  <si>
    <t>ΕΙΔΙΚΑ ΘΕΜΑΤΑ ΖΩΓΡΑΦΙΚΗΣ 6ΟΥ</t>
  </si>
  <si>
    <t>ΕΙΔΙΚΑ ΘΕΜΑΤΑ ΖΩΓΡΑΦΙΚΗΣ 7ΟΥ</t>
  </si>
  <si>
    <t>ΕΙΔΙΚΑ ΘΕΜΑΤΑ ΖΩΓΡΑΦΙΚΗΣ 8ΟΥ</t>
  </si>
  <si>
    <t>ΕΙΔΙΚΑ ΘΕΜΑΤΑ ΘΕΩΡΙΑΣ ΤΗΣ ΑΡΧΙΤΕΚΤΟΝΙΚΗΣ 8ΟΥ</t>
  </si>
  <si>
    <t>ΕΙΔΙΚΑ ΘΕΜΑΤΑ ΙΣΤΟΡΙΑΣ ΤΕΧΝΗΣ 5ΟΥ</t>
  </si>
  <si>
    <t>ΕΙΔΙΚΑ ΘΕΜΑΤΑ ΙΣΤΟΡΙΑΣ ΤΕΧΝΗΣ 6ΟΥ</t>
  </si>
  <si>
    <t>ΕΙΔΙΚΑ ΘΕΜΑΤΑ ΟΙΚΟΔΟΜΙΚΗΣ 5ΟΥ</t>
  </si>
  <si>
    <t>ΕΙΔΙΚΑ ΘΕΜΑΤΑ ΟΙΚΟΔΟΜΙΚΗΣ 6ΟΥ</t>
  </si>
  <si>
    <t>ΕΙΔΙΚΑ ΘΕΜΑΤΑ ΟΙΚΟΔΟΜΙΚΗΣ 8ΟΥ</t>
  </si>
  <si>
    <t>ΕΙΔΙΚΑ ΘΕΜΑΤΑ ΟΙΚΟΔΟΜΙΚΗΣ 9ΟΥ</t>
  </si>
  <si>
    <t>ΕΙΔΙΚΑ ΘΕΜΑΤΑ ΠΕΡΙΒΑΛΛΟΝΤΟΣ 8ΟΥ</t>
  </si>
  <si>
    <t>ΕΙΔΙΚΑ ΘΕΜΑΤΑ ΠΕΡΙΒΑΛΟΝΤΟΣ  7ΟΥ</t>
  </si>
  <si>
    <t>ΕΙΔΙΚΑ ΘΕΜΑΤΑ ΠΛΑΣΤΙΚΗΣ 5ΟΥ</t>
  </si>
  <si>
    <t>ΕΙΔΙΚΑ ΘΕΜΑΤΑ ΠΛΑΣΤΙΚΗΣ 6ΟΥ</t>
  </si>
  <si>
    <t>ΕΙΔΙΚΑ ΘΕΜΑΤΑ ΠΛΑΣΤΙΚΗΣ 7ΟΥ</t>
  </si>
  <si>
    <t>ΕΙΔΙΚΑ ΘΕΜΑΤΑ ΠΛΑΣΤΙΚΗΣ 8ΟΥ</t>
  </si>
  <si>
    <t>ΕΙΔΙΚΑ ΘΕΜΑΤΑ ΠΛΗΡΟΦΟΡΙΚΗΣ 5ΟΥ</t>
  </si>
  <si>
    <t>ΕΙΔΙΚΑ ΘΕΜΑΤΑ ΠΛΗΡΟΦΟΡΙΚΗΣ 6ΟΥ</t>
  </si>
  <si>
    <t>ΕΙΔΙΚΑ ΘΕΜΑΤΑ ΠΟΛΕΟΔΟΜΙΑΣ 7ΟΥ</t>
  </si>
  <si>
    <t>ΕΙΔΙΚΑ ΘΕΜΑΤΑ ΠΟΛΕΟΔΟΜΙΑΣ 8ΟΥ</t>
  </si>
  <si>
    <t>ΕΙΔΙΚΑ ΘΕΜΑΤΑ ΠΟΛΕΟΔΟΜΙΑΣ 9ΟΥ</t>
  </si>
  <si>
    <t xml:space="preserve">ΕΙΔΙΚΑ ΘΕΜΑΤΑ ΠΡΟΟΠΤΙΚΗΣ 5ΟΥ  </t>
  </si>
  <si>
    <t>ΕΙΔΙΚΑ ΘΕΜΑΤΑ ΣΥΝΘΕΣΕΩΝ 5ΟΥ</t>
  </si>
  <si>
    <t>ΕΙΔΙΚΑ ΘΕΜΑΤΑ ΣΥΝΘΕΣΕΩΝ 6ΟΥ</t>
  </si>
  <si>
    <t>ΕΙΔΙΚΑ ΘΕΜΑΤΑ ΣΥΝΘΕΣΕΩΝ 7ΟΥ</t>
  </si>
  <si>
    <t>ΕΙΔΙΚΑ ΘΕΜΑΤΑ ΣΥΝΘΕΣΕΩΝ 8ΟΥ</t>
  </si>
  <si>
    <t>ΕΙΔΙΚΑ ΘΕΜΑΤΑ ΣΥΝΘΕΣΕΩΝ 9ΟΥ</t>
  </si>
  <si>
    <t>ΕΙΔΙΚΑ ΘΕΜΑΤΑ ΤΕΧΝΙΚΩΝ ΕΓΚΑΤΑΣΤΑΣΕΩΝ 6ΟΥ</t>
  </si>
  <si>
    <t>ΕΙΔΙΚΑ ΘΕΜΑΤΑ ΤΕΧΝΟΛΟΓΙΑΣ ΔΟΜΗΣΙΜΩΝ ΥΛΩΝ  5ΟΥ</t>
  </si>
  <si>
    <t>ΕΙΔΙΚΑ ΘΕΜΑΤΑ ΦΥΛΟΥ ΚΑΙ ΧΩΡΟΥ 8ΟΥ</t>
  </si>
  <si>
    <t>ΕΙΔΙΚΑ ΘΕΜΑΤΑ ΧΩΡΟΤΑΞΙΑΣ 8ΟΥ</t>
  </si>
  <si>
    <t>ΕΙΔΙΚΑ ΘΕΜΑΤΑ ΧΩΡΟΤΑΞΙΑΣ 9ΟΥ</t>
  </si>
  <si>
    <t>ΕΙΣΑΓΩΓΗ ΣΤΗΝ ΠΛΗΡΟΦΟΡΙΚΗ</t>
  </si>
  <si>
    <t>ΕΛΕΥΘΕΡΟ ΣΧΕΔΙΟ 1: ΣΧΕΔΙΑΣΤΙΚΗ ΠΡΟΣΕΓΓΙΣΗ ΤΟΥ ΧΩΡΟΥ</t>
  </si>
  <si>
    <t>ΕΛΕΥΘΕΡΟ ΣΧΕΔΙΟ 2: ΔΙΕΡΕΥΝΗΣΗ  ΘΕΜΕΛΙΩΔΩΝ ΣΥΝΘΕΤΙΚΩΝ ΑΡΧΩΝ</t>
  </si>
  <si>
    <t>ΕΝΕΡΓΕΙΑΚΟΣ ΣΧΕΔΙΑΣΜΟΣ: ΕΞΟΙΚΟΝΟΜΗΣΗ ΚΑΙ ΟΡΘΟΛΟΓΙΚΗ ΧΡΗΣΗ ΤΗΣ ΕΝΕΡΓΕΙΑΣ ΣΤΑ ΚΤΙΡΙΑ</t>
  </si>
  <si>
    <t>ΖΩΓΡΑΦΙΚΗ 2 -</t>
  </si>
  <si>
    <t>ΖΩΓΡΑΦΙΚΗ: ΕΙΣΑΓΩΓΗ ΣΤΟ ΧΡΩΜΑ</t>
  </si>
  <si>
    <t>ΘΕΜΑΤΑ ΠΕΡΙΒΑΛΛΟΝΤΟΣ : ΠΕΡΙΒΑΛΛΟΝ ΚΑΙ ΣΧΕΔΙΑΣΜΟΣ ΤΟΥ ΧΩΡΟΥ</t>
  </si>
  <si>
    <t>ΘΕΜΑΤΑ ΦΥΛΛΟΥ ΚΑΙ ΧΩΡΟΥ</t>
  </si>
  <si>
    <t>ΘΕΩΡΙΑ ΑΡΧΙΤΕΚΤΟΝΙΚΗΣ -</t>
  </si>
  <si>
    <t>ΙΣΤΟΡΙΑ ΑΡΧΙΤΕΚΤΟΝΙΚΗΣ 1 -</t>
  </si>
  <si>
    <t>ΙΣΤΟΡΙΑ ΑΡΧΙΤΕΚΤΟΝΙΚΗΣ 2 -</t>
  </si>
  <si>
    <t>ΙΣΤΟΡΙΑ ΑΡΧΙΤΕΚΤΟΝΙΚΗΣ 3  -</t>
  </si>
  <si>
    <t>ΙΣΤΟΡΙΑ ΑΡΧΙΤΕΚΤΟΝΙΚΗΣ 4 -</t>
  </si>
  <si>
    <t>ΙΣΤΟΡΙΑ ΚΑΙ ΘΕΩΡΙΑ 1: ΠΡΟΪΣΤΟΡΙΑ ΚΑΙ ΑΡΧΑΪΚΟΙ ΧΡΟΝΟΙ</t>
  </si>
  <si>
    <t>ΙΣΤΟΡΙΑ ΚΑΙ ΘΕΩΡΙΑ 2: ΑΡΧΑΙΟΤΗΤΑ</t>
  </si>
  <si>
    <t>ΙΣΤΟΡΙΑ ΚΑΙ ΘΕΩΡΙΑ 3: ΜΕΣΑΙΩΝΙΚΟΙ ΧΡΟΝΟΙ</t>
  </si>
  <si>
    <t>ΙΣΤΟΡΙΑ ΚΑΙ ΘΕΩΡΙΑ 4: ΝΕΩΤΕΡΟΙ ΧΡΟΝΟΙ</t>
  </si>
  <si>
    <t>ΙΣΤΟΡΙΑ ΚΑΙ ΘΕΩΡΙΑ 5: ΜΟΝΤΕΡΝΙΣΜΟΣ</t>
  </si>
  <si>
    <t>ΙΣΤΟΡΙΑ ΚΑΙ ΘΕΩΡΙΑ 6: Η ΣΥΓΧΡΟΝΗ ΕΠΟΧΗ</t>
  </si>
  <si>
    <t>ΙΣΤΟΡΙΑ ΚΑΙ ΘΕΩΡΙΑ 7 - ΕΜΒΑΘΥΝΣΕΙΣ</t>
  </si>
  <si>
    <t xml:space="preserve">ΙΣΤΟΡΙΑ ΚΑΙ ΘΕΩΡΙΑ 8 (ΕΜΒΑΘΥΝΣΗ) </t>
  </si>
  <si>
    <t>ΙΣΤΟΡΙΑ ΤΕΧΝΗΣ 1   -</t>
  </si>
  <si>
    <t>ΙΣΤΟΡΙΑ ΤΕΧΝΗΣ 2 -</t>
  </si>
  <si>
    <t>ΙΣΤΟΡΙΑ ΤΕΧΝΗΣ 3 -</t>
  </si>
  <si>
    <t>ΚΟΙΝΩΝΙΟΛΟΓΙΑ ΤΟΥ ΧΩΡΟΥ</t>
  </si>
  <si>
    <t>ΜΑΘΗΜΑΤΙΚΑ</t>
  </si>
  <si>
    <t>ΟΙΚΟΔΟΜΙΚΗ 1-</t>
  </si>
  <si>
    <t>ΟΙΚΟΔΟΜΙΚΗ 1: ΜΙΚΡΗ ΚΑΤΑΣΚΕΥΑΣΤΙΚΗ ΚΛΙΜΑΚΑ - ΑΝΑΛΥΣΗ ΚΤΙΡΙΑΚΗΣ ΔΟΜΗΣ ΚΑΙ ΔΙΚΤΥΑ ΚΤΙΡΙΩΝ</t>
  </si>
  <si>
    <t>ΟΙΚΟΔΟΜΙΚΗ 2: ΜΙΚΡΗ ΚΑΤΑΣΚΕΥΑΣΤΙΚΗ ΚΛΙΜΑΚΑ-ΑΝΑΛΥΣΗ ΤΩΝ ΟΙΚΟΔΟΜΙΚΩΝ ΣΤΟΙΧΕΙΩΝ. ΕΓΚΑΤΑΣΤΑΣΕΙΣ ΚΤΙΡΙΩΝ</t>
  </si>
  <si>
    <t>ΟΙΚΟΔΟΜΙΚΗ 3: ΜΕΓΑΛΗ ΚΑΤΑΣΚΕΥΑΣΤΙΚΗ ΚΛΙΜΑΚΑ - ΕΞΕΛΙΓΜΕΝΑ ΔΟΜΙΚΑ ΣΥΣΤΗΜΑΤΑ</t>
  </si>
  <si>
    <t>ΟΙΚΟΔΟΜΙΚΗ 4  -</t>
  </si>
  <si>
    <t>ΟΙΚΟΔΟΜΙΚΗ 5  -</t>
  </si>
  <si>
    <t xml:space="preserve">ΠΕΠΕΡΑΣΜΕΝΑ ΜΑΘΗΜΑΤΙΚΑ	</t>
  </si>
  <si>
    <t>ΠΛΑΣΤΙΚΗ 1: ΕΙΣΑΓΩΓΙΚΕΣ ΑΝΤΙΛΗΠΤΙΚΕΣ ΑΡΧΕΣ ΤΗΣ ΠΛΑΣΤΙΚΗΣ</t>
  </si>
  <si>
    <t>ΠΛΑΣΤΙΚΗ 2: ΕΦΑΡΜΟΓΕΣ ΣΕ ΔΙΑΦΟΡΑ ΥΛΙΚΑ</t>
  </si>
  <si>
    <t>ΠΛΑΣΤΙΚΗ 3: ΠΛΑΣΤΙΚΗ ΣΤΟ ΔΗΜΟΣΙΟ ΧΩΡΟ</t>
  </si>
  <si>
    <t>ΠΛΑΣΤΙΚΗ 4 -</t>
  </si>
  <si>
    <t>ΠΛΗΡΟΦΟΡΙΚΗ 2: ΠΛΗΡΟΦΟΡΙΚΗ ΚΑΙ ΑΡΧΙΤΕΚΤΟΝΙΚΗ</t>
  </si>
  <si>
    <t>ΠΛΗΡΟΦΟΡΙΚΗ 3 : ΓΕΩΜΕΤΡΙΚΕΣ ΑΠΕΙΚΟΝΙΣΕΙΣ ΚΑΙ ΠΛΗΡΟΦΟΡΙΚΗ</t>
  </si>
  <si>
    <t>ΠΟΛΕΟΔΟΜΙΑ 1: ΑΝΑΛΥΤΙΚΗ ΠΡΟΣΕΓΓΙΣΗ ΤΟΥ ΑΣΤΙΚΟΥ ΧΩΡΟΥ</t>
  </si>
  <si>
    <t>ΠΟΛΕΟΔΟΜΙΑ 2: ΕΠΕΜΒΑΣΕΙΣ ΣΤΟΝ ΑΣΤΙΚΟ  ΧΩΡΟ</t>
  </si>
  <si>
    <t>ΠΟΛΕΟΔΟΜΙΑ 3   -</t>
  </si>
  <si>
    <t>ΠΟΛΕΟΔΟΜΙΑ 4 -</t>
  </si>
  <si>
    <t>ΠΟΛΕΟΔΟΜΙΚΗ ΚΑΙ ΠΕΡΙΒΑΛΛΟΝΤΙΚΗ ΝΟΜΟΘΕΣΙΑ</t>
  </si>
  <si>
    <t>ΠΟΛΕΟΔΟΜΙΚΟΣ ΣΧΕΔΙΑΣΜΟΣ 7Α: ΣΧΕΔΙΑΣΜΟΣ	ΑΣΤΙΚΟΥ ΧΩΡΟΥ</t>
  </si>
  <si>
    <t>ΠΡΟΟΠΤΙΚΕΣ ΑΠΕΙΚΟΝΙΣΕΙΣ ΚΑΙ ΣΚΙΑΓΡΑΦΙΑ -</t>
  </si>
  <si>
    <t>ΣΤΑΤΙΣΤΙΚΗ</t>
  </si>
  <si>
    <t>ΤΕΧΝΙΚΕΣ ΕΓΚΑΤΑΣΤΑΣΕΙΣ	-</t>
  </si>
  <si>
    <t>ΤΕΧΝΟΛΟΓΙΑ ΔΟΜΗΣΙΜΩΝ ΥΛΩΝ 1: ΓΕΝΙΚΟ ΜΕΡΟΣ</t>
  </si>
  <si>
    <t>ΤΕΧΝΟΛΟΓΙΑ ΔΟΜΗΣΙΜΩΝ ΥΛΩΝ 2:ΕΙΔΙΚΟ ΜΕΡΟΣ</t>
  </si>
  <si>
    <t>ΤΟΠΟΓΡΑΦΙΑ</t>
  </si>
  <si>
    <t>ΦΙΛΟΣΟΦΙΑ - ΑΙΣΘΗΤΙΚΗ</t>
  </si>
  <si>
    <t>ΧΩΡΟΤΑΞΙΑ: ΧΩΡΟΤΑΞΙΚΟΣ ΣΧΕΔΙΑΣΜΟΣ</t>
  </si>
  <si>
    <t xml:space="preserve"> #ΚΟΛΕΘΡΑ ΕΛΕΝΗ #############</t>
  </si>
  <si>
    <t xml:space="preserve"> ##############</t>
  </si>
  <si>
    <t>ΒΟΥΤΣΙΝΑ   ΘΕΟΔΩΡΑ Λέκτορας#ΖΩΓΡΑΦΟΥ   ΖΩΗ   Επίκουρος#ΚΑΛΑΙΤΖΙΔΟΥ ΧΑΡΙΤΩΜΕΝΗ Αναπληρωτής Καθηγητής#ΓΟΥΛΑΚΟΣ ΠΕΡΙΚΛΗΣ Λέκτορας#ΛΑΣΚΑΡΗΣ ΝΙΚΟΛΑΟΣ Καθηγητής#ΓΡΗΓΟΡΙΑΔΗΣ ΙΩΑΝΝΗΣ Επίκουρος#ΓΥΠΑΡΑΚΗΣ ΓΕΩΡΓΙΟΣ Επίκουρος########</t>
  </si>
  <si>
    <t>ΠΑΠΑΙΩΑΝΝΟΥ ΑΛΕΞ. ##############</t>
  </si>
  <si>
    <t>ΚΡΕΜΕΖΗ-ΔΗΜΗΤΣΑΝΤΟΥ  ΑΙΚΑΤΕΡΙΝΗ Καθηγητής#ΜΑΡΙΝΟΥ ΓΕΩΡΓΙΑ Επίκουρος#ΓΙΑΝΝΙΤΣΑΡΗΣ ΓΕΩΡΓΙΟΣ Λέκτορας#ΚΩΝΣΤΑΝΤΙΝΙΔΟΥ ΕΛΕΝΑ Λέκτορας# ##########</t>
  </si>
  <si>
    <t>##############</t>
  </si>
  <si>
    <t>ΜΑΙΣΤΡΟΥ   ΕΛΕΝΗ Καθηγητής##############</t>
  </si>
  <si>
    <t>ΗΣΑΪΑΣ ΔΗΜΗΤΡΙΟΣ  Αναπληρωτής Καθηγητής##############</t>
  </si>
  <si>
    <t>ΓΕΡΑΚΗΣ ΓΕΩΡΓΙΟΣ Καθηγητής#ΡΟΚΑΣ ΑΡΓΥΡΙΟΣ   Καθηγητής#ΦΩΤΙΟΥ ΘΕΑΝΩ Καθηγητής#ΒΕΡΔΕΛΗΣ	ΦΟΙΒΟΣ-ΜΙΧΑΗΛ	Αναπληρωτής Καθηγητής#ΠΑΠΑΙΩΑΝΝΟΥ ΑΓΝΗ	Καθηγητής#ΠΟΡΤΑΛΙΟΥ  ΕΛΕΝΗ Καθηγητής#ΔΕΜΙΡΗ Ν. Αναπληρωτής Καθηγητής########</t>
  </si>
  <si>
    <t xml:space="preserve"> # #ΠΑΡΜΕΝΙΔΗΣ ΓΕΩΡΓΙΟΣ   Καθηγητής#ΠΑΠΑΙΩΑΝΝΟΥ ΑΓΝΗ  Καθηγητής#ΧΑΙΔΟΠΟΥΛΟΣ ΓΕΩΡΓ. Λέκτορας#ΜΠΑΜΠΑΛΟΥ Π Καθηγητής#ΣΤΑΥΡΙΔΗΣ ΣΤΑΥΡΟΣ Επίκουρος#ΝΙΚΟΛΑΟΥ ΔΗΜΗΤΡΑ Λέκτορας#ΚΑΡΒΟΥΝΤΖΗ ΚΩΝΣΤΑΝΤΙΝΑ Λέκτορας######</t>
  </si>
  <si>
    <t>ΜΟΝΕΜΒΑΣΙΤΟΥ-ΑΝΤΩΝΑΚΑΚΗ   ΑΛΕΞΑΝΔΡΑ  Καθηγητής# #ΠΑΠΑΙΩΑΝΝΟΥ ΑΓΝΗ  Καθηγητής#ΤΣΙΡΑΚΗ ΣΟΦΙΑ Λέκτορας#ΜΠΑΜΠΑΛΟΥ Π Καθηγητής#ΣΤΑΥΡΙΔΗΣ ΣΤΑΥΡΟΣ Επίκουρος#ΝΙΚΟΛΑΟΥ ΔΗΜΗΤΡΑ Λέκτορας#ΚΑΡΒΟΥΝΤΖΗ ΚΩΝΣΤΑΝΤΙΝΑ Λέκτορας#######</t>
  </si>
  <si>
    <t>ΜΑΙΣΤΡΟΥ   ΕΛΕΝΗ Καθηγητής#ΗΣΑΪΑΣ ΔΗΜΗΤΡΙΟΣ  Αναπληρωτής Καθηγητής#ΤΣΙΡΑΚΗ ΣΟΦΙΑ Λέκτορας#ΜΑΝΤΖΙΟΥ ΕΛΕΝΗ Καθηγητής###########</t>
  </si>
  <si>
    <t>ΓΟΥΛΙΕΛΜΟΣ ΦΡΑΓΚΙΣΚΟΣ Καθηγητής#ΚΡΕΜΕΖΗ-ΔΗΜΗΤΣΑΝΤΟΥ  ΑΙΚΑΤΕΡΙΝΗ Καθηγητής#ΜΑΚΡΗΣ ΓΕΩΡΓΙΟΣ   Αναπληρωτής Καθηγητής# #ΤΖΙΤΖΑΣ ΜΙΛΤΙΑΔΗΣ-ΝΙΚΟΛΑΟΣ	 Καθηγητής#ΖΑΧΑΡΟΠΟΥΛΟΣ ΗΛΙΑΣ Αναπληρωτής Καθηγητής#ΜΥΛΩΝΑΣ ΚΩΝΣΤ. Αναπληρωτής Καθηγητής#ΓΙΑΝΝΙΤΣΑΡΗΣ ΓΕΩΡΓΙΟΣ Λέκτορας# #ΚΑΡΑΔΗΜΑΣ ΚΩΝΣΤΑΝΤΙΝΟΣ Επίκουρος#ΓΥΦΤΟΠΟΥΛΟΣ ΣΤΑΥΡΟΣ Λέκτορας#ΚΩΝΣΤΑΝΤΙΝΙΔΟΥ ΕΛΕΝΑ Λέκτορας# #ΤΣΟΥΡΑΣ ΒΑΣΙΛΕΙΟΣ Λέκτορας#ΑΛΕΞΑΝΔΡΟΥ ΕΛΕΝΗ Λέκτορας</t>
  </si>
  <si>
    <t>ΚΡΕΜΕΖΗ-ΔΗΜΗΤΣΑΝΤΟΥ  ΑΙΚΑΤΕΡΙΝΗ Καθηγητής#ΞΕΝΟΠΟΥΛΟΣ ΣΟΛΩΝ Καθηγητής#ΡΟΓΚΑΝ ΣΠΥΡΟΣ Καθηγητής#ΧΑΡΑΛΑΜΠΙΔΟΥ-ΔΙΒΑΝΗ  ΣΟΦΙΑ Καθηγητής#ΓΡΑΦΑΚΟΥ   ΜΑΡΓΑΡΙΤΑ-ΕΙΡΗΝΗ Αναπληρωτής Καθηγητής##ΚΙΖΗΣ ΙΩΑΝ. Αναπληρωτής Καθηγητής#ΜΑΙΣΤΡΟΥ   ΕΛΕΝΗ Καθηγητής#ΓΚΑΝΙΑΤΣΑΣ ΒΑΣΙΛΕΙΟΣ  Αναπληρωτής Καθηγητής#ΓΙΑΝΝΙΤΣΑΡΗΣ ΓΕΩΡΓΙΟΣ Λέκτορας#ΓΥΦΤΟΠΟΥΛΟΣ ΣΤΑΥΡΟΣ Λέκτορας#ΚΩΝΣΤΑΝΤΙΝΙΔΟΥ ΕΛΕΝΑ Λέκτορας#ΜΑΝΤΖΙΟΥ ΕΛΕΝΗ Καθηγητής# #</t>
  </si>
  <si>
    <t>ΓΟΥΛΙΕΛΜΟΣ ΦΡΑΓΚΙΣΚΟΣ Καθηγητής#ΕΥΑΓΓΕΛΙΝΟΣ ΕΥΑΓΓΕΛΟΣ  Καθηγητής#ΞΕΝΟΥ ΕΥΑΝΘΙΑ Καθηγητής#ΠΑΡΜΕΝΙΔΗΣ ΓΕΩΡΓΙΟΣ   Καθηγητής#ΤΖΙΤΖΑΣ ΜΙΛΤΙΑΔΗΣ-ΝΙΚΟΛΑΟΣ   Καθηγητής#ΖΑΧΑΡΟΠΟΥΛΟΣ ΗΛΙΑΣ Αναπληρωτής Καθηγητής#ΜΥΛΩΝΑΣ ΚΩΝΣΤ. Αναπληρωτής Καθηγητής#ΒΑΣΙΛΑΤΟΣ ΠΑΝΑΓΙΩΤΗΣ Λέκτορας#ΒΟΖΑΝΗ Α Λέκτορας#ΤΣΟΥΡΑΣ ΒΑΣΙΛΕΙΟΣ Λέκτορας#ΑΛΕΞΑΝΔΡΟΥ ΕΛΕΝΗ Λέκτορας####</t>
  </si>
  <si>
    <t>ΠΕΧΛΙΒΑΝΙΔΟΥ-ΛΙΑΚΑΤΑ ΑΝΑΣΤΑΣΙΑ	Καθηγητής#ΡΑΥΤΟΠΟΥΛΟΣ ΣΠΥΡΟΣ Καθηγητής#ΕΦΕΣΙΟΥ ΕΙΡΗΝΗ Αναπληρωτής Καθηγητής#ΚΑΒΑΛΙΕΡΑΤΟΣ ΙΩΑΝΝΗΣ Αναπληρωτής Καθηγητής#ΚΑΦΡΙΤΣΑ   ΜΑΡΙΑ Επίκουρος#ΜΩΡΑΙΤΗΣ   ΚΩΝ/ΝΟΣ Αναπληρωτής Καθηγητής#ΠΑΠΑΛΕΞΟΠΟΥΛΟΣ	ΔΗΜΗΤΡΙΟΣ  Αναπληρωτής Καθηγητής#ΚΟΥΡΚΟΥΛΑΣ ΑΝΔΡΕΑΣ Επίκουρος#ΛΙΑΚΑΤΑΣ	 ΙΩΑΝΝΗΣ Καθηγητής# #ΜΑΡΔΑ ΝΕΛΛΗ Επίκουρος#ΒΑΣΙΛΑΤΟΣ ΠΑΝΑΓΙΩΤΗΣ Λέκτορας# #ΒΟΖΑΝΗ Α Λέκτορας#</t>
  </si>
  <si>
    <t>ΠΕΧΛΙΒΑΝΙΔΟΥ-ΛΙΑΚΑΤΑ ΑΝΑΣΤΑΣΙΑ	Καθηγητής#ΡΑΥΤΟΠΟΥΛΟΣ ΣΠΥΡΟΣ Καθηγητής#ΕΦΕΣΙΟΥ ΕΙΡΗΝΗ Αναπληρωτής Καθηγητής#ΚΑΒΑΛΙΕΡΑΤΟΣ ΙΩΑΝΝΗΣ Αναπληρωτής Καθηγητής#ΚΑΦΡΙΤΣΑ   ΜΑΡΙΑ Επίκουρος#ΜΩΡΑΙΤΗΣ   ΚΩΝ/ΝΟΣ Αναπληρωτής Καθηγητής#ΠΑΠΑΛΕΞΟΠΟΥΛΟΣ	ΔΗΜΗΤΡΙΟΣ  Αναπληρωτής Καθηγητής#ΚΟΥΡΚΟΥΛΑΣ ΑΝΔΡΕΑΣ Επίκουρος#ΛΙΑΚΑΤΑΣ	 ΙΩΑΝΝΗΣ Καθηγητής#ΜΑΡΔΑ ΝΕΛΛΗ Επίκουρος#ΒΑΣΙΛΑΤΟΣ ΠΑΝΑΓΙΩΤΗΣ Λέκτορας#ΒΟΖΑΝΗ Α Λέκτορας###</t>
  </si>
  <si>
    <t xml:space="preserve"> #ΤΕΡΖΟΓΛΟΥ  ΙΩΑΝΝΗΣ Καθηγητής#ΚΟΣΜΑΚΗ ΤΖΕΝΗ Καθηγητής# #ΧΑΙΔΟΠΟΥΛΟΣ ΓΕΩΡΓ. Λέκτορας#ΧΑΝΙΩΤΟΥ ΕΛΕΝΗ Επίκουρος#########</t>
  </si>
  <si>
    <t xml:space="preserve"> #ΡΟΓΚΑΝ ΣΠΥΡΟΣ Καθηγητής#ΤΕΡΖΟΓΛΟΥ  ΙΩΑΝΝΗΣ Καθηγητής#ΓΡΑΦΑΚΟΥ   ΜΑΡΓΑΡΙΤΑ-ΕΙΡΗΝΗ Αναπληρωτής Καθηγητής#ΚΙΖΗΣ ΙΩΑΝ. Αναπληρωτής Καθηγητής#ΓΚΑΝΙΑΤΣΑΣ ΒΑΣΙΛΕΙΟΣ  Αναπληρωτής Καθηγητής#ΜΠΕΛΑΒΙΛΑΣ ΝΙΚΟΛΑΟΣ Λέκτορας#ΧΑΝΙΩΤΟΥ ΕΛΕΝΗ Επίκουρος# #ΣΤΑΥΡΙΔΗΣ ΣΤΑΥΡΟΣ Επίκουρος#####</t>
  </si>
  <si>
    <t>ΠΑΡΜΕΝΙΔΗΣ ΓΕΩΡΓΙΟΣ   Καθηγητής##############</t>
  </si>
  <si>
    <t>ΓΙΑΚΟΜΟΓΛΟΥ Π ##############</t>
  </si>
  <si>
    <t>ΟΞΕΝΚΙΟΥΝ - ΠΕΤΡΟΠΟΥΛΟΥ   ΜΑΡΙΑ ##############</t>
  </si>
  <si>
    <t>ΚΟΥΡΝΙΑΤΗ  ΑΝΘΗ-ΜΑΡΙΑ Επίκουρος##############</t>
  </si>
  <si>
    <t>ΠΑΝΤΑΛΕΩΝ  ΕΛΕΥΘΕΡΙΟΣ Καθηγητής##############</t>
  </si>
  <si>
    <t>ΠΑΝΑΓΙΩΤΟΥΝΑΚΟΥ ΠΕΤΡΟΥΛΑ   Αναπληρωτής Καθηγητής#ΠΑΝΤΑΛΕΩΝ  ΕΛΕΥΘΕΡΙΟΣ Καθηγητής#############</t>
  </si>
  <si>
    <t>ΠΑΝΑΓΙΩΤΟΥΝΑΚΟΥ ΠΕΤΡΟΥΛΑ   Αναπληρωτής Καθηγητής##############</t>
  </si>
  <si>
    <t>ΚΑΡΥΔΗΣ ΔΗΜΗΤΡΗΣ   Καθηγητής##############</t>
  </si>
  <si>
    <t xml:space="preserve"> #ΜΑΡΙΝΟΥ ΓΕΩΡΓΙΑ Επίκουρος#ΚΟΡΡΕΣ ΕΜΜΑΝΟΥΗΛ Καθηγητής############</t>
  </si>
  <si>
    <t>ΚΡΕΜΕΖΗ-ΔΗΜΗΤΣΑΝΤΟΥ  ΑΙΚΑΤΕΡΙΝΗ Καθηγητής#ΓΥΦΤΟΠΟΥΛΟΣ ΣΤΑΥΡΟΣ Λέκτορας#ΚΩΝΣΤΑΝΤΙΝΙΔΟΥ ΕΛΕΝΑ Λέκτορας# ###########</t>
  </si>
  <si>
    <t>ΚΡΕΜΕΖΗ-ΔΗΜΗΤΣΑΝΤΟΥ  ΑΙΚΑΤΕΡΙΝΗ Καθηγητής#ΓΥΦΤΟΠΟΥΛΟΣ ΣΤΑΥΡΟΣ Λέκτορας# ############</t>
  </si>
  <si>
    <t>ΧΟΛΕΒΑΣ ΝΙΚΟΛΑΟΣ   Καθηγητής# #ΓΙΑΝΝΙΤΣΑΡΗΣ ΓΕΩΡΓΙΟΣ Λέκτορας#ΓΥΦΤΟΠΟΥΛΟΣ ΣΤΑΥΡΟΣ Λέκτορας###########</t>
  </si>
  <si>
    <t>ΤΕΡΖΟΓΛΟΥ  ΙΩΑΝΝΗΣ Καθηγητής#ΧΑΡΑΛΑΜΠΙΔΟΥ-ΔΙΒΑΝΗ  ΣΟΦΙΑ Καθηγητής#############</t>
  </si>
  <si>
    <t>ΞΕΝΟΠΟΥΛΟΣ ΣΟΛΩΝ Καθηγητής#ΧΑΡΑΛΑΜΠΙΔΟΥ-ΔΙΒΑΝΗ	ΣΟΦΙΑ Καθηγητής#ΣΕΒΑΣΤΑΚΗΣ ΔΗΜΗΤΡΗΣ Επίκουρος############</t>
  </si>
  <si>
    <t>ΞΕΝΟΠΟΥΛΟΣ ΣΟΛΩΝ Καθηγητής#ΣΕΒΑΣΤΑΚΗΣ ΔΗΜΗΤΡΗΣ Επίκουρος#############</t>
  </si>
  <si>
    <t>ΚΟΥΡΝΙΑΤΗ  ΑΝΘΗ-ΜΑΡΙΑ Επίκουρος# #############</t>
  </si>
  <si>
    <t>ΚΑΛΑΜΑΡΑ   ΣΤΕΛΛΑ Επίκουρος##############</t>
  </si>
  <si>
    <t>ΚΑΛΑΜΑΡΑ   ΣΤΕΛΛΑ Επίκουρος#ΓΟΥΛΑΚΟΣ ΠΕΡΙΚΛΗΣ Λέκτορας#############</t>
  </si>
  <si>
    <t>ΞΕΝΟΥ ΕΥΑΝΘΙΑ Καθηγητής##############</t>
  </si>
  <si>
    <t>ΤΟΥΡΝΙΚΙΩΤΗΣ ΠΑΝΑΓ. Καθηγητής##############</t>
  </si>
  <si>
    <t xml:space="preserve"> #ΜΑΡΙΝΟΥ ΓΕΩΡΓΙΑ Επίκουρος#############</t>
  </si>
  <si>
    <t>ΕΜΜΑΝΟΥΗΛ  ΜΕΛΙΤΑ Καθηγητής#ΠΑΤΣΟΥΜΑ   ΑΙΚΑΤΕΡΙΝΗ Αναπληρωτής Καθηγητής#############</t>
  </si>
  <si>
    <t>ΤΟΥΛΙΑΤΟΣ ΠΑΝΑΓΙΩΤΗΣ #ΤΣΟΥΡΑΣ ΒΑΣΙΛΕΙΟΣ Λέκτορας#############</t>
  </si>
  <si>
    <t>ΕΦΕΣΙΟΥ ΕΙΡΗΝΗ Αναπληρωτής Καθηγητής# #############</t>
  </si>
  <si>
    <t>ΓΟΥΛΙΕΛΜΟΣ ΦΡΑΓΚΙΣΚΟΣ Καθηγητής#ΜΑΚΡΗΣ ΓΕΩΡΓΙΟΣ   Αναπληρωτής Καθηγητής#ΕΦΕΣΙΟΥ ΕΙΡΗΝΗ Αναπληρωτής Καθηγητής#ΖΑΧΑΡΟΠΟΥΛΟΣ ΗΛΙΑΣ Αναπληρωτής Καθηγητής#ΚΑΡΑΔΗΜΑΣ ΚΩΝΣΤΑΝΤΙΝΟΣ Επίκουρος#ΤΣΟΥΡΑΣ ΒΑΣΙΛΕΙΟΣ Λέκτορας#ΑΛΕΞΑΝΔΡΟΥ ΕΛΕΝΗ Λέκτορας########</t>
  </si>
  <si>
    <t>ΠΑΠΑΛΕΞΟΠΟΥΛΟΣ	ΔΗΜΗΤΡΙΟΣ  Αναπληρωτής Καθηγητής# #############</t>
  </si>
  <si>
    <t>ΠΟΛΥΖΟΣ ΙΩΑΝΝΗΣ Καθηγητής#ΜΩΡΑΙΤΗΣ   ΚΩΝ/ΝΟΣ Αναπληρωτής Καθηγητής# ############</t>
  </si>
  <si>
    <t>ΚΟΣΜΑΚΗ ΤΖΕΝΗ Καθηγητής# #ΧΑΝΙΩΤΟΥ ΕΛΕΝΗ Επίκουρος############</t>
  </si>
  <si>
    <t>ΒΟΥΤΣΙΝΑ   ΘΕΟΔΩΡΑ Λέκτορας#ΖΩΓΡΑΦΟΥ   ΖΩΗ   Επίκουρος#ΛΑΣΚΑΡΗΣ ΝΙΚΟΛΑΟΣ Καθηγητής############</t>
  </si>
  <si>
    <t>ΒΟΥΤΣΙΝΑ   ΘΕΟΔΩΡΑ Λέκτορας#ΖΩΓΡΑΦΟΥ   ΖΩΗ   Επίκουρος#ΛΑΣΚΑΡΗΣ ΝΙΚΟΛΑΟΣ Καθηγητής#ΓΡΗΓΟΡΙΑΔΗΣ ΙΩΑΝΝΗΣ Επίκουρος#ΓΥΠΑΡΑΚΗΣ ΓΕΩΡΓΙΟΣ Επίκουρος##########</t>
  </si>
  <si>
    <t xml:space="preserve"> #ΛΑΣΚΑΡΗΣ ΝΙΚΟΛΑΟΣ Καθηγητής#ΓΡΗΓΟΡΙΑΔΗΣ ΙΩΑΝΝΗΣ Επίκουρος#ΓΥΠΑΡΑΚΗΣ ΓΕΩΡΓΙΟΣ Επίκουρος###########</t>
  </si>
  <si>
    <t>ΒΕΝΕΡΗΣ ΙΩΑΝΝΗΣ Καθηγητής# #############</t>
  </si>
  <si>
    <t>ΠΑΡΜΕΝΙΔΗΣ ΓΕΩΡΓΙΟΣ   Καθηγητής# # ############</t>
  </si>
  <si>
    <t>ΜΕΛΙΣΣΑΣ ΔΗΜΗΤΡΙΟΣ Αναπληρωτής Καθηγητής##############</t>
  </si>
  <si>
    <t>ΠΑΝΑΓΙΩΤΑΤΟΥ ΕΛΙΣΑΒΕΤ	Καθηγητής#ΑΥΓΕΡΙΝΟΥ-ΚΟΛΩΝΙΑ ΣΟΦΙΑ Καθηγητής#ΤΣΟΥΔΕΡΟΣ  ΙΩΑΝΝΗΣ Καθηγητής#ΣΕΡΡΑΟΣ ΚΩΝΣΤΑΝΤΙΝΟΣ Επίκουρος###########</t>
  </si>
  <si>
    <t>ΑΓΓΕΛΙΔΗΣ  ΜΗΝΑΣ Καθηγητής##############</t>
  </si>
  <si>
    <t>ΕΥΑΓΓΕΛΙΝΟΣ ΕΥΑΓΓΕΛΟΣ  Καθηγητής#ΖΑΧΑΡΟΠΟΥΛΟΣ ΗΛΙΑΣ Αναπληρωτής Καθηγητής#ΜΑΙΣΤΡΟΥ   ΕΛΕΝΗ Καθηγητής# #ΜΑΝΤΖΙΟΥ ΕΛΕΝΗ Καθηγητής##########</t>
  </si>
  <si>
    <t xml:space="preserve"> #ΤΣΙΡΑΚΗ ΣΟΦΙΑ Λέκτορας#ΔΕΜΙΡΗ Ν. Αναπληρωτής Καθηγητής############</t>
  </si>
  <si>
    <t>ΡΟΚΑΣ ΑΡΓΥΡΙΟΣ	 Καθηγητής##############</t>
  </si>
  <si>
    <t>ΠΕΧΛΙΒΑΝΙΔΟΥ-ΛΙΑΚΑΤΑ ΑΝΑΣΤΑΣΙΑ	Καθηγητής##############</t>
  </si>
  <si>
    <t>ΣΩΤΗΡΟΠΟΥΛΟΥ ΑΛΕΞΑΝΔΡΑ	Επίκουρος##############</t>
  </si>
  <si>
    <t>ΠΟΥΛΑΚΟΣ   ΓΕΩΡΓ. Αναπληρωτής Καθηγητής# #############</t>
  </si>
  <si>
    <t>ΒΑΙΟΥ ΚΩΝΣΤΑΝΤΙΝΑ Καθηγητής# # ############</t>
  </si>
  <si>
    <t>ΠΑΝΑΓΙΩΤΑΤΟΥ ΕΛΙΣΑΒΕΤ	Καθηγητής##############</t>
  </si>
  <si>
    <t>ΒΕΝΕΡΗΣ ΙΩΑΝΝΗΣ Καθηγητής##############</t>
  </si>
  <si>
    <t>ΞΕΝΟΥ ΕΥΑΝΘΙΑ Καθηγητής#ΚΑΛΑΙΤΖΙΔΟΥ ΧΑΡΙΤΩΜΕΝΗ Αναπληρωτής Καθηγητής#ΚΑΛΑΜΑΡΑ	ΣΤΕΛΛΑ Επίκουρος#ΓΟΥΛΑΚΟΣ ΠΕΡΙΚΛΗΣ Λέκτορας#ΣΕΒΑΣΤΑΚΗΣ ΔΗΜΗΤΡΗΣ Επίκουρος##########</t>
  </si>
  <si>
    <t>ΠΟΛΥΖΟΣ ΙΩΑΝΝΗΣ Καθηγητής#ΤΣΟΥΔΕΡΟΣ  ΙΩΑΝΝΗΣ Καθηγητής# ############</t>
  </si>
  <si>
    <t>ΒΑΙΟΥ ΚΩΝΣΤΑΝΤΙΝΑ Καθηγητής# #############</t>
  </si>
  <si>
    <t>ΚΟΡΡΕΣ ΕΜΜΑΝΟΥΗΛ Καθηγητής##############</t>
  </si>
  <si>
    <t xml:space="preserve"> #ΠΑΤΣΟΥΜΑ   ΑΙΚΑΤΕΡΙΝΗ Αναπληρωτής Καθηγητής#ΚΟΡΡΕΣ ΕΜΜΑΝΟΥΗΛ Καθηγητής############</t>
  </si>
  <si>
    <t>ΕΜΜΑΝΟΥΗΛ  ΜΕΛΙΤΑ Καθηγητής#ΚΑΡΥΔΗΣ ΔΗΜΗΤΡΗΣ   Καθηγητής# #ΠΑΤΣΟΥΜΑ   ΑΙΚΑΤΕΡΙΝΗ Αναπληρωτής Καθηγητής#ΜΑΡΙΝΟΥ ΓΕΩΡΓΙΑ Επίκουρος##########</t>
  </si>
  <si>
    <t>ΤΟΥΡΝΙΚΙΩΤΗΣ ΠΑΝΑΓ. Καθηγητής#ΕΜΜΑΝΟΥΗΛ  ΜΕΛΙΤΑ Καθηγητής#ΚΑΡΥΔΗΣ ΔΗΜΗΤΡΗΣ   Καθηγητής# # ##########</t>
  </si>
  <si>
    <t>ΧΟΛΕΒΑΣ ΝΙΚΟΛΑΟΣ   Καθηγητής#ΤΟΥΡΝΙΚΙΩΤΗΣ ΠΑΝΑΓ. Καθηγητής#ΕΜΜΑΝΟΥΗΛ  ΜΕΛΙΤΑ Καθηγητής#ΚΑΡΥΔΗΣ ΔΗΜΗΤΡΗΣ   Καθηγητής#ΑΥΓΕΡΙΝΟΥ-ΚΟΛΩΝΙΑ ΣΟΦΙΑ Καθηγητής#ΠΑΤΣΟΥΜΑ	 ΑΙΚΑΤΕΡΙΝΗ Αναπληρωτής Καθηγητής#ΓΙΑΝΝΙΤΣΑΡΗΣ ΓΕΩΡΓΙΟΣ Λέκτορας########</t>
  </si>
  <si>
    <t>ΤΟΥΡΝΙΚΙΩΤΗΣ ΠΑΝΑΓ. Καθηγητής#ΜΠΕΛΑΒΙΛΑΣ ΝΙΚΟΛΑΟΣ Λέκτορας#ΒΟΖΑΝΗ Α Λέκτορας############</t>
  </si>
  <si>
    <t>ΤΟΥΡΝΙΚΙΩΤΗΣ ΠΑΝΑΓ. Καθηγητής# #ΕΜΜΑΝΟΥΗΛ  ΜΕΛΙΤΑ Καθηγητής#ΚΑΡΥΔΗΣ ΔΗΜΗΤΡΗΣ   Καθηγητής# ##########</t>
  </si>
  <si>
    <t>ΧΟΛΕΒΑΣ ΝΙΚΟΛΑΟΣ   Καθηγητής#ΠΑΤΣΟΥΜΑ	ΑΙΚΑΤΕΡΙΝΗ Αναπληρωτής Καθηγητής#ΜΑΡΙΝΟΥ ΓΕΩΡΓΙΑ Επίκουρος############</t>
  </si>
  <si>
    <t xml:space="preserve"> #ΚΟΥΤΡΟΛΥΚΟΥ ΠΕΝΥ Λεκτορας 407#############</t>
  </si>
  <si>
    <t>ΠΑΛΛΑ ΝΙΚΗ  ##############</t>
  </si>
  <si>
    <t>ΤΖΙΤΖΑΣ ΜΙΛΤΙΑΔΗΣ-ΝΙΚΟΛΑΟΣ   Καθηγητής##############</t>
  </si>
  <si>
    <t>ΕΥΑΓΓΕΛΙΝΟΣ ΕΥΑΓΓΕΛΟΣ  Καθηγητής#ΜΑΚΡΗΣ ΓΕΩΡΓΙΟΣ   Αναπληρωτής Καθηγητής#ΤΖΙΤΖΑΣ ΜΙΛΤΙΑΔΗΣ-ΝΙΚΟΛΑΟΣ   Καθηγητής#ΜΥΛΩΝΑΣ ΚΩΝΣΤ. Αναπληρωτής Καθηγητής#ΚΑΡΑΔΗΜΑΣ ΚΩΝΣΤΑΝΤΙΝΟΣ Επίκουρος##ΒΑΣΙΛΑΤΟΣ ΠΑΝΑΓΙΩΤΗΣ Λέκτορας#ΑΛΕΞΑΝΔΡΟΥ ΕΛΕΝΗ Λέκτορας#######</t>
  </si>
  <si>
    <t>ΕΥΑΓΓΕΛΙΝΟΣ ΕΥΑΓΓΕΛΟΣ  Καθηγητής#ΤΖΙΤΖΑΣ ΜΙΛΤΙΑΔΗΣ-ΝΙΚΟΛΑΟΣ   Καθηγητής#ΖΑΧΑΡΟΠΟΥΛΟΣ ΗΛΙΑΣ Αναπληρωτής Καθηγητής#ΜΥΛΩΝΑΣ ΚΩΝΣΤ. Αναπληρωτής Καθηγητής#ΤΣΟΥΡΑΣ ΒΑΣΙΛΕΙΟΣ Λέκτορας#ΑΛΕΞΑΝΔΡΟΥ ΕΛΕΝΗ Λέκτορας#########</t>
  </si>
  <si>
    <t>ΒΟΥΤΣΙΝΑ   ΘΕΟΔΩΡΑ Λέκτορας#ΖΩΓΡΑΦΟΥ   ΖΩΗ   Επίκουρος# #ΛΑΣΚΑΡΗΣ ΝΙΚΟΛΑΟΣ Καθηγητής#ΓΡΗΓΟΡΙΑΔΗΣ ΙΩΑΝΝΗΣ Επίκουρος#ΓΥΠΑΡΑΚΗΣ ΓΕΩΡΓΙΟΣ Επίκουρος#########</t>
  </si>
  <si>
    <t>ΛΑΣΚΑΡΗΣ ΝΙΚΟΛΑΟΣ Καθηγητής##############</t>
  </si>
  <si>
    <t>ΚΑΡΥΔΗΣ ΔΗΜΗΤΡΗΣ   Καθηγητής#ΑΥΓΕΡΙΝΟΥ-ΚΟΛΩΝΙΑ ΣΟΦΙΑ Καθηγητής#ΜΠΕΛΑΒΙΛΑΣ ΝΙΚΟΛΑΟΣ Λέκτορας#ΣΕΡΡΑΟΣ ΚΩΝΣΤΑΝΤΙΝΟΣ Επίκουρος###########</t>
  </si>
  <si>
    <t>ΚΑΡΥΔΗΣ ΔΗΜΗΤΡΗΣ   Καθηγητής#ΑΓΓΕΛΙΔΗΣ	ΜΗΝΑΣ Καθηγητής#ΑΥΓΕΡΙΝΟΥ-ΚΟΛΩΝΙΑ ΣΟΦΙΑ Καθηγητής# #ΜΠΕΛΑΒΙΛΑΣ ΝΙΚΟΛΑΟΣ Λέκτορας#ΣΕΡΡΑΟΣ ΚΩΝΣΤΑΝΤΙΝΟΣ Επίκουρος#########</t>
  </si>
  <si>
    <t>ΑΥΓΕΡΙΝΟΥ-ΚΟΛΩΝΙΑ ΣΟΦΙΑ Καθηγητής##############</t>
  </si>
  <si>
    <t>ΓΟΥΛΙΕΛΜΟΣ ΦΡΑΓΚΙΣΚΟΣ Καθηγητής#ΡΑΥΤΟΠΟΥΛΟΣ ΣΠΥΡΟΣ Καθηγητής#ΒΑΙΟΥ ΚΩΝΣΤΑΝΤΙΝΑ Καθηγητής#ΕΦΕΣΙΟΥ ΕΙΡΗΝΗ Αναπληρωτής Καθηγητής#ΚΟΣΜΑΚΗ ΤΖΕΝΗ Καθηγητής#ΠΑΠΑΛΕΞΟΠΟΥΛΟΣ  ΔΗΜΗΤΡΙΟΣ  Αναπληρωτής Καθηγητής#ΤΣΟΥΔΕΡΟΣ  ΙΩΑΝΝΗΣ Καθηγητής# #ΣΕΡΡΑΟΣ ΚΩΝΣΤΑΝΤΙΝΟΣ Επίκουρος######</t>
  </si>
  <si>
    <t>ΠΑΠΑΝΙΚΟΛΑΟΥ Β ##############</t>
  </si>
  <si>
    <t xml:space="preserve"> # #ΠΑΝΤΑΖΗΣ ΓΕΩΡΓΙΟΣ Λέκτορας############</t>
  </si>
  <si>
    <t>ΡΑΠΤΗ ΠΑΝΑΓΙΩΤΑ  ##############</t>
  </si>
  <si>
    <t>ΑΠΕΚΗΣ ΛΑΖΑΡΟΣ # #############</t>
  </si>
  <si>
    <t>ΠΑΝΑΓΙΩΤΑΤΟΥ ΕΛΙΣΑΒΕΤ	Καθηγητής#ΑΓΓΕΛΙΔΗΣ  ΜΗΝΑΣ Καθηγητής#ΑΥΓΕΡΙΝΟΥ-ΚΟΛΩΝΙΑ ΣΟΦΙΑ Καθηγητής############</t>
  </si>
  <si>
    <t>GL</t>
  </si>
  <si>
    <t>YX</t>
  </si>
  <si>
    <t>EP+YX</t>
  </si>
  <si>
    <t>EP</t>
  </si>
  <si>
    <t>01</t>
  </si>
  <si>
    <t>02</t>
  </si>
  <si>
    <t>03</t>
  </si>
  <si>
    <t>03+04</t>
  </si>
  <si>
    <t>04</t>
  </si>
  <si>
    <t>04+06</t>
  </si>
  <si>
    <t>05</t>
  </si>
  <si>
    <t>06</t>
  </si>
  <si>
    <t>07</t>
  </si>
  <si>
    <t>08</t>
  </si>
  <si>
    <t>08+09</t>
  </si>
  <si>
    <t>09</t>
  </si>
  <si>
    <t>ΥΧ : ΥΠΟΧΡΕΩΤΙΚΟ</t>
  </si>
  <si>
    <t>YO: ΥΠΟΧΡΕΩΤΙΚΟ ΟΜΑΔΑΣ</t>
  </si>
  <si>
    <t>EP : ΕΠΙΛΟΓΗ</t>
  </si>
  <si>
    <t>GL : ΞΕΝΗ ΓΛΩΣΣΑ</t>
  </si>
  <si>
    <t>Πίνακας 6.  Μαθήματα Μεταπτυχιακού Προγράμματος Σπουδών</t>
  </si>
  <si>
    <t>Μάθημα</t>
  </si>
  <si>
    <t>Ιστότοπος</t>
  </si>
  <si>
    <t>Σελίδα Οδηγού 
Σπουδών</t>
  </si>
  <si>
    <t>Υπεύθυνος Διδάσκων
 και Συνεργάτες
(ονοματεπώνυμο και βαθμίδα)</t>
  </si>
  <si>
    <t>Υποχρεωτικό (Υ)
Κατ'επιογήν (Ε)
Ελεύθερης Επιλογής (ΕΕ)</t>
  </si>
  <si>
    <t>Διαλέξεις (Δ)
Φροντιστήριο (Φ)
Εργαστήριο (Ε)</t>
  </si>
  <si>
    <t>Σε ποιο εξάμηνο 
διδάχθηκε;
(Εαρ.-Χειμ.)</t>
  </si>
  <si>
    <t>Αριθμός φοτητών που ενεγράφησαν στο Μάθημα</t>
  </si>
  <si>
    <t>Αριθμός Φοιτητών που συμμετείχαν στις εξετάσεις</t>
  </si>
  <si>
    <t>Αριθμός Φοιτητών που πέρασε επιτυχώς στην κανονική ή επαναληπτική εξέταση</t>
  </si>
  <si>
    <t>Αξιολογήθηκε από τους Φοιτητές;</t>
  </si>
  <si>
    <t>ΑΝΘΡΩΠΟΛΟΓΙΚΕΣ ΠΡΟΣΕΓΓΙΣΕΙΣ ΤΗΣ ΠΟΛΗΣ</t>
  </si>
  <si>
    <t>EE</t>
  </si>
  <si>
    <t>Χειμ.</t>
  </si>
  <si>
    <t>ΑΡΧΙΤΕΚΤΟΝΙΚΗ ΚΑΙ ΨΥΧΑΝΑΛΥΣΗ</t>
  </si>
  <si>
    <t>ΒΙΟΚΛΙΜΑΤΙΚΟΣ ΣΧΕΔΙΑΣΜΟΣ.</t>
  </si>
  <si>
    <t>ΓΕΩΓΡΑΦΙΚΕΣ ΔΥΝΑΜΙΚΕΣ ΚΑΙ ΣΥΓΧΡΟΝΟΙ ΜΕΤΑΣΧΗΜΑΤΙΣΜΟΙ ΤΟΥ ΕΛΛΗΝΙΚΟΥ ΧΩΡΟΥ.</t>
  </si>
  <si>
    <t>ΔΥΝΑΜΙΚΗ ΤΩΝ ΧΩΡΙΚΩΝ ΔΟΜΩΝ ΚΑΙ ΤΩΝ ΧΡΗΣΕΩΝ ΓΗΣ ΚΑΙ ΣΧΕΔΙΑΣΜΟΣ</t>
  </si>
  <si>
    <t>ΕΜΠΕΙΡΙΑ, ΑΝΑΠΑΡΑΣΤΑΣΗ &amp; ΝΟΗΜΑΤΟΔΟΤΗΣΗ ΤΟΥ ΧΩΡΟΥ (ΠΕΡΑΝ ΤΗΣ ΜΗΤΡΟΠΟΛΙΤΙΚΗΣ ΣΚΕΨΗΣ)</t>
  </si>
  <si>
    <t>ΕΠΙΣΤΗΜΟΝΙΚΕΣ ΚΑΙ ΦΙΛΟΣΟΦΙΚΕΣ "ΚΑΤΑΣΚΕΥΕΣ" : ΖΗΤΗΜΑΤΑ ΓΝΩΣΙΟΘΕΩΡΙΑΣ, ΑΙΣΘΗΤΙΚΗΣ ΚΑΙ ΗΘΙΚΗΣ</t>
  </si>
  <si>
    <t>Η ΑΡΧ/ΚΗ ΩΣ ΑΝΤΙΚΕΙΜΕΝΟ ΕΡΕΥΝΑΣ Ι: ΠΕΡΙ ΤΟΥ ΕΝΝΟΙΟΛΟΓΙΚΟΥ ΥΠΟΒΑΘΡΟΥ ΤΗΣ ΕΡΕΥΝΑΣ.</t>
  </si>
  <si>
    <t>ΙΣΤΟΡΙΑ ΚΑΙ ΘΕΩΡΙΑ ΤΟΥ ΤΟΠΙΟΥ: Η ΣΧΗΜΑΤΟΠΟΙΗΣΗ ΚΑΤΑ  ΤΗΝ ΤΟΠΙΑΚΗ ΕΡΜΗΝΕΙΑ</t>
  </si>
  <si>
    <t>ΙΣΤΟΡΙΑ ΣΥΓΧΡΟΝΗΣ ΑΡΧ/ΚΗΣ: ΔΥΣΜΟΡΦΙΕΣ ΚΑΙ ΠΑΡΑΔΟΞΟΤΗΤΕΣ ΣΤΗ ΣΥΓΧΡΟΝΗ ΑΡΧ/ΚΗ</t>
  </si>
  <si>
    <t xml:space="preserve">ΜΕΤΑΛΛΑΓΕΣ ΤΩΝ ΙΔΕΩΝ  ΓΙΑ ΤΗΝ ΠΟΛΗ ΣΤΟΝ 20 ΑΙΩΝΑ. </t>
  </si>
  <si>
    <t>ΜΕΤΑΦΟΡΙΚΑ ΣΥΣΤΗΜΑΤΑ ΠΟΛΕΩΝ</t>
  </si>
  <si>
    <t>ΠΕΡΙΒΑΛΛΟΝΤΙΚΕΣ ΣΥΝΙΣΤΩΣΕΣ ΤΟΥ ΣΧΕΔΙΑΣΜΟΥ ΚΑΙ ΤΗΣ ΟΙΚΙΣΤΙΚΗΣ ΑΝΑΠΤΥΞΗΣ.</t>
  </si>
  <si>
    <t>ΠΛΑΣΤΙΚΗ ΚΑΙ ΣΥΓΧΡΟΝΑ ΕΠΙΚΟΙΝΩΝΙΑΚΑ ΜΕΣΑ ΣΤΗΝ ΑΠΕΙΚΟΝΙΣΗ ΤΟΥ ΧΩΡΟΥ</t>
  </si>
  <si>
    <t>ΠΡΟΣΕΓΓΙΣΕΙΣ ΤΟΥ ΣΧΕΔΙΑΣΜΟΥ ΣΤΗΝ ΕΛΛΑΔΑ.</t>
  </si>
  <si>
    <t>ΣΥΓΧΡΟΝΗ ΟΙΚΟΝΟΜΙΚΗ ΘΕΩΡΙΑ ΚΑΙ ΑΝΑΠΤΥΞΗ.</t>
  </si>
  <si>
    <t xml:space="preserve">ΤΕΧΝΟΛΟΓΙΕΣ ΑΙXΜΗΣ ΚΑΙ ΑΡΧΙΤΕΚΤΟΝΙΚΗ, ΑΠΟ ΤΟΝ ΣΥΝΟΛΙΚΟ ΣΧΕΔΙΑΣΜΟ ΣΤΗΝ ΚΑΘΟΛΙΚΗ ΔΙΑΧΕΙΡΙΣΗ </t>
  </si>
  <si>
    <t>ΧΩΡΙΚΗ ΟΛΟΚΛΗΡΩΣΗ ΣΕ ΠΑΓΚΟΣΜΙΟ &amp; ΤΟΠΙΚΟ ΕΠΙΠΕΔΟ. ΕΠΙΠΤΩΣΕΙΣ ΓΙΑ ΤΗ ΘΕΩΡΙΑ &amp; ΤΙΣ ΡΥΘΜΙΣΤΙΚΕΣ ΠΟΛΙΤΙΚΕΣ.</t>
  </si>
  <si>
    <t>ΧΩΡΟΤΑΞΙΚΟ ΚΑΙ ΠΟΛΕΟΔΟΜΙΚΟ ΔΙΚΑΙΟ. ΔΙΚΑΙΟ ΠΕΡΙΒΑΛΛΟΝΤΟΣ</t>
  </si>
  <si>
    <t>ΑΡΧΕΣ ΣΥΣΤΗΜΑΤΩΝ ΓΕΩΓΡΑΦΙΚΩΝ ΠΛΗΡΟΦΟΡΙΩΝ ΓΙΑ ΤΟ ΣΧΕΔΙΑΣΜΟ ΤΟΥ ΧΩΡΟΥ.</t>
  </si>
  <si>
    <t>Εαρ.</t>
  </si>
  <si>
    <t>ΕΜΦΥΛΕΣ ΠΟΛΙΤΙΣΜΙΚΕΣ ΠΡΟΣΕΓΓΙΣΕΙΣ ΤΟΥ ΑΣΤΙΚΟΥ ΧΩΡΟΥ</t>
  </si>
  <si>
    <t>ΕΥΝΟΪΚΟΙ ΚΑΙ ΠΕΡΙΟΡΙΣΤΙΚΟΙ ΠΑΡΑΓΟΝΤΕΣ ΤΟΥ ΣΧΕΔΙΑΣΜΟΥ ΜΕ ΟΡΟΥΣ ΑΕΙΦΟΡΙΑΣ.</t>
  </si>
  <si>
    <t>ΘΕΜΑΤΑ ΑΣΤΙΚΟΥ ΣΧΕΔΙΑΣΜΟΥ.</t>
  </si>
  <si>
    <t>ΜΕΤΑΦΟΡΙΚΑ ΣΥΣΤΗΜΑΤΑ ΠΟΛΕΩΝ - ΕΦΑΡΜΟΓΕΣ ΑΝΑΛΥΣΗ.</t>
  </si>
  <si>
    <t xml:space="preserve">ΟΙ ΠΟΛΙΤΙΚΕΣ ΤΗΣ ΕΥΡΩΠΑΪΚΗΣ ΕΝΩΣΗΣ ΓΙΑ ΤΗΝ ΧΩΡΟΤΑΞΙΑ, ΤΗΝ ΠΕΡΙΦΕΡΕΙΑΚΗ ΑΝΑΠΤΥΞΗ &amp; ΤΙΣ ΠΟΛΕΙΣ &amp; Η ΕΛΛΑΔΑ </t>
  </si>
  <si>
    <t>ΟΨΕΙΣ ΤΟΥ ΑΣΤΙΚΟΥ ΤΟΠΙΟΥ ΤΗΣ ΠΟΛΗΣ</t>
  </si>
  <si>
    <t>ΠΡΟΣΕΓΓΙΣΕΙΣ ΤΟΥ ΕΦΑΡΜΟΣΜΕΝΟΥ ΣΧΕΔΙΑΣΜΟΥ ΣΤΗΝ ΕΛΛΑΔΑ</t>
  </si>
  <si>
    <t>ΣΧΕΔΙΑΣΜΟΣ ΜΕ ΤΗ ΦΥΣΗ ΣΤΟ ΠΕΡΙΒΑΛΛΟΝ ΤΗΣ ΠΟΛΗΣ</t>
  </si>
  <si>
    <t>ΧΩΡΙΚΕΣ ΟΙΚΟΝΟΜΙΚΕΣ ΚΟΙΝΩΝΙΚΕΣ ΚΑΙ ΠΕΡΙΒΑΛΛΟΝΤΙΚΕΣ ΔΙΑΣΤΑΣΕΙΣ ΤΗΣ ΑΝΑΠΤΥΞΗΣ ΚΑΙ ΤΟΥ ΣΧΕΔΙΑΣΜΟΥ.</t>
  </si>
  <si>
    <t>ΕΙΣΑΓΩΓΗ ΣΤΗΝ ΠΑΘΟΛΟΓΙΑ ΚΑΙ ΑΠΟΚΑΤΑΣΤΑΣΗ ΜΝΗΜΕΙΩΝ ΚΑΙ ΥΛΙΚΩΝ.</t>
  </si>
  <si>
    <t>Y</t>
  </si>
  <si>
    <t>ΕΠΙΣΤΗΜΗ ΚΑΙ ΤΕΧΝΙΚΗ ΤΩΝ ΔΟΜΙΚΩΝ ΥΛΙΚΩΝ ΚΑΙ ΑΡΧΙΤΕΚΤΟΝΙΚΩΝ ΕΠΙΦΑΝΕΙΩΝ</t>
  </si>
  <si>
    <t>ΕΠΙΣΤΗΜΗ ΚΑΙ ΤΕΧΝΙΚΗ ΤΩΝ ΕΠΕΜΒΑΣΕΩΝ ΣΥΝΤΗΡΗΣΗΣ- ΑΠΟΚΑΤΑΣΤΑΣΗΣ- ΠΡΟΣΤΑΣΙΑΣ</t>
  </si>
  <si>
    <t>ΘΕΩΡΙΑ ΚΑΙ ΙΣΤΟΡΙΑ ΤΩΝ ΑΠΟΚΑΤΑΣΤΑΣΕΩΝ</t>
  </si>
  <si>
    <t>ΜΕΘΟΔΟΛΟΓΙΑ ΑΝΑΛΥΣΗΣ ΚΑΙ ΤΕΚΜΗΡΙΩΣΗΣ</t>
  </si>
  <si>
    <t>ΝΟΜΟΘΕΣΙΑ ΘΕΣΜΟΘΕΤΗΜΕΝΑ ΟΡΓΑΝΑ ΚΑΙ ΔΙΑΧΕΙΡΗΣΗ ΜΝΗΜΕΙΩΝ</t>
  </si>
  <si>
    <t>ΠΡΟΣΤΑΣΙΑ ΚΑΙ ΣΧΕΔΙΑΣΜΟΣ ΙΣΤΟΡΙΚΩΝ ΚΤΙΡΙΩΝ ΚΑΙ ΣΥΝΟΛΩΝ</t>
  </si>
  <si>
    <t>ΠΡΟΣΤΑΣΙΑ ΜΝΗΜΕΙΩΝ- ΔΙΑΧΕΙΡΙΣΗ ΠΕΡΙΒΑΛΛΟΝΤΟΣ</t>
  </si>
  <si>
    <t>ΤΕΧΝΙΚΕΣ ΤΗΣ ΣΥΝΤΗΡΗΣΗΣ ΚΑΙ ΤΗΣ ΑΠΟΚΑΤΑΣΤΑΣΗΣ</t>
  </si>
  <si>
    <t>ΒΙΟΜΗΧΑΝΙΚΗ ΚΛΗΡΟΝΟΜΙΑ, ΠΡΟΣΤΑΣΙΑ ΚΑΙ ΕΠΕΝΑΧΡΗΣΗ</t>
  </si>
  <si>
    <t xml:space="preserve">ΓΕΩΜΕΤΡΙΚΗ ΤΕΚΜΗΡΙΩΣΗ ΜΝΗΜΕΙΩΝ </t>
  </si>
  <si>
    <t>ΕΙΔΙΚΑ ΘΕΜΑΤΑ ΑΡΧΑΙΟΛΟΓΙΚΗΣ ΕΡΕΥΝΑΣ</t>
  </si>
  <si>
    <t>ΕΙΔΙΚΑ ΘΕΜΑΤΑ ΕΠΙΣΤΗΜΗΣ ΚΑΙ ΤΕΧΝΙΚΗΣ ΤΩΝ ΥΛΙΚΩΝ</t>
  </si>
  <si>
    <t>ΕΙΔΙΚΑ ΘΕΜΑΤΑ ΣΥΝΤΗΡΗΣΗΣ ΚΑΙ ΑΠΟΚΑΤΑΣΤΑΣΗΣ ΜΝΗΜΕΙΩΝ</t>
  </si>
  <si>
    <t>ΕΙΔΙΚΑ ΘΕΜΑΤΑ ΣΧΕΔΙΑΣΜΟΥ ΠΕΡΙΒΑΛΛΟΝΤΙΚΗΣ ΔΙΑΧΕΙΡΙΣΗΣ ΙΣΤΟΡΙΚΩΝ ΣΥΝΟΛΩΝ</t>
  </si>
  <si>
    <t>ΕΙΔΙΚΕΣ ΤΕΧΝΙΚΕΣ ΣΥΝΤΗΡΗΣΗΣ ΚΑΙ ΠΡΟΣΤΑΣΙΑΣ ΜΝΗΜΕΙΩΝ</t>
  </si>
  <si>
    <t>ΕΙΔΙΚΕΣ ΤΕΧΝΟΛΟΓΙΕΣ ΣΥΝΤΗΡΗΣΗΣ ΚΑΙ ΔΙΑΤΗΡΗΣΗΣ ΤΗΣ ΠΟΛΙΤΙΣΤΙΚΗΣ ΚΛΗΡΟΝΟΜΙΑΣ</t>
  </si>
  <si>
    <t>Ε</t>
  </si>
  <si>
    <t>ΕΜΒΑΘΥΝΣΗ ΣΤΙΣ ΤΕΧΝΙΚΕΣ ΚΑΙ ΜΕΘΟΔΟΥΣ ΕΞΕΤΑΣΗΣ ΤΩΝ ΥΛΙΚΩΝ</t>
  </si>
  <si>
    <t xml:space="preserve">ΕΡΓΑΣΤΗΡΙΑΚΕΣ ΑΣΚΗΣΕΙΣ ΚΑΙ ΘΕΜΑΤΑ ΚΑΤΕΥΘΥΝΣΗΣ Β </t>
  </si>
  <si>
    <t>ΜΕΘΟΔΟΛΟΓΙΑ ΚΑΤΑΓΡΑΦΩΝ ΚΑΙ ΑΡΧΕΙΟΘΕΤΗΣΗΣ</t>
  </si>
  <si>
    <t>ΠΙΛΟΤΙΚΕΣ ΕΦΑΡΜΟΓΕΣ ΕΠΕΜΒΑΣΕΩΝ ΣΥΝΤΗΡΗΣΗΣ ΣΕ ΜΝΗΜΕΙΑ</t>
  </si>
  <si>
    <t>ΣΤΕΓΑΣΗ ΜΟΥΣΕΙΩΝ ΣΕ ΜΝΗΜΕΙΑ</t>
  </si>
  <si>
    <t>ΦΩΤΙΣΜΟΣ ΑΝΑΔΕΙΞΗΣ ΚΤΙΡΙΩΝ</t>
  </si>
  <si>
    <t>Πίνακας 7.  Μαθήματα Μεταπτυχιακού Προγράμματος Σπουδών</t>
  </si>
  <si>
    <t>Τιτλος ΜΠΣ: ΠΡΟΣΤΑΣΙΑ ΜΝΗΜΕΙΩΝ</t>
  </si>
  <si>
    <t>Ώρες διδασκαλίας ανά εβδομάδα</t>
  </si>
  <si>
    <t>Περιλαμβάνονται ώρες εργαστηρίου ή άσκησης</t>
  </si>
  <si>
    <t>Διδακτικές 
Μονάδες</t>
  </si>
  <si>
    <t>Πολλαπλή 
Βιβλιογραφία 
(ΝΑΙ/ΌΧΙ)</t>
  </si>
  <si>
    <t>Τυχόν προαπαιτούμενα μαθήματα</t>
  </si>
  <si>
    <t>Χρήση εκπαιδευτικών μέσων (ΝΑΙ/ΌΧΙ)</t>
  </si>
  <si>
    <t>Επάρκεια Εκπαιδευτικών Μέσων (ΝΑΙ/ΌΧΙ)</t>
  </si>
  <si>
    <t>Τιτλος ΜΠΣ: ΑΡΧΙΤΕΚΤΟΝΙΚΗ - ΣΧΕΔΙΑΣΜΟΣ ΧΩΡΟΥ</t>
  </si>
  <si>
    <r>
      <t>Σε ποιο εξάμηνο των σπουδών αντιστοιχεί;
 (1</t>
    </r>
    <r>
      <rPr>
        <b/>
        <vertAlign val="superscript"/>
        <sz val="8"/>
        <rFont val="Arial"/>
        <family val="2"/>
        <charset val="161"/>
      </rPr>
      <t>ο</t>
    </r>
    <r>
      <rPr>
        <b/>
        <sz val="8"/>
        <rFont val="Arial"/>
        <family val="2"/>
        <charset val="161"/>
      </rPr>
      <t>,2</t>
    </r>
    <r>
      <rPr>
        <b/>
        <vertAlign val="superscript"/>
        <sz val="8"/>
        <rFont val="Arial"/>
        <family val="2"/>
        <charset val="161"/>
      </rPr>
      <t>ο</t>
    </r>
    <r>
      <rPr>
        <b/>
        <sz val="8"/>
        <rFont val="Arial"/>
        <family val="2"/>
        <charset val="161"/>
      </rPr>
      <t xml:space="preserve"> …)</t>
    </r>
  </si>
  <si>
    <t>Τιτλος ΜΠΣ:ΠΡΟΣΤΑΣΙΑ ΜΝΗΜΕΙΩΝ</t>
  </si>
  <si>
    <t>Τιτλος ΜΠΣ:ΑΡΧΙΤΕΚΤΟΝΙΚΗ - ΣΧΕΔΙΑΣΜΟΣ ΧΩΡΟΥ</t>
  </si>
  <si>
    <t>Πίνακας 8.  Εξέλιξη του αριθμού αιτήσεων, προσφορών από το Τμήμα, εισακτέων (εγγραφών) και αποφοίτων στο Μεταπτυχιακό Πρόγραμμα Σπουδών (ΜΠΣ)</t>
  </si>
  <si>
    <t>Συνολικός Αριθμός Αιτήσεων (α+β)</t>
  </si>
  <si>
    <t>(α) Πτυχιούχοι του Τμήματος</t>
  </si>
  <si>
    <t>(β) Πτυχιούχοι άλλων Τμημάτων</t>
  </si>
  <si>
    <t xml:space="preserve">Συνολικός αριθμός προσφερόμενων θέσεων </t>
  </si>
  <si>
    <t>Συνολικός αριθμός εγγεγραφέντων</t>
  </si>
  <si>
    <t>Συνολικός αριθμός αποφοιτησάντων</t>
  </si>
  <si>
    <t>Πίνακας 9. Κατανομή βαθμολογίας και μέσος βαθμός πτυχίου των αποφοίτων του Μεταπτυχιακού Προγράμματος Σπουδών</t>
  </si>
  <si>
    <t xml:space="preserve">Συνολικός αριθμός αποφοιτησάντων </t>
  </si>
  <si>
    <t>Μέσος όρος Βαθμολογίας (στο σύνολο των αποφοίτων)</t>
  </si>
  <si>
    <t>Πίνακας 10. Εξέλιξη του αριθμού αιτήσεων, προσφορών θέσεων από το Τμήμα, εισακτέων (εγγραφών) και απόφοίτων στο Πρόγραμμα Διδακτορικών Σπουδών</t>
  </si>
  <si>
    <t>Μέση διάρκεια σπουδών αποφοίτων (Έτη)</t>
  </si>
  <si>
    <t>Πίνακας 15.  Εξέλιξη των εγγεγραμμένων φοιτητών του Τμήματος σε όλα τα έτη σπουδών</t>
  </si>
  <si>
    <t>ΣΥΝΟΛΙΚΟΣ ΑΡ. ΕΙΣΑΧΘΕΝΤΩΝ ΜΕ ΑΠΟΦΟΙΤ &amp; ΔΙΑΓΡΑΦΕΣ</t>
  </si>
  <si>
    <t>ΑΠΟΦΟΙΤ./ΔΙΑΓΡ.</t>
  </si>
  <si>
    <t>Διαγραφές</t>
  </si>
  <si>
    <t>Συνολικός αριθμός εγγεγραμμένων</t>
  </si>
  <si>
    <t>Αποφοιτήσαντες</t>
  </si>
  <si>
    <t>aa</t>
  </si>
  <si>
    <t>mau</t>
  </si>
  <si>
    <t>km</t>
  </si>
</sst>
</file>

<file path=xl/styles.xml><?xml version="1.0" encoding="utf-8"?>
<styleSheet xmlns="http://schemas.openxmlformats.org/spreadsheetml/2006/main">
  <numFmts count="1">
    <numFmt numFmtId="169" formatCode="0.0%"/>
  </numFmts>
  <fonts count="40">
    <font>
      <sz val="11"/>
      <color theme="1"/>
      <name val="Calibri"/>
      <family val="2"/>
      <charset val="161"/>
      <scheme val="minor"/>
    </font>
    <font>
      <sz val="12"/>
      <color indexed="8"/>
      <name val="Arial"/>
      <family val="2"/>
      <charset val="161"/>
    </font>
    <font>
      <b/>
      <sz val="9"/>
      <color indexed="8"/>
      <name val="Arial"/>
      <family val="2"/>
      <charset val="161"/>
    </font>
    <font>
      <b/>
      <vertAlign val="superscript"/>
      <sz val="9"/>
      <color indexed="8"/>
      <name val="Arial"/>
      <family val="2"/>
      <charset val="161"/>
    </font>
    <font>
      <u/>
      <vertAlign val="superscript"/>
      <sz val="11"/>
      <color indexed="12"/>
      <name val="Calibri"/>
      <family val="2"/>
      <charset val="161"/>
    </font>
    <font>
      <b/>
      <i/>
      <sz val="9"/>
      <color indexed="8"/>
      <name val="Arial"/>
      <family val="2"/>
      <charset val="161"/>
    </font>
    <font>
      <i/>
      <sz val="9"/>
      <color indexed="8"/>
      <name val="Arial"/>
      <family val="2"/>
      <charset val="161"/>
    </font>
    <font>
      <b/>
      <sz val="11"/>
      <color indexed="8"/>
      <name val="Arial"/>
      <family val="2"/>
      <charset val="161"/>
    </font>
    <font>
      <sz val="9"/>
      <color indexed="8"/>
      <name val="Times New Roman"/>
      <family val="1"/>
      <charset val="161"/>
    </font>
    <font>
      <b/>
      <sz val="9"/>
      <color indexed="8"/>
      <name val="Times New Roman"/>
      <family val="1"/>
      <charset val="161"/>
    </font>
    <font>
      <b/>
      <sz val="9"/>
      <color indexed="8"/>
      <name val="Arial"/>
      <family val="2"/>
      <charset val="161"/>
    </font>
    <font>
      <sz val="9"/>
      <color indexed="8"/>
      <name val="Times New Roman"/>
      <family val="1"/>
      <charset val="161"/>
    </font>
    <font>
      <b/>
      <sz val="12"/>
      <color indexed="8"/>
      <name val="Times New Roman"/>
      <family val="1"/>
      <charset val="161"/>
    </font>
    <font>
      <sz val="9"/>
      <color indexed="8"/>
      <name val="Arial"/>
      <family val="2"/>
      <charset val="161"/>
    </font>
    <font>
      <b/>
      <sz val="8"/>
      <color indexed="8"/>
      <name val="Georgia"/>
      <family val="1"/>
      <charset val="161"/>
    </font>
    <font>
      <i/>
      <sz val="9"/>
      <color indexed="8"/>
      <name val="Arial"/>
      <family val="2"/>
      <charset val="161"/>
    </font>
    <font>
      <sz val="12"/>
      <color indexed="8"/>
      <name val="Arial"/>
      <family val="2"/>
      <charset val="161"/>
    </font>
    <font>
      <b/>
      <sz val="8"/>
      <color indexed="8"/>
      <name val="Arial"/>
      <family val="2"/>
      <charset val="161"/>
    </font>
    <font>
      <b/>
      <sz val="12"/>
      <color indexed="8"/>
      <name val="Arial"/>
      <family val="2"/>
      <charset val="161"/>
    </font>
    <font>
      <b/>
      <sz val="10"/>
      <color indexed="8"/>
      <name val="Times New Roman"/>
      <family val="1"/>
      <charset val="161"/>
    </font>
    <font>
      <sz val="10"/>
      <name val="Arial"/>
      <family val="2"/>
      <charset val="161"/>
    </font>
    <font>
      <u/>
      <sz val="10"/>
      <color indexed="12"/>
      <name val="Arial"/>
      <family val="2"/>
      <charset val="161"/>
    </font>
    <font>
      <sz val="8"/>
      <name val="Arial"/>
      <family val="2"/>
      <charset val="161"/>
    </font>
    <font>
      <b/>
      <sz val="12"/>
      <name val="Arial"/>
      <family val="2"/>
      <charset val="161"/>
    </font>
    <font>
      <b/>
      <sz val="10"/>
      <name val="Arial"/>
      <family val="2"/>
      <charset val="161"/>
    </font>
    <font>
      <b/>
      <sz val="8"/>
      <name val="Arial"/>
      <family val="2"/>
      <charset val="161"/>
    </font>
    <font>
      <b/>
      <vertAlign val="superscript"/>
      <sz val="8"/>
      <name val="Arial"/>
      <family val="2"/>
      <charset val="161"/>
    </font>
    <font>
      <sz val="8"/>
      <name val="Calibri"/>
      <family val="2"/>
      <charset val="161"/>
    </font>
    <font>
      <sz val="10"/>
      <color indexed="8"/>
      <name val="Arial"/>
      <family val="2"/>
      <charset val="161"/>
    </font>
    <font>
      <sz val="11"/>
      <color indexed="8"/>
      <name val="Calibri"/>
      <family val="2"/>
      <charset val="161"/>
    </font>
    <font>
      <sz val="9"/>
      <color indexed="8"/>
      <name val="Calibri"/>
      <family val="2"/>
      <charset val="161"/>
    </font>
    <font>
      <u/>
      <sz val="11"/>
      <color theme="10"/>
      <name val="Calibri"/>
      <family val="2"/>
      <charset val="161"/>
    </font>
    <font>
      <b/>
      <sz val="12"/>
      <color theme="1"/>
      <name val="Times New Roman"/>
      <family val="1"/>
      <charset val="161"/>
    </font>
    <font>
      <b/>
      <sz val="8"/>
      <color theme="1"/>
      <name val="Georgia"/>
      <family val="1"/>
      <charset val="161"/>
    </font>
    <font>
      <sz val="9"/>
      <color theme="1"/>
      <name val="Arial"/>
      <family val="2"/>
      <charset val="161"/>
    </font>
    <font>
      <i/>
      <sz val="9"/>
      <color theme="1"/>
      <name val="Arial"/>
      <family val="2"/>
      <charset val="161"/>
    </font>
    <font>
      <b/>
      <i/>
      <sz val="9"/>
      <color theme="1"/>
      <name val="Arial"/>
      <family val="2"/>
      <charset val="161"/>
    </font>
    <font>
      <sz val="9"/>
      <color rgb="FFFF0000"/>
      <name val="Arial"/>
      <family val="2"/>
      <charset val="161"/>
    </font>
    <font>
      <sz val="9"/>
      <color theme="1"/>
      <name val="Calibri"/>
      <family val="2"/>
      <charset val="161"/>
      <scheme val="minor"/>
    </font>
    <font>
      <u/>
      <sz val="9"/>
      <color theme="10"/>
      <name val="Calibri"/>
      <family val="2"/>
      <charset val="161"/>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67">
    <border>
      <left/>
      <right/>
      <top/>
      <bottom/>
      <diagonal/>
    </border>
    <border>
      <left style="thin">
        <color indexed="22"/>
      </left>
      <right style="thin">
        <color indexed="22"/>
      </right>
      <top style="thin">
        <color indexed="22"/>
      </top>
      <bottom style="thin">
        <color indexed="22"/>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style="thick">
        <color indexed="64"/>
      </left>
      <right style="medium">
        <color indexed="64"/>
      </right>
      <top style="medium">
        <color indexed="64"/>
      </top>
      <bottom/>
      <diagonal/>
    </border>
    <border>
      <left style="thick">
        <color indexed="64"/>
      </left>
      <right style="medium">
        <color indexed="64"/>
      </right>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64"/>
      </left>
      <right style="thick">
        <color indexed="64"/>
      </right>
      <top style="thick">
        <color indexed="64"/>
      </top>
      <bottom style="thin">
        <color indexed="64"/>
      </bottom>
      <diagonal/>
    </border>
    <border>
      <left style="thick">
        <color indexed="64"/>
      </left>
      <right/>
      <top style="thick">
        <color indexed="64"/>
      </top>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bottom/>
      <diagonal/>
    </border>
    <border>
      <left/>
      <right style="thick">
        <color indexed="64"/>
      </right>
      <top/>
      <bottom/>
      <diagonal/>
    </border>
    <border>
      <left style="thick">
        <color indexed="64"/>
      </left>
      <right style="thick">
        <color indexed="64"/>
      </right>
      <top style="thin">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medium">
        <color indexed="64"/>
      </bottom>
      <diagonal/>
    </border>
    <border>
      <left/>
      <right style="thick">
        <color indexed="64"/>
      </right>
      <top/>
      <bottom style="medium">
        <color indexed="64"/>
      </bottom>
      <diagonal/>
    </border>
  </borders>
  <cellStyleXfs count="5">
    <xf numFmtId="0" fontId="0" fillId="0" borderId="0"/>
    <xf numFmtId="0" fontId="3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xf numFmtId="0" fontId="28" fillId="0" borderId="0"/>
  </cellStyleXfs>
  <cellXfs count="264">
    <xf numFmtId="0" fontId="0" fillId="0" borderId="0" xfId="0"/>
    <xf numFmtId="0" fontId="31" fillId="2" borderId="2" xfId="1" applyFill="1" applyBorder="1" applyAlignment="1" applyProtection="1">
      <alignment vertical="top" wrapText="1"/>
    </xf>
    <xf numFmtId="0" fontId="0" fillId="2" borderId="2" xfId="0" applyFill="1" applyBorder="1" applyAlignment="1">
      <alignment vertical="top" wrapText="1"/>
    </xf>
    <xf numFmtId="0" fontId="10" fillId="2" borderId="3" xfId="0" applyFont="1" applyFill="1" applyBorder="1" applyAlignment="1">
      <alignment horizontal="center"/>
    </xf>
    <xf numFmtId="0" fontId="10" fillId="2" borderId="2" xfId="0" applyFont="1" applyFill="1" applyBorder="1" applyAlignment="1">
      <alignment horizontal="center"/>
    </xf>
    <xf numFmtId="0" fontId="0" fillId="2" borderId="2" xfId="0" applyFill="1" applyBorder="1"/>
    <xf numFmtId="0" fontId="10" fillId="2" borderId="3" xfId="0" applyFont="1" applyFill="1" applyBorder="1" applyAlignment="1">
      <alignment vertical="top" wrapText="1"/>
    </xf>
    <xf numFmtId="0" fontId="10" fillId="2" borderId="2" xfId="0" applyFont="1" applyFill="1" applyBorder="1" applyAlignment="1">
      <alignment vertical="top" wrapText="1"/>
    </xf>
    <xf numFmtId="0" fontId="31" fillId="0" borderId="0" xfId="1" applyAlignment="1" applyProtection="1"/>
    <xf numFmtId="0" fontId="11" fillId="0" borderId="0" xfId="0" applyFont="1"/>
    <xf numFmtId="0" fontId="31" fillId="0" borderId="0" xfId="1" applyAlignment="1" applyProtection="1">
      <alignment horizontal="justify"/>
    </xf>
    <xf numFmtId="0" fontId="12" fillId="0" borderId="0" xfId="0" applyFont="1" applyAlignment="1">
      <alignment horizontal="center"/>
    </xf>
    <xf numFmtId="0" fontId="0" fillId="0" borderId="0" xfId="0" applyAlignment="1"/>
    <xf numFmtId="0" fontId="0" fillId="3" borderId="0" xfId="0" applyFill="1" applyAlignment="1">
      <alignment horizontal="center"/>
    </xf>
    <xf numFmtId="0" fontId="0" fillId="3" borderId="0" xfId="0" applyFill="1"/>
    <xf numFmtId="0" fontId="10" fillId="0" borderId="0" xfId="0" applyFont="1" applyBorder="1" applyAlignment="1">
      <alignment horizontal="center" vertical="top" wrapText="1"/>
    </xf>
    <xf numFmtId="0" fontId="13" fillId="0" borderId="0" xfId="0" applyFont="1" applyBorder="1" applyAlignment="1">
      <alignment horizontal="center" vertical="top" wrapText="1"/>
    </xf>
    <xf numFmtId="0" fontId="0" fillId="0" borderId="0" xfId="0" applyFont="1"/>
    <xf numFmtId="0" fontId="13" fillId="0" borderId="4" xfId="0" applyFont="1" applyBorder="1" applyAlignment="1">
      <alignment horizontal="center" vertical="top" wrapText="1"/>
    </xf>
    <xf numFmtId="0" fontId="13" fillId="0" borderId="5" xfId="0" applyFont="1" applyBorder="1" applyAlignment="1">
      <alignment horizontal="center" wrapText="1"/>
    </xf>
    <xf numFmtId="0" fontId="31" fillId="0" borderId="5" xfId="1" applyBorder="1" applyAlignment="1" applyProtection="1">
      <alignment horizontal="center" wrapText="1"/>
    </xf>
    <xf numFmtId="0" fontId="13" fillId="0" borderId="6" xfId="0" applyFont="1" applyBorder="1" applyAlignment="1">
      <alignment horizontal="center" vertical="top" wrapText="1"/>
    </xf>
    <xf numFmtId="0" fontId="13" fillId="0" borderId="7" xfId="0" applyFont="1" applyBorder="1" applyAlignment="1">
      <alignment horizontal="center" vertical="top" wrapText="1"/>
    </xf>
    <xf numFmtId="0" fontId="13" fillId="0" borderId="8" xfId="0" applyFont="1" applyBorder="1" applyAlignment="1">
      <alignment horizontal="center" vertical="top" wrapText="1"/>
    </xf>
    <xf numFmtId="0" fontId="31" fillId="0" borderId="8" xfId="1" applyBorder="1" applyAlignment="1" applyProtection="1">
      <alignment horizontal="center" vertical="top" wrapText="1"/>
    </xf>
    <xf numFmtId="0" fontId="13" fillId="0" borderId="9" xfId="0" applyFont="1" applyBorder="1" applyAlignment="1">
      <alignment horizontal="center" vertical="top" wrapText="1"/>
    </xf>
    <xf numFmtId="0" fontId="14" fillId="0" borderId="0" xfId="0" applyFont="1"/>
    <xf numFmtId="0" fontId="12" fillId="0" borderId="0" xfId="0" applyFont="1" applyAlignment="1"/>
    <xf numFmtId="0" fontId="10" fillId="0" borderId="8" xfId="0" applyFont="1" applyBorder="1" applyAlignment="1">
      <alignment horizontal="center" vertical="top" wrapText="1"/>
    </xf>
    <xf numFmtId="0" fontId="10" fillId="0" borderId="9" xfId="0" applyFont="1" applyBorder="1" applyAlignment="1">
      <alignment horizontal="center" vertical="top" wrapText="1"/>
    </xf>
    <xf numFmtId="0" fontId="31" fillId="0" borderId="7" xfId="1" applyBorder="1" applyAlignment="1" applyProtection="1">
      <alignment horizontal="center" vertical="top" wrapText="1"/>
    </xf>
    <xf numFmtId="0" fontId="31" fillId="0" borderId="7" xfId="1" applyBorder="1" applyAlignment="1" applyProtection="1">
      <alignment horizontal="center" wrapText="1"/>
    </xf>
    <xf numFmtId="0" fontId="15" fillId="0" borderId="3" xfId="0" applyFont="1" applyBorder="1" applyAlignment="1">
      <alignment horizontal="center"/>
    </xf>
    <xf numFmtId="0" fontId="15" fillId="0" borderId="10" xfId="0" applyFont="1" applyBorder="1" applyAlignment="1">
      <alignment horizontal="center"/>
    </xf>
    <xf numFmtId="0" fontId="13" fillId="0" borderId="10" xfId="0" applyFont="1" applyBorder="1" applyAlignment="1">
      <alignment horizontal="center"/>
    </xf>
    <xf numFmtId="0" fontId="13" fillId="0" borderId="7" xfId="0" applyFont="1" applyBorder="1" applyAlignment="1">
      <alignment horizontal="center" vertical="top"/>
    </xf>
    <xf numFmtId="0" fontId="13" fillId="0" borderId="7" xfId="0" applyFont="1" applyBorder="1" applyAlignment="1">
      <alignment horizontal="center"/>
    </xf>
    <xf numFmtId="0" fontId="15" fillId="0" borderId="7" xfId="0" applyFont="1" applyBorder="1" applyAlignment="1">
      <alignment vertical="top"/>
    </xf>
    <xf numFmtId="0" fontId="13" fillId="0" borderId="9" xfId="0" applyFont="1" applyBorder="1" applyAlignment="1">
      <alignment horizontal="center"/>
    </xf>
    <xf numFmtId="0" fontId="15" fillId="0" borderId="9" xfId="0" applyFont="1" applyBorder="1" applyAlignment="1">
      <alignment vertical="top"/>
    </xf>
    <xf numFmtId="0" fontId="15" fillId="0" borderId="6" xfId="0" applyFont="1" applyBorder="1" applyAlignment="1">
      <alignment horizontal="center" vertical="top" wrapText="1"/>
    </xf>
    <xf numFmtId="0" fontId="15" fillId="0" borderId="7" xfId="0" applyFont="1" applyBorder="1" applyAlignment="1">
      <alignment horizontal="center" vertical="top"/>
    </xf>
    <xf numFmtId="0" fontId="13" fillId="0" borderId="3" xfId="0" applyFont="1" applyBorder="1" applyAlignment="1">
      <alignment horizontal="center" vertical="top"/>
    </xf>
    <xf numFmtId="169" fontId="13" fillId="0" borderId="7" xfId="0" applyNumberFormat="1" applyFont="1" applyBorder="1" applyAlignment="1">
      <alignment horizontal="center"/>
    </xf>
    <xf numFmtId="0" fontId="13" fillId="0" borderId="11" xfId="0" applyFont="1" applyBorder="1" applyAlignment="1">
      <alignment vertical="top"/>
    </xf>
    <xf numFmtId="0" fontId="13" fillId="0" borderId="12" xfId="0" applyFont="1" applyBorder="1" applyAlignment="1">
      <alignment vertical="top"/>
    </xf>
    <xf numFmtId="0" fontId="13" fillId="0" borderId="13" xfId="0" applyFont="1" applyBorder="1" applyAlignment="1">
      <alignment vertical="top"/>
    </xf>
    <xf numFmtId="2" fontId="10" fillId="2" borderId="3" xfId="0" applyNumberFormat="1" applyFont="1" applyFill="1" applyBorder="1" applyAlignment="1">
      <alignment vertical="top" wrapText="1"/>
    </xf>
    <xf numFmtId="2" fontId="0" fillId="3" borderId="0" xfId="0" applyNumberFormat="1" applyFill="1"/>
    <xf numFmtId="49" fontId="0" fillId="0" borderId="0" xfId="0" applyNumberFormat="1" applyFill="1" applyBorder="1"/>
    <xf numFmtId="0" fontId="16" fillId="0" borderId="14" xfId="0" applyFont="1" applyBorder="1" applyAlignment="1">
      <alignment horizontal="center"/>
    </xf>
    <xf numFmtId="2" fontId="0" fillId="0" borderId="0" xfId="0" applyNumberFormat="1"/>
    <xf numFmtId="0" fontId="0" fillId="0" borderId="14" xfId="0" applyFont="1" applyBorder="1"/>
    <xf numFmtId="2" fontId="0" fillId="0" borderId="0" xfId="0" applyNumberFormat="1" applyFont="1"/>
    <xf numFmtId="0" fontId="16" fillId="0" borderId="14" xfId="0" applyFont="1" applyBorder="1" applyAlignment="1">
      <alignment horizontal="right"/>
    </xf>
    <xf numFmtId="0" fontId="0" fillId="0" borderId="14" xfId="0" applyBorder="1"/>
    <xf numFmtId="0" fontId="16" fillId="0" borderId="14" xfId="0" applyFont="1" applyBorder="1"/>
    <xf numFmtId="49" fontId="0" fillId="0" borderId="14" xfId="0" applyNumberFormat="1" applyBorder="1"/>
    <xf numFmtId="2" fontId="0" fillId="2" borderId="2" xfId="0" applyNumberFormat="1" applyFill="1" applyBorder="1" applyAlignment="1">
      <alignment vertical="top" wrapText="1"/>
    </xf>
    <xf numFmtId="0" fontId="10" fillId="0" borderId="15" xfId="0" applyFont="1" applyBorder="1" applyAlignment="1">
      <alignment horizontal="center" vertical="top" wrapText="1"/>
    </xf>
    <xf numFmtId="2" fontId="10" fillId="2" borderId="2" xfId="0" applyNumberFormat="1" applyFont="1" applyFill="1" applyBorder="1" applyAlignment="1">
      <alignment vertical="top" wrapText="1"/>
    </xf>
    <xf numFmtId="0" fontId="0" fillId="0" borderId="16" xfId="0" applyBorder="1"/>
    <xf numFmtId="0" fontId="0" fillId="0" borderId="16" xfId="0" applyFont="1" applyBorder="1"/>
    <xf numFmtId="0" fontId="0" fillId="0" borderId="0" xfId="0" applyBorder="1"/>
    <xf numFmtId="0" fontId="0" fillId="3" borderId="0" xfId="0" applyFill="1" applyBorder="1"/>
    <xf numFmtId="0" fontId="0" fillId="0" borderId="0" xfId="0" applyFont="1" applyBorder="1"/>
    <xf numFmtId="0" fontId="10" fillId="2" borderId="17" xfId="0" applyFont="1" applyFill="1" applyBorder="1" applyAlignment="1">
      <alignment vertical="top" wrapText="1"/>
    </xf>
    <xf numFmtId="0" fontId="10" fillId="2" borderId="0" xfId="0" applyFont="1" applyFill="1" applyBorder="1" applyAlignment="1">
      <alignment vertical="top" wrapText="1"/>
    </xf>
    <xf numFmtId="0" fontId="17" fillId="2" borderId="0" xfId="0" applyFont="1" applyFill="1" applyBorder="1" applyAlignment="1">
      <alignment vertical="top" wrapText="1"/>
    </xf>
    <xf numFmtId="0" fontId="0" fillId="2" borderId="0" xfId="0" applyFill="1" applyBorder="1" applyAlignment="1">
      <alignment vertical="top" wrapText="1"/>
    </xf>
    <xf numFmtId="0" fontId="16" fillId="0" borderId="16" xfId="0" applyFont="1" applyBorder="1" applyAlignment="1">
      <alignment horizontal="center" vertical="top" wrapText="1"/>
    </xf>
    <xf numFmtId="0" fontId="17" fillId="2" borderId="14" xfId="0" applyFont="1" applyFill="1" applyBorder="1"/>
    <xf numFmtId="0" fontId="31" fillId="2" borderId="14" xfId="1" applyFill="1" applyBorder="1" applyAlignment="1" applyProtection="1"/>
    <xf numFmtId="0" fontId="0" fillId="2" borderId="14" xfId="0" applyFill="1" applyBorder="1"/>
    <xf numFmtId="0" fontId="13" fillId="0" borderId="18" xfId="0" applyFont="1" applyBorder="1" applyAlignment="1">
      <alignment vertical="top" wrapText="1"/>
    </xf>
    <xf numFmtId="0" fontId="13" fillId="0" borderId="6" xfId="0" applyFont="1" applyBorder="1" applyAlignment="1">
      <alignment wrapText="1"/>
    </xf>
    <xf numFmtId="0" fontId="0" fillId="0" borderId="19" xfId="0" applyBorder="1"/>
    <xf numFmtId="0" fontId="18" fillId="2" borderId="20" xfId="0" applyFont="1" applyFill="1" applyBorder="1" applyAlignment="1">
      <alignment horizontal="center" vertical="top" wrapText="1"/>
    </xf>
    <xf numFmtId="0" fontId="18" fillId="2" borderId="21" xfId="0" applyFont="1" applyFill="1" applyBorder="1" applyAlignment="1">
      <alignment horizontal="center" vertical="top" wrapText="1"/>
    </xf>
    <xf numFmtId="0" fontId="18" fillId="2" borderId="15" xfId="0" applyFont="1" applyFill="1" applyBorder="1" applyAlignment="1">
      <alignment horizontal="center" vertical="top" wrapText="1"/>
    </xf>
    <xf numFmtId="0" fontId="16" fillId="0" borderId="22" xfId="0" applyFont="1" applyBorder="1" applyAlignment="1">
      <alignment horizontal="center" vertical="top" wrapText="1"/>
    </xf>
    <xf numFmtId="0" fontId="0" fillId="2" borderId="23" xfId="0" applyFill="1" applyBorder="1" applyAlignment="1">
      <alignment vertical="top" wrapText="1"/>
    </xf>
    <xf numFmtId="0" fontId="16" fillId="0" borderId="19" xfId="0" applyFont="1" applyBorder="1"/>
    <xf numFmtId="0" fontId="0" fillId="2" borderId="24" xfId="0" applyFill="1" applyBorder="1"/>
    <xf numFmtId="0" fontId="0" fillId="2" borderId="6" xfId="0" applyFill="1" applyBorder="1" applyAlignment="1">
      <alignment vertical="top" wrapText="1"/>
    </xf>
    <xf numFmtId="0" fontId="16" fillId="0" borderId="25" xfId="0" applyFont="1" applyBorder="1" applyAlignment="1">
      <alignment vertical="top" wrapText="1"/>
    </xf>
    <xf numFmtId="0" fontId="16" fillId="0" borderId="26" xfId="0" applyFont="1" applyBorder="1" applyAlignment="1">
      <alignment vertical="top" wrapText="1"/>
    </xf>
    <xf numFmtId="0" fontId="0" fillId="0" borderId="26" xfId="0" applyBorder="1"/>
    <xf numFmtId="0" fontId="0" fillId="0" borderId="26" xfId="0" applyFont="1" applyBorder="1"/>
    <xf numFmtId="0" fontId="0" fillId="2" borderId="27" xfId="0" applyFill="1" applyBorder="1"/>
    <xf numFmtId="2" fontId="0" fillId="2" borderId="27" xfId="0" applyNumberFormat="1" applyFill="1" applyBorder="1" applyAlignment="1">
      <alignment vertical="top" wrapText="1"/>
    </xf>
    <xf numFmtId="0" fontId="23" fillId="0" borderId="0" xfId="3" applyFont="1"/>
    <xf numFmtId="0" fontId="20" fillId="0" borderId="0" xfId="3"/>
    <xf numFmtId="0" fontId="21" fillId="0" borderId="0" xfId="2" applyAlignment="1" applyProtection="1"/>
    <xf numFmtId="0" fontId="24" fillId="0" borderId="0" xfId="3" applyFont="1"/>
    <xf numFmtId="0" fontId="25" fillId="2" borderId="18" xfId="3" applyFont="1" applyFill="1" applyBorder="1" applyAlignment="1">
      <alignment horizontal="center" wrapText="1"/>
    </xf>
    <xf numFmtId="0" fontId="25" fillId="2" borderId="20" xfId="3" applyFont="1" applyFill="1" applyBorder="1" applyAlignment="1">
      <alignment wrapText="1"/>
    </xf>
    <xf numFmtId="0" fontId="25" fillId="2" borderId="18" xfId="3" applyFont="1" applyFill="1" applyBorder="1" applyAlignment="1">
      <alignment horizontal="left" wrapText="1"/>
    </xf>
    <xf numFmtId="0" fontId="25" fillId="2" borderId="20" xfId="3" applyFont="1" applyFill="1" applyBorder="1" applyAlignment="1">
      <alignment horizontal="left" wrapText="1"/>
    </xf>
    <xf numFmtId="0" fontId="25" fillId="2" borderId="3" xfId="3" applyFont="1" applyFill="1" applyBorder="1" applyAlignment="1">
      <alignment horizontal="left" wrapText="1"/>
    </xf>
    <xf numFmtId="0" fontId="20" fillId="0" borderId="28" xfId="3" applyBorder="1"/>
    <xf numFmtId="0" fontId="20" fillId="0" borderId="29" xfId="3" applyBorder="1"/>
    <xf numFmtId="0" fontId="20" fillId="0" borderId="30" xfId="3" applyBorder="1"/>
    <xf numFmtId="0" fontId="20" fillId="0" borderId="31" xfId="3" applyBorder="1"/>
    <xf numFmtId="0" fontId="20" fillId="0" borderId="14" xfId="3" applyBorder="1"/>
    <xf numFmtId="0" fontId="20" fillId="0" borderId="32" xfId="3" applyBorder="1"/>
    <xf numFmtId="0" fontId="20" fillId="0" borderId="33" xfId="3" applyBorder="1"/>
    <xf numFmtId="0" fontId="20" fillId="0" borderId="24" xfId="3" applyBorder="1"/>
    <xf numFmtId="0" fontId="20" fillId="0" borderId="34" xfId="3" applyBorder="1"/>
    <xf numFmtId="0" fontId="25" fillId="2" borderId="18" xfId="3" applyFont="1" applyFill="1" applyBorder="1" applyAlignment="1">
      <alignment wrapText="1"/>
    </xf>
    <xf numFmtId="0" fontId="24" fillId="0" borderId="0" xfId="3" applyFont="1" applyAlignment="1"/>
    <xf numFmtId="0" fontId="20" fillId="0" borderId="35" xfId="3" applyBorder="1"/>
    <xf numFmtId="0" fontId="20" fillId="0" borderId="36" xfId="3" applyBorder="1" applyAlignment="1">
      <alignment horizontal="center"/>
    </xf>
    <xf numFmtId="0" fontId="20" fillId="0" borderId="37" xfId="3" applyBorder="1" applyAlignment="1">
      <alignment horizontal="center"/>
    </xf>
    <xf numFmtId="0" fontId="20" fillId="0" borderId="38" xfId="3" applyBorder="1" applyAlignment="1">
      <alignment horizontal="center"/>
    </xf>
    <xf numFmtId="0" fontId="20" fillId="0" borderId="39" xfId="3" applyBorder="1"/>
    <xf numFmtId="0" fontId="20" fillId="0" borderId="25" xfId="3" applyBorder="1"/>
    <xf numFmtId="0" fontId="20" fillId="0" borderId="19" xfId="3" applyBorder="1"/>
    <xf numFmtId="0" fontId="20" fillId="0" borderId="40" xfId="3" applyBorder="1"/>
    <xf numFmtId="0" fontId="20" fillId="0" borderId="41" xfId="3" applyBorder="1"/>
    <xf numFmtId="0" fontId="20" fillId="0" borderId="26" xfId="3" applyBorder="1"/>
    <xf numFmtId="0" fontId="20" fillId="0" borderId="42" xfId="3" applyBorder="1"/>
    <xf numFmtId="0" fontId="20" fillId="0" borderId="43" xfId="3" applyBorder="1"/>
    <xf numFmtId="2" fontId="20" fillId="0" borderId="30" xfId="3" applyNumberFormat="1" applyBorder="1" applyAlignment="1">
      <alignment horizontal="right"/>
    </xf>
    <xf numFmtId="10" fontId="20" fillId="0" borderId="14" xfId="3" applyNumberFormat="1" applyBorder="1" applyAlignment="1">
      <alignment horizontal="right"/>
    </xf>
    <xf numFmtId="1" fontId="20" fillId="0" borderId="14" xfId="3" applyNumberFormat="1" applyBorder="1" applyAlignment="1">
      <alignment horizontal="right"/>
    </xf>
    <xf numFmtId="2" fontId="20" fillId="0" borderId="32" xfId="3" applyNumberFormat="1" applyBorder="1" applyAlignment="1">
      <alignment horizontal="right"/>
    </xf>
    <xf numFmtId="10" fontId="20" fillId="0" borderId="24" xfId="3" applyNumberFormat="1" applyBorder="1" applyAlignment="1">
      <alignment horizontal="right"/>
    </xf>
    <xf numFmtId="0" fontId="20" fillId="0" borderId="11" xfId="3" applyBorder="1"/>
    <xf numFmtId="0" fontId="20" fillId="0" borderId="37" xfId="3" applyBorder="1"/>
    <xf numFmtId="0" fontId="20" fillId="0" borderId="42" xfId="3" applyFill="1" applyBorder="1"/>
    <xf numFmtId="2" fontId="20" fillId="0" borderId="43" xfId="3" applyNumberFormat="1" applyBorder="1"/>
    <xf numFmtId="2" fontId="20" fillId="0" borderId="24" xfId="3" applyNumberFormat="1" applyBorder="1"/>
    <xf numFmtId="2" fontId="20" fillId="0" borderId="34" xfId="3" applyNumberFormat="1" applyBorder="1"/>
    <xf numFmtId="0" fontId="20" fillId="0" borderId="36" xfId="3" applyBorder="1"/>
    <xf numFmtId="0" fontId="20" fillId="0" borderId="38" xfId="3" applyBorder="1"/>
    <xf numFmtId="0" fontId="20" fillId="0" borderId="44" xfId="3" applyBorder="1"/>
    <xf numFmtId="0" fontId="20" fillId="0" borderId="45" xfId="3" applyBorder="1"/>
    <xf numFmtId="0" fontId="13" fillId="0" borderId="27" xfId="0" applyFont="1" applyBorder="1" applyAlignment="1">
      <alignment horizontal="center" vertical="top" wrapText="1"/>
    </xf>
    <xf numFmtId="0" fontId="13" fillId="0" borderId="2" xfId="0" applyFont="1" applyBorder="1" applyAlignment="1">
      <alignment horizontal="center" vertical="top" wrapText="1"/>
    </xf>
    <xf numFmtId="1" fontId="20" fillId="0" borderId="14" xfId="3" applyNumberFormat="1" applyBorder="1" applyAlignment="1">
      <alignment horizontal="center"/>
    </xf>
    <xf numFmtId="0" fontId="20" fillId="0" borderId="28" xfId="3" applyBorder="1" applyAlignment="1">
      <alignment horizontal="center"/>
    </xf>
    <xf numFmtId="1" fontId="20" fillId="0" borderId="29" xfId="3" applyNumberFormat="1" applyBorder="1" applyAlignment="1">
      <alignment horizontal="center"/>
    </xf>
    <xf numFmtId="1" fontId="20" fillId="0" borderId="29" xfId="3" applyNumberFormat="1" applyBorder="1" applyAlignment="1">
      <alignment horizontal="right"/>
    </xf>
    <xf numFmtId="10" fontId="20" fillId="0" borderId="29" xfId="3" applyNumberFormat="1" applyBorder="1" applyAlignment="1">
      <alignment horizontal="right"/>
    </xf>
    <xf numFmtId="0" fontId="20" fillId="0" borderId="31" xfId="3" applyBorder="1" applyAlignment="1">
      <alignment horizontal="center"/>
    </xf>
    <xf numFmtId="0" fontId="20" fillId="0" borderId="31" xfId="3" applyFill="1" applyBorder="1" applyAlignment="1">
      <alignment horizontal="center"/>
    </xf>
    <xf numFmtId="0" fontId="20" fillId="0" borderId="32" xfId="3" applyBorder="1" applyAlignment="1">
      <alignment horizontal="right"/>
    </xf>
    <xf numFmtId="0" fontId="20" fillId="0" borderId="33" xfId="3" applyFill="1" applyBorder="1" applyAlignment="1">
      <alignment horizontal="center"/>
    </xf>
    <xf numFmtId="1" fontId="20" fillId="0" borderId="24" xfId="3" applyNumberFormat="1" applyFont="1" applyBorder="1" applyAlignment="1">
      <alignment horizontal="center"/>
    </xf>
    <xf numFmtId="1" fontId="20" fillId="0" borderId="24" xfId="3" applyNumberFormat="1" applyBorder="1"/>
    <xf numFmtId="0" fontId="20" fillId="0" borderId="34" xfId="3" applyFont="1" applyBorder="1" applyAlignment="1">
      <alignment horizontal="right"/>
    </xf>
    <xf numFmtId="0" fontId="31" fillId="0" borderId="0" xfId="1" applyAlignment="1" applyProtection="1">
      <alignment horizontal="center" wrapText="1"/>
    </xf>
    <xf numFmtId="0" fontId="28" fillId="0" borderId="0" xfId="4"/>
    <xf numFmtId="0" fontId="29" fillId="0" borderId="1" xfId="4" applyFont="1" applyFill="1" applyBorder="1" applyAlignment="1">
      <alignment horizontal="right" wrapText="1"/>
    </xf>
    <xf numFmtId="0" fontId="32" fillId="0" borderId="0" xfId="0" applyFont="1" applyAlignment="1"/>
    <xf numFmtId="0" fontId="33" fillId="0" borderId="0" xfId="0" applyFont="1"/>
    <xf numFmtId="0" fontId="34" fillId="0" borderId="11" xfId="0" applyFont="1" applyBorder="1" applyAlignment="1">
      <alignment horizontal="center" vertical="top" wrapText="1"/>
    </xf>
    <xf numFmtId="0" fontId="34" fillId="0" borderId="12" xfId="0" applyFont="1" applyBorder="1" applyAlignment="1">
      <alignment horizontal="center" vertical="top" wrapText="1"/>
    </xf>
    <xf numFmtId="0" fontId="34" fillId="0" borderId="13" xfId="0" applyFont="1" applyBorder="1" applyAlignment="1">
      <alignment horizontal="center" vertical="top" wrapText="1"/>
    </xf>
    <xf numFmtId="0" fontId="35" fillId="0" borderId="12" xfId="0" applyFont="1" applyBorder="1" applyAlignment="1">
      <alignment horizontal="center" wrapText="1"/>
    </xf>
    <xf numFmtId="0" fontId="34" fillId="0" borderId="6" xfId="0" applyFont="1" applyBorder="1" applyAlignment="1">
      <alignment horizontal="center" vertical="top" wrapText="1"/>
    </xf>
    <xf numFmtId="0" fontId="34" fillId="0" borderId="7" xfId="0" applyFont="1" applyBorder="1" applyAlignment="1">
      <alignment horizontal="center" vertical="top" wrapText="1"/>
    </xf>
    <xf numFmtId="0" fontId="34" fillId="0" borderId="7" xfId="0" applyFont="1" applyBorder="1" applyAlignment="1">
      <alignment horizontal="center" wrapText="1"/>
    </xf>
    <xf numFmtId="0" fontId="35" fillId="0" borderId="7" xfId="0" applyFont="1" applyBorder="1" applyAlignment="1">
      <alignment horizontal="center" vertical="top" wrapText="1"/>
    </xf>
    <xf numFmtId="0" fontId="34" fillId="0" borderId="7" xfId="0" applyFont="1" applyBorder="1" applyAlignment="1">
      <alignment vertical="top" wrapText="1"/>
    </xf>
    <xf numFmtId="169" fontId="35" fillId="0" borderId="7" xfId="0" applyNumberFormat="1" applyFont="1" applyBorder="1" applyAlignment="1">
      <alignment horizontal="center" vertical="top" wrapText="1"/>
    </xf>
    <xf numFmtId="0" fontId="2" fillId="0" borderId="14" xfId="0" applyFont="1" applyBorder="1" applyAlignment="1">
      <alignment horizontal="center" vertical="top" wrapText="1"/>
    </xf>
    <xf numFmtId="49" fontId="38" fillId="0" borderId="0" xfId="0" applyNumberFormat="1" applyFont="1"/>
    <xf numFmtId="0" fontId="38" fillId="0" borderId="0" xfId="0" applyFont="1"/>
    <xf numFmtId="0" fontId="38" fillId="0" borderId="19" xfId="0" applyFont="1" applyBorder="1"/>
    <xf numFmtId="0" fontId="13" fillId="0" borderId="0" xfId="4" applyFont="1"/>
    <xf numFmtId="0" fontId="38" fillId="0" borderId="0" xfId="0" applyFont="1" applyBorder="1"/>
    <xf numFmtId="0" fontId="9" fillId="0" borderId="0" xfId="0" applyFont="1" applyAlignment="1"/>
    <xf numFmtId="0" fontId="38" fillId="0" borderId="0" xfId="0" applyFont="1" applyAlignment="1"/>
    <xf numFmtId="0" fontId="38" fillId="0" borderId="0" xfId="0" applyFont="1" applyBorder="1" applyAlignment="1"/>
    <xf numFmtId="2" fontId="38" fillId="0" borderId="0" xfId="0" applyNumberFormat="1" applyFont="1"/>
    <xf numFmtId="0" fontId="9" fillId="0" borderId="0" xfId="0" applyFont="1" applyAlignment="1">
      <alignment horizontal="center"/>
    </xf>
    <xf numFmtId="0" fontId="38" fillId="3" borderId="0" xfId="0" applyFont="1" applyFill="1" applyAlignment="1">
      <alignment horizontal="center"/>
    </xf>
    <xf numFmtId="0" fontId="38" fillId="3" borderId="0" xfId="0" applyFont="1" applyFill="1"/>
    <xf numFmtId="2" fontId="38" fillId="3" borderId="0" xfId="0" applyNumberFormat="1" applyFont="1" applyFill="1"/>
    <xf numFmtId="0" fontId="38" fillId="3" borderId="0" xfId="0" applyFont="1" applyFill="1" applyBorder="1"/>
    <xf numFmtId="0" fontId="2" fillId="2" borderId="16" xfId="0" applyFont="1" applyFill="1" applyBorder="1" applyAlignment="1">
      <alignment horizontal="center" vertical="top" wrapText="1"/>
    </xf>
    <xf numFmtId="0" fontId="2" fillId="2" borderId="55" xfId="0" applyFont="1" applyFill="1" applyBorder="1"/>
    <xf numFmtId="0" fontId="2" fillId="2" borderId="56" xfId="0" applyFont="1" applyFill="1" applyBorder="1" applyAlignment="1">
      <alignment horizontal="center"/>
    </xf>
    <xf numFmtId="0" fontId="2" fillId="2" borderId="56" xfId="0" applyFont="1" applyFill="1" applyBorder="1" applyAlignment="1">
      <alignment vertical="top" wrapText="1"/>
    </xf>
    <xf numFmtId="0" fontId="39" fillId="2" borderId="56" xfId="1" applyFont="1" applyFill="1" applyBorder="1" applyAlignment="1" applyProtection="1">
      <alignment vertical="top" wrapText="1"/>
    </xf>
    <xf numFmtId="0" fontId="2" fillId="2" borderId="56" xfId="0" applyFont="1" applyFill="1" applyBorder="1"/>
    <xf numFmtId="0" fontId="2" fillId="2" borderId="57" xfId="0" applyFont="1" applyFill="1" applyBorder="1" applyAlignment="1">
      <alignment vertical="top" wrapText="1"/>
    </xf>
    <xf numFmtId="0" fontId="2" fillId="2" borderId="58" xfId="0" applyFont="1" applyFill="1" applyBorder="1" applyAlignment="1">
      <alignment vertical="top" wrapText="1"/>
    </xf>
    <xf numFmtId="0" fontId="2" fillId="2" borderId="0" xfId="0" applyFont="1" applyFill="1" applyBorder="1"/>
    <xf numFmtId="0" fontId="2" fillId="2" borderId="60" xfId="0" applyFont="1" applyFill="1" applyBorder="1" applyAlignment="1">
      <alignment horizontal="center"/>
    </xf>
    <xf numFmtId="0" fontId="2" fillId="2" borderId="0" xfId="0" applyFont="1" applyFill="1" applyBorder="1" applyAlignment="1">
      <alignment vertical="top" wrapText="1"/>
    </xf>
    <xf numFmtId="0" fontId="2" fillId="2" borderId="60" xfId="0" applyFont="1" applyFill="1" applyBorder="1" applyAlignment="1">
      <alignment vertical="top" wrapText="1"/>
    </xf>
    <xf numFmtId="0" fontId="2" fillId="2" borderId="60" xfId="0" applyFont="1" applyFill="1" applyBorder="1"/>
    <xf numFmtId="0" fontId="2" fillId="2" borderId="61" xfId="0" applyFont="1" applyFill="1" applyBorder="1" applyAlignment="1">
      <alignment vertical="top" wrapText="1"/>
    </xf>
    <xf numFmtId="0" fontId="39" fillId="2" borderId="0" xfId="1" applyFont="1" applyFill="1" applyBorder="1" applyAlignment="1" applyProtection="1"/>
    <xf numFmtId="0" fontId="38" fillId="2" borderId="0" xfId="0" applyFont="1" applyFill="1" applyBorder="1"/>
    <xf numFmtId="0" fontId="38" fillId="2" borderId="60" xfId="0" applyFont="1" applyFill="1" applyBorder="1" applyAlignment="1">
      <alignment vertical="top" wrapText="1"/>
    </xf>
    <xf numFmtId="0" fontId="38" fillId="2" borderId="60" xfId="0" applyFont="1" applyFill="1" applyBorder="1"/>
    <xf numFmtId="0" fontId="39" fillId="2" borderId="61" xfId="1" applyFont="1" applyFill="1" applyBorder="1" applyAlignment="1" applyProtection="1">
      <alignment vertical="top" wrapText="1"/>
    </xf>
    <xf numFmtId="0" fontId="38" fillId="2" borderId="0" xfId="0" applyFont="1" applyFill="1" applyBorder="1" applyAlignment="1">
      <alignment vertical="top" wrapText="1"/>
    </xf>
    <xf numFmtId="0" fontId="38" fillId="2" borderId="61" xfId="0" applyFont="1" applyFill="1" applyBorder="1" applyAlignment="1">
      <alignment vertical="top" wrapText="1"/>
    </xf>
    <xf numFmtId="0" fontId="38" fillId="2" borderId="63" xfId="0" applyFont="1" applyFill="1" applyBorder="1"/>
    <xf numFmtId="0" fontId="38" fillId="2" borderId="64" xfId="0" applyFont="1" applyFill="1" applyBorder="1"/>
    <xf numFmtId="0" fontId="38" fillId="2" borderId="64" xfId="0" applyFont="1" applyFill="1" applyBorder="1" applyAlignment="1">
      <alignment vertical="top" wrapText="1"/>
    </xf>
    <xf numFmtId="0" fontId="38" fillId="2" borderId="65" xfId="0" applyFont="1" applyFill="1" applyBorder="1" applyAlignment="1">
      <alignment vertical="top" wrapText="1"/>
    </xf>
    <xf numFmtId="0" fontId="38" fillId="2" borderId="65" xfId="0" applyFont="1" applyFill="1" applyBorder="1"/>
    <xf numFmtId="0" fontId="38" fillId="2" borderId="46" xfId="0" applyFont="1" applyFill="1" applyBorder="1" applyAlignment="1">
      <alignment vertical="top" wrapText="1"/>
    </xf>
    <xf numFmtId="0" fontId="38" fillId="2" borderId="66" xfId="0" applyFont="1" applyFill="1" applyBorder="1" applyAlignment="1">
      <alignment vertical="top" wrapText="1"/>
    </xf>
    <xf numFmtId="0" fontId="38" fillId="0" borderId="14" xfId="0" applyFont="1" applyBorder="1"/>
    <xf numFmtId="0" fontId="13" fillId="0" borderId="14" xfId="0" applyFont="1" applyBorder="1" applyAlignment="1">
      <alignment horizontal="center" vertical="top" wrapText="1"/>
    </xf>
    <xf numFmtId="49" fontId="38" fillId="0" borderId="14" xfId="0" applyNumberFormat="1" applyFont="1" applyBorder="1"/>
    <xf numFmtId="0" fontId="2" fillId="0" borderId="52" xfId="0" applyFont="1" applyBorder="1" applyAlignment="1">
      <alignment horizontal="center" vertical="top" wrapText="1"/>
    </xf>
    <xf numFmtId="0" fontId="38" fillId="0" borderId="52" xfId="0" applyFont="1" applyBorder="1"/>
    <xf numFmtId="49" fontId="38" fillId="0" borderId="0" xfId="0" applyNumberFormat="1" applyFont="1" applyBorder="1"/>
    <xf numFmtId="0" fontId="2" fillId="0" borderId="0" xfId="0" applyFont="1" applyBorder="1" applyAlignment="1">
      <alignment horizontal="center" vertical="top" wrapText="1"/>
    </xf>
    <xf numFmtId="49" fontId="38" fillId="0" borderId="0" xfId="0" applyNumberFormat="1" applyFont="1" applyFill="1" applyBorder="1"/>
    <xf numFmtId="0" fontId="39" fillId="0" borderId="0" xfId="1" applyFont="1" applyAlignment="1" applyProtection="1"/>
    <xf numFmtId="0" fontId="8" fillId="0" borderId="0" xfId="0" applyFont="1"/>
    <xf numFmtId="0" fontId="39" fillId="0" borderId="0" xfId="1" applyFont="1" applyAlignment="1" applyProtection="1">
      <alignment horizontal="justify"/>
    </xf>
    <xf numFmtId="0" fontId="39" fillId="2" borderId="0" xfId="1" applyFont="1" applyFill="1" applyBorder="1" applyAlignment="1" applyProtection="1">
      <alignment horizontal="center"/>
    </xf>
    <xf numFmtId="0" fontId="2" fillId="2" borderId="0" xfId="0" applyFont="1" applyFill="1" applyBorder="1" applyAlignment="1">
      <alignment horizontal="center" vertical="top" wrapText="1"/>
    </xf>
    <xf numFmtId="49" fontId="38" fillId="0" borderId="19" xfId="0" applyNumberFormat="1" applyFont="1" applyBorder="1"/>
    <xf numFmtId="0" fontId="30" fillId="0" borderId="1" xfId="4" applyFont="1" applyFill="1" applyBorder="1" applyAlignment="1">
      <alignment horizontal="right" wrapText="1"/>
    </xf>
    <xf numFmtId="0" fontId="31" fillId="2" borderId="18" xfId="1" applyFill="1" applyBorder="1" applyAlignment="1" applyProtection="1"/>
    <xf numFmtId="0" fontId="31" fillId="2" borderId="27" xfId="1" applyFill="1" applyBorder="1" applyAlignment="1" applyProtection="1"/>
    <xf numFmtId="0" fontId="19" fillId="3" borderId="46" xfId="0" applyFont="1" applyFill="1" applyBorder="1" applyAlignment="1">
      <alignment horizontal="center"/>
    </xf>
    <xf numFmtId="0" fontId="31" fillId="2" borderId="18" xfId="1" applyFill="1" applyBorder="1" applyAlignment="1" applyProtection="1">
      <alignment horizontal="center" vertical="top" wrapText="1"/>
    </xf>
    <xf numFmtId="0" fontId="31" fillId="2" borderId="27" xfId="1" applyFill="1" applyBorder="1" applyAlignment="1" applyProtection="1">
      <alignment horizontal="center" vertical="top" wrapText="1"/>
    </xf>
    <xf numFmtId="0" fontId="31" fillId="2" borderId="47" xfId="1" applyFill="1" applyBorder="1" applyAlignment="1" applyProtection="1"/>
    <xf numFmtId="0" fontId="31" fillId="2" borderId="48" xfId="1" applyFill="1" applyBorder="1" applyAlignment="1" applyProtection="1"/>
    <xf numFmtId="0" fontId="10" fillId="2" borderId="18" xfId="0" applyFont="1" applyFill="1" applyBorder="1" applyAlignment="1">
      <alignment horizontal="center" vertical="top" wrapText="1"/>
    </xf>
    <xf numFmtId="0" fontId="10" fillId="2" borderId="27" xfId="0" applyFont="1" applyFill="1" applyBorder="1" applyAlignment="1">
      <alignment horizontal="center" vertical="top" wrapText="1"/>
    </xf>
    <xf numFmtId="0" fontId="10" fillId="2" borderId="18" xfId="0" applyFont="1" applyFill="1" applyBorder="1" applyAlignment="1">
      <alignment wrapText="1"/>
    </xf>
    <xf numFmtId="0" fontId="10" fillId="2" borderId="27" xfId="0" applyFont="1" applyFill="1" applyBorder="1" applyAlignment="1">
      <alignment wrapText="1"/>
    </xf>
    <xf numFmtId="0" fontId="9" fillId="3" borderId="0" xfId="0" applyFont="1" applyFill="1" applyBorder="1" applyAlignment="1">
      <alignment horizontal="center"/>
    </xf>
    <xf numFmtId="0" fontId="39" fillId="2" borderId="54" xfId="1" applyFont="1" applyFill="1" applyBorder="1" applyAlignment="1" applyProtection="1">
      <alignment horizontal="center"/>
    </xf>
    <xf numFmtId="0" fontId="39" fillId="2" borderId="59" xfId="1" applyFont="1" applyFill="1" applyBorder="1" applyAlignment="1" applyProtection="1">
      <alignment horizontal="center"/>
    </xf>
    <xf numFmtId="0" fontId="39" fillId="2" borderId="62" xfId="1" applyFont="1" applyFill="1" applyBorder="1" applyAlignment="1" applyProtection="1">
      <alignment horizontal="center"/>
    </xf>
    <xf numFmtId="0" fontId="2" fillId="2" borderId="54" xfId="0" applyFont="1" applyFill="1" applyBorder="1" applyAlignment="1">
      <alignment horizontal="center" vertical="top" wrapText="1"/>
    </xf>
    <xf numFmtId="0" fontId="2" fillId="2" borderId="59" xfId="0" applyFont="1" applyFill="1" applyBorder="1" applyAlignment="1">
      <alignment horizontal="center" vertical="top" wrapText="1"/>
    </xf>
    <xf numFmtId="0" fontId="2" fillId="2" borderId="62" xfId="0" applyFont="1" applyFill="1" applyBorder="1" applyAlignment="1">
      <alignment horizontal="center" vertical="top" wrapText="1"/>
    </xf>
    <xf numFmtId="0" fontId="13" fillId="0" borderId="18" xfId="0" applyFont="1" applyBorder="1" applyAlignment="1">
      <alignment horizontal="center" vertical="top" wrapText="1"/>
    </xf>
    <xf numFmtId="0" fontId="13" fillId="0" borderId="6" xfId="0" applyFont="1" applyBorder="1" applyAlignment="1">
      <alignment horizontal="center" vertical="top" wrapText="1"/>
    </xf>
    <xf numFmtId="0" fontId="36" fillId="0" borderId="11" xfId="0" applyFont="1" applyBorder="1" applyAlignment="1">
      <alignment horizontal="center" wrapText="1"/>
    </xf>
    <xf numFmtId="0" fontId="35" fillId="0" borderId="12" xfId="0" applyFont="1" applyBorder="1" applyAlignment="1">
      <alignment horizontal="center" wrapText="1"/>
    </xf>
    <xf numFmtId="0" fontId="36" fillId="0" borderId="11" xfId="0" applyFont="1" applyBorder="1" applyAlignment="1">
      <alignment horizontal="center" vertical="top" wrapText="1"/>
    </xf>
    <xf numFmtId="0" fontId="36" fillId="0" borderId="13" xfId="0" applyFont="1" applyBorder="1" applyAlignment="1">
      <alignment horizontal="center" vertical="top" wrapText="1"/>
    </xf>
    <xf numFmtId="0" fontId="37" fillId="0" borderId="0" xfId="0" applyFont="1" applyFill="1" applyBorder="1" applyAlignment="1">
      <alignment horizontal="left" vertical="top" wrapText="1"/>
    </xf>
    <xf numFmtId="0" fontId="31" fillId="0" borderId="0" xfId="1" applyAlignment="1" applyProtection="1">
      <alignment horizontal="center" wrapText="1"/>
    </xf>
    <xf numFmtId="0" fontId="31" fillId="0" borderId="3" xfId="1" applyBorder="1" applyAlignment="1" applyProtection="1"/>
    <xf numFmtId="0" fontId="31" fillId="0" borderId="10" xfId="1" applyBorder="1" applyAlignment="1" applyProtection="1"/>
    <xf numFmtId="0" fontId="24" fillId="0" borderId="0" xfId="3" applyFont="1" applyAlignment="1">
      <alignment horizontal="left"/>
    </xf>
    <xf numFmtId="0" fontId="20" fillId="0" borderId="45" xfId="3" applyBorder="1" applyAlignment="1">
      <alignment horizontal="center" wrapText="1"/>
    </xf>
    <xf numFmtId="0" fontId="20" fillId="0" borderId="49" xfId="3" applyBorder="1" applyAlignment="1">
      <alignment horizontal="center" wrapText="1"/>
    </xf>
    <xf numFmtId="0" fontId="20" fillId="0" borderId="18" xfId="3" applyBorder="1" applyAlignment="1">
      <alignment horizontal="center"/>
    </xf>
    <xf numFmtId="0" fontId="20" fillId="0" borderId="27" xfId="3" applyBorder="1" applyAlignment="1">
      <alignment horizontal="center"/>
    </xf>
    <xf numFmtId="0" fontId="20" fillId="0" borderId="30" xfId="3" applyBorder="1" applyAlignment="1">
      <alignment horizontal="center" wrapText="1"/>
    </xf>
    <xf numFmtId="0" fontId="20" fillId="0" borderId="51" xfId="3" applyBorder="1" applyAlignment="1">
      <alignment horizontal="center" wrapText="1"/>
    </xf>
    <xf numFmtId="0" fontId="20" fillId="0" borderId="49" xfId="3" applyBorder="1" applyAlignment="1">
      <alignment horizontal="center"/>
    </xf>
    <xf numFmtId="0" fontId="20" fillId="0" borderId="52" xfId="3" applyBorder="1" applyAlignment="1">
      <alignment horizontal="center"/>
    </xf>
    <xf numFmtId="0" fontId="20" fillId="0" borderId="53" xfId="3" applyBorder="1" applyAlignment="1">
      <alignment horizontal="center"/>
    </xf>
    <xf numFmtId="0" fontId="20" fillId="0" borderId="50" xfId="3" applyBorder="1" applyAlignment="1">
      <alignment horizontal="center" wrapText="1"/>
    </xf>
  </cellXfs>
  <cellStyles count="5">
    <cellStyle name="Hyperlink_base04" xfId="2"/>
    <cellStyle name="Normal_base04" xfId="3"/>
    <cellStyle name="Normal_Sheet1" xfId="4"/>
    <cellStyle name="Κανονικό" xfId="0" builtinId="0"/>
    <cellStyle name="Υπερ-σύνδεση"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199"/>
  <sheetViews>
    <sheetView workbookViewId="0">
      <pane ySplit="9" topLeftCell="A84" activePane="bottomLeft" state="frozen"/>
      <selection pane="bottomLeft"/>
    </sheetView>
  </sheetViews>
  <sheetFormatPr defaultRowHeight="15"/>
  <cols>
    <col min="1" max="1" width="8.140625" customWidth="1"/>
    <col min="2" max="2" width="38.5703125" customWidth="1"/>
    <col min="3" max="3" width="12.85546875" customWidth="1"/>
    <col min="4" max="4" width="13.140625" customWidth="1"/>
    <col min="5" max="5" width="10.28515625" customWidth="1"/>
    <col min="6" max="6" width="8" bestFit="1" customWidth="1"/>
    <col min="7" max="7" width="14.140625" customWidth="1"/>
    <col min="8" max="8" width="11.7109375" bestFit="1" customWidth="1"/>
    <col min="9" max="9" width="16.28515625" style="51" customWidth="1"/>
    <col min="10" max="10" width="21.85546875" bestFit="1" customWidth="1"/>
    <col min="12" max="12" width="16" style="55" bestFit="1" customWidth="1"/>
    <col min="13" max="13" width="9.140625" style="63"/>
  </cols>
  <sheetData>
    <row r="1" spans="1:13" ht="15.75">
      <c r="A1" s="27" t="s">
        <v>23</v>
      </c>
      <c r="B1" s="27"/>
      <c r="C1" s="12"/>
      <c r="D1" s="12"/>
      <c r="E1" s="12"/>
      <c r="F1" s="12"/>
      <c r="L1" s="63"/>
    </row>
    <row r="2" spans="1:13" ht="15.75">
      <c r="A2" s="11"/>
      <c r="B2" s="11"/>
      <c r="C2" s="12"/>
      <c r="D2" s="12"/>
      <c r="E2" s="12"/>
      <c r="F2" s="12"/>
      <c r="L2" s="63"/>
    </row>
    <row r="3" spans="1:13" s="14" customFormat="1" ht="15.75" thickBot="1">
      <c r="A3" s="227" t="s">
        <v>24</v>
      </c>
      <c r="B3" s="227"/>
      <c r="C3" s="13"/>
      <c r="D3" s="13"/>
      <c r="E3" s="13"/>
      <c r="I3" s="48"/>
      <c r="L3" s="64"/>
      <c r="M3" s="64"/>
    </row>
    <row r="4" spans="1:13" ht="51.75" customHeight="1">
      <c r="A4" s="77"/>
      <c r="B4" s="230" t="s">
        <v>2</v>
      </c>
      <c r="C4" s="232" t="s">
        <v>1</v>
      </c>
      <c r="D4" s="234" t="s">
        <v>3</v>
      </c>
      <c r="E4" s="228" t="s">
        <v>4</v>
      </c>
      <c r="F4" s="3" t="s">
        <v>5</v>
      </c>
      <c r="G4" s="225" t="s">
        <v>8</v>
      </c>
      <c r="H4" s="3" t="s">
        <v>9</v>
      </c>
      <c r="I4" s="47"/>
      <c r="J4" s="6"/>
      <c r="K4" s="66"/>
      <c r="L4" s="71" t="s">
        <v>18</v>
      </c>
    </row>
    <row r="5" spans="1:13" ht="36.75" customHeight="1">
      <c r="A5" s="78"/>
      <c r="B5" s="231"/>
      <c r="C5" s="233"/>
      <c r="D5" s="235"/>
      <c r="E5" s="229"/>
      <c r="F5" s="4" t="s">
        <v>6</v>
      </c>
      <c r="G5" s="226"/>
      <c r="H5" s="4" t="s">
        <v>10</v>
      </c>
      <c r="I5" s="60" t="s">
        <v>12</v>
      </c>
      <c r="J5" s="7"/>
      <c r="K5" s="67"/>
      <c r="L5" s="71" t="s">
        <v>19</v>
      </c>
    </row>
    <row r="6" spans="1:13" ht="29.25" customHeight="1">
      <c r="A6" s="78"/>
      <c r="B6" s="231"/>
      <c r="C6" s="233"/>
      <c r="D6" s="235"/>
      <c r="E6" s="229"/>
      <c r="F6" s="4" t="s">
        <v>7</v>
      </c>
      <c r="G6" s="226"/>
      <c r="H6" s="4" t="s">
        <v>11</v>
      </c>
      <c r="I6" s="60" t="s">
        <v>13</v>
      </c>
      <c r="J6" s="7" t="s">
        <v>14</v>
      </c>
      <c r="K6" s="67" t="s">
        <v>16</v>
      </c>
      <c r="L6" s="72" t="s">
        <v>20</v>
      </c>
    </row>
    <row r="7" spans="1:13" ht="19.5" customHeight="1">
      <c r="A7" s="78"/>
      <c r="B7" s="231"/>
      <c r="C7" s="233"/>
      <c r="D7" s="235"/>
      <c r="E7" s="229"/>
      <c r="F7" s="5"/>
      <c r="G7" s="226"/>
      <c r="H7" s="5"/>
      <c r="I7" s="58"/>
      <c r="J7" s="1" t="s">
        <v>15</v>
      </c>
      <c r="K7" s="68" t="s">
        <v>17</v>
      </c>
      <c r="L7" s="73"/>
    </row>
    <row r="8" spans="1:13" ht="13.5" customHeight="1">
      <c r="A8" s="78"/>
      <c r="B8" s="231"/>
      <c r="C8" s="233"/>
      <c r="D8" s="235"/>
      <c r="E8" s="229"/>
      <c r="F8" s="5"/>
      <c r="G8" s="226"/>
      <c r="H8" s="5"/>
      <c r="I8" s="58"/>
      <c r="J8" s="2"/>
      <c r="K8" s="69"/>
      <c r="L8" s="73"/>
    </row>
    <row r="9" spans="1:13" ht="13.5" customHeight="1" thickBot="1">
      <c r="A9" s="79" t="s">
        <v>0</v>
      </c>
      <c r="B9" s="231"/>
      <c r="C9" s="233"/>
      <c r="D9" s="235"/>
      <c r="E9" s="229"/>
      <c r="F9" s="89"/>
      <c r="G9" s="226"/>
      <c r="H9" s="89"/>
      <c r="I9" s="90"/>
      <c r="J9" s="84"/>
      <c r="K9" s="81"/>
      <c r="L9" s="83"/>
    </row>
    <row r="10" spans="1:13" ht="16.5" thickBot="1">
      <c r="A10" s="59">
        <v>1</v>
      </c>
      <c r="B10" s="57" t="s">
        <v>75</v>
      </c>
      <c r="C10" s="55">
        <v>4039</v>
      </c>
      <c r="D10" s="55">
        <v>0</v>
      </c>
      <c r="E10" s="55">
        <v>0</v>
      </c>
      <c r="F10" s="50"/>
      <c r="G10" s="57" t="s">
        <v>346</v>
      </c>
      <c r="H10" s="50"/>
      <c r="I10" s="57" t="s">
        <v>350</v>
      </c>
      <c r="J10" s="85"/>
      <c r="K10" s="80"/>
      <c r="L10" s="82"/>
    </row>
    <row r="11" spans="1:13" ht="16.5" thickBot="1">
      <c r="A11" s="59">
        <v>2</v>
      </c>
      <c r="B11" s="57" t="s">
        <v>119</v>
      </c>
      <c r="C11" s="55">
        <v>4034</v>
      </c>
      <c r="D11" s="55">
        <v>4</v>
      </c>
      <c r="E11" s="55">
        <v>0</v>
      </c>
      <c r="F11" s="50"/>
      <c r="G11" s="57" t="s">
        <v>347</v>
      </c>
      <c r="H11" s="50"/>
      <c r="I11" s="57" t="s">
        <v>350</v>
      </c>
      <c r="J11" s="86"/>
      <c r="K11" s="70"/>
      <c r="L11" s="56"/>
    </row>
    <row r="12" spans="1:13" ht="16.5" thickBot="1">
      <c r="A12" s="59">
        <v>3</v>
      </c>
      <c r="B12" s="57" t="s">
        <v>128</v>
      </c>
      <c r="C12" s="55">
        <v>4004</v>
      </c>
      <c r="D12" s="55">
        <v>8</v>
      </c>
      <c r="E12" s="55">
        <v>0</v>
      </c>
      <c r="F12" s="50"/>
      <c r="G12" s="57" t="s">
        <v>347</v>
      </c>
      <c r="H12" s="50"/>
      <c r="I12" s="57" t="s">
        <v>350</v>
      </c>
      <c r="J12" s="86"/>
      <c r="K12" s="70"/>
      <c r="L12" s="56"/>
    </row>
    <row r="13" spans="1:13" ht="16.5" thickBot="1">
      <c r="A13" s="59">
        <v>4</v>
      </c>
      <c r="B13" s="57" t="s">
        <v>141</v>
      </c>
      <c r="C13" s="55">
        <v>4040</v>
      </c>
      <c r="D13" s="55">
        <v>0</v>
      </c>
      <c r="E13" s="55">
        <v>0</v>
      </c>
      <c r="F13" s="50"/>
      <c r="G13" s="57" t="s">
        <v>346</v>
      </c>
      <c r="H13" s="50"/>
      <c r="I13" s="57" t="s">
        <v>350</v>
      </c>
      <c r="J13" s="86"/>
      <c r="K13" s="70"/>
      <c r="L13" s="56"/>
    </row>
    <row r="14" spans="1:13" ht="16.5" thickBot="1">
      <c r="A14" s="59">
        <v>5</v>
      </c>
      <c r="B14" s="57" t="s">
        <v>76</v>
      </c>
      <c r="C14" s="55">
        <v>4041</v>
      </c>
      <c r="D14" s="55">
        <v>0</v>
      </c>
      <c r="E14" s="55">
        <v>0</v>
      </c>
      <c r="F14" s="50"/>
      <c r="G14" s="57" t="s">
        <v>346</v>
      </c>
      <c r="H14" s="54"/>
      <c r="I14" s="57" t="s">
        <v>350</v>
      </c>
      <c r="J14" s="86"/>
      <c r="K14" s="70"/>
      <c r="L14" s="56"/>
    </row>
    <row r="15" spans="1:13" ht="16.5" thickBot="1">
      <c r="A15" s="59">
        <v>6</v>
      </c>
      <c r="B15" s="57" t="s">
        <v>145</v>
      </c>
      <c r="C15" s="55">
        <v>4009</v>
      </c>
      <c r="D15" s="55">
        <v>3</v>
      </c>
      <c r="E15" s="55">
        <v>0</v>
      </c>
      <c r="F15" s="50"/>
      <c r="G15" s="57" t="s">
        <v>347</v>
      </c>
      <c r="H15" s="50"/>
      <c r="I15" s="57" t="s">
        <v>350</v>
      </c>
      <c r="J15" s="86"/>
      <c r="K15" s="70"/>
      <c r="L15" s="56"/>
    </row>
    <row r="16" spans="1:13" ht="16.5" thickBot="1">
      <c r="A16" s="59">
        <v>7</v>
      </c>
      <c r="B16" s="57" t="s">
        <v>146</v>
      </c>
      <c r="C16" s="55">
        <v>4204</v>
      </c>
      <c r="D16" s="55">
        <v>4</v>
      </c>
      <c r="E16" s="55">
        <v>0</v>
      </c>
      <c r="F16" s="50"/>
      <c r="G16" s="57" t="s">
        <v>347</v>
      </c>
      <c r="H16" s="50"/>
      <c r="I16" s="57" t="s">
        <v>350</v>
      </c>
      <c r="J16" s="86"/>
      <c r="K16" s="70"/>
      <c r="L16" s="56"/>
    </row>
    <row r="17" spans="1:13" ht="16.5" thickBot="1">
      <c r="A17" s="59">
        <v>8</v>
      </c>
      <c r="B17" s="57" t="s">
        <v>202</v>
      </c>
      <c r="C17" s="55">
        <v>4248</v>
      </c>
      <c r="D17" s="55">
        <v>2</v>
      </c>
      <c r="E17" s="55">
        <v>0</v>
      </c>
      <c r="F17" s="50"/>
      <c r="G17" s="57" t="s">
        <v>347</v>
      </c>
      <c r="H17" s="50"/>
      <c r="I17" s="57" t="s">
        <v>350</v>
      </c>
      <c r="J17" s="86"/>
      <c r="K17" s="70"/>
      <c r="L17" s="56"/>
    </row>
    <row r="18" spans="1:13" ht="16.5" thickBot="1">
      <c r="A18" s="59">
        <v>9</v>
      </c>
      <c r="B18" s="57" t="s">
        <v>203</v>
      </c>
      <c r="C18" s="55">
        <v>4016</v>
      </c>
      <c r="D18" s="55">
        <v>3</v>
      </c>
      <c r="E18" s="55">
        <v>0</v>
      </c>
      <c r="F18" s="50"/>
      <c r="G18" s="57" t="s">
        <v>347</v>
      </c>
      <c r="H18" s="50"/>
      <c r="I18" s="57" t="s">
        <v>350</v>
      </c>
      <c r="J18" s="86"/>
      <c r="K18" s="70"/>
      <c r="L18" s="56"/>
    </row>
    <row r="19" spans="1:13" ht="16.5" thickBot="1">
      <c r="A19" s="59">
        <v>10</v>
      </c>
      <c r="B19" s="57" t="s">
        <v>211</v>
      </c>
      <c r="C19" s="55">
        <v>4022</v>
      </c>
      <c r="D19" s="55">
        <v>3</v>
      </c>
      <c r="E19" s="55">
        <v>0</v>
      </c>
      <c r="F19" s="50"/>
      <c r="G19" s="57" t="s">
        <v>347</v>
      </c>
      <c r="H19" s="50"/>
      <c r="I19" s="57" t="s">
        <v>350</v>
      </c>
      <c r="J19" s="86"/>
      <c r="K19" s="70"/>
      <c r="L19" s="56"/>
    </row>
    <row r="20" spans="1:13" ht="16.5" thickBot="1">
      <c r="A20" s="59">
        <v>11</v>
      </c>
      <c r="B20" s="57" t="s">
        <v>215</v>
      </c>
      <c r="C20" s="55">
        <v>4202</v>
      </c>
      <c r="D20" s="55">
        <v>4</v>
      </c>
      <c r="E20" s="55">
        <v>0</v>
      </c>
      <c r="F20" s="50"/>
      <c r="G20" s="57" t="s">
        <v>347</v>
      </c>
      <c r="H20" s="50"/>
      <c r="I20" s="57" t="s">
        <v>350</v>
      </c>
      <c r="J20" s="86"/>
      <c r="K20" s="70"/>
      <c r="L20" s="56"/>
    </row>
    <row r="21" spans="1:13" ht="15.75" thickBot="1">
      <c r="A21" s="59">
        <v>12</v>
      </c>
      <c r="B21" s="57" t="s">
        <v>223</v>
      </c>
      <c r="C21" s="55">
        <v>4024</v>
      </c>
      <c r="D21" s="55">
        <v>3</v>
      </c>
      <c r="E21" s="55">
        <v>0</v>
      </c>
      <c r="F21" s="55"/>
      <c r="G21" s="57" t="s">
        <v>347</v>
      </c>
      <c r="H21" s="55"/>
      <c r="I21" s="57" t="s">
        <v>350</v>
      </c>
      <c r="J21" s="87"/>
      <c r="K21" s="61"/>
    </row>
    <row r="22" spans="1:13" s="17" customFormat="1" ht="15.75" thickBot="1">
      <c r="A22" s="59">
        <v>13</v>
      </c>
      <c r="B22" s="57" t="s">
        <v>77</v>
      </c>
      <c r="C22" s="55">
        <v>4042</v>
      </c>
      <c r="D22" s="55">
        <v>0</v>
      </c>
      <c r="E22" s="55">
        <v>0</v>
      </c>
      <c r="F22" s="52"/>
      <c r="G22" s="57" t="s">
        <v>346</v>
      </c>
      <c r="H22" s="52"/>
      <c r="I22" s="57" t="s">
        <v>350</v>
      </c>
      <c r="J22" s="88"/>
      <c r="K22" s="62"/>
      <c r="L22" s="52"/>
      <c r="M22" s="65"/>
    </row>
    <row r="23" spans="1:13" s="17" customFormat="1" ht="15.75" thickBot="1">
      <c r="A23" s="59">
        <v>14</v>
      </c>
      <c r="B23" s="57" t="s">
        <v>227</v>
      </c>
      <c r="C23" s="55">
        <v>4205</v>
      </c>
      <c r="D23" s="55">
        <v>3</v>
      </c>
      <c r="E23" s="55">
        <v>0</v>
      </c>
      <c r="F23" s="52"/>
      <c r="G23" s="57" t="s">
        <v>347</v>
      </c>
      <c r="H23" s="52"/>
      <c r="I23" s="57" t="s">
        <v>350</v>
      </c>
      <c r="J23" s="88"/>
      <c r="K23" s="62"/>
      <c r="L23" s="52"/>
      <c r="M23" s="65"/>
    </row>
    <row r="24" spans="1:13" ht="15.75" thickBot="1">
      <c r="A24" s="59">
        <v>15</v>
      </c>
      <c r="B24" s="57" t="s">
        <v>235</v>
      </c>
      <c r="C24" s="55">
        <v>4051</v>
      </c>
      <c r="D24" s="55">
        <v>3</v>
      </c>
      <c r="E24" s="55">
        <v>0</v>
      </c>
      <c r="F24" s="55"/>
      <c r="G24" s="57" t="s">
        <v>347</v>
      </c>
      <c r="H24" s="55"/>
      <c r="I24" s="57" t="s">
        <v>350</v>
      </c>
      <c r="J24" s="87"/>
      <c r="K24" s="61"/>
    </row>
    <row r="25" spans="1:13" s="17" customFormat="1" ht="15.75" thickBot="1">
      <c r="A25" s="59">
        <v>16</v>
      </c>
      <c r="B25" s="57" t="s">
        <v>250</v>
      </c>
      <c r="C25" s="55">
        <v>4107</v>
      </c>
      <c r="D25" s="55">
        <v>2</v>
      </c>
      <c r="E25" s="55">
        <v>0</v>
      </c>
      <c r="F25" s="52"/>
      <c r="G25" s="57" t="s">
        <v>347</v>
      </c>
      <c r="H25" s="52"/>
      <c r="I25" s="57" t="s">
        <v>350</v>
      </c>
      <c r="J25" s="88"/>
      <c r="K25" s="62"/>
      <c r="L25" s="52"/>
      <c r="M25" s="65"/>
    </row>
    <row r="26" spans="1:13" s="17" customFormat="1" ht="15.75" thickBot="1">
      <c r="A26" s="59">
        <v>17</v>
      </c>
      <c r="B26" s="57" t="s">
        <v>75</v>
      </c>
      <c r="C26" s="55">
        <v>4087</v>
      </c>
      <c r="D26" s="55">
        <v>2</v>
      </c>
      <c r="E26" s="55">
        <v>0</v>
      </c>
      <c r="F26" s="52"/>
      <c r="G26" s="57" t="s">
        <v>346</v>
      </c>
      <c r="H26" s="52"/>
      <c r="I26" s="57" t="s">
        <v>351</v>
      </c>
      <c r="J26" s="88"/>
      <c r="K26" s="62"/>
      <c r="L26" s="52"/>
      <c r="M26" s="65"/>
    </row>
    <row r="27" spans="1:13" ht="15.75" thickBot="1">
      <c r="A27" s="59">
        <v>18</v>
      </c>
      <c r="B27" s="57" t="s">
        <v>120</v>
      </c>
      <c r="C27" s="55">
        <v>4083</v>
      </c>
      <c r="D27" s="55">
        <v>4</v>
      </c>
      <c r="E27" s="55">
        <v>0</v>
      </c>
      <c r="F27" s="55"/>
      <c r="G27" s="57" t="s">
        <v>347</v>
      </c>
      <c r="H27" s="55"/>
      <c r="I27" s="57" t="s">
        <v>351</v>
      </c>
      <c r="J27" s="87"/>
      <c r="K27" s="61"/>
    </row>
    <row r="28" spans="1:13" s="17" customFormat="1" ht="15.75" thickBot="1">
      <c r="A28" s="59">
        <v>19</v>
      </c>
      <c r="B28" s="57" t="s">
        <v>129</v>
      </c>
      <c r="C28" s="55">
        <v>4062</v>
      </c>
      <c r="D28" s="55">
        <v>8</v>
      </c>
      <c r="E28" s="55">
        <v>0</v>
      </c>
      <c r="F28" s="52"/>
      <c r="G28" s="57" t="s">
        <v>347</v>
      </c>
      <c r="H28" s="52"/>
      <c r="I28" s="57" t="s">
        <v>351</v>
      </c>
      <c r="J28" s="88"/>
      <c r="K28" s="62"/>
      <c r="L28" s="52"/>
      <c r="M28" s="65"/>
    </row>
    <row r="29" spans="1:13" s="17" customFormat="1" ht="15.75" thickBot="1">
      <c r="A29" s="59">
        <v>20</v>
      </c>
      <c r="B29" s="57" t="s">
        <v>141</v>
      </c>
      <c r="C29" s="55">
        <v>4088</v>
      </c>
      <c r="D29" s="55">
        <v>2</v>
      </c>
      <c r="E29" s="55">
        <v>0</v>
      </c>
      <c r="F29" s="52"/>
      <c r="G29" s="57" t="s">
        <v>346</v>
      </c>
      <c r="H29" s="52"/>
      <c r="I29" s="57" t="s">
        <v>351</v>
      </c>
      <c r="J29" s="88"/>
      <c r="K29" s="62"/>
      <c r="L29" s="52"/>
      <c r="M29" s="65"/>
    </row>
    <row r="30" spans="1:13" ht="15.75" thickBot="1">
      <c r="A30" s="59">
        <v>21</v>
      </c>
      <c r="B30" s="57" t="s">
        <v>76</v>
      </c>
      <c r="C30" s="55">
        <v>4089</v>
      </c>
      <c r="D30" s="55">
        <v>2</v>
      </c>
      <c r="E30" s="55">
        <v>0</v>
      </c>
      <c r="F30" s="55"/>
      <c r="G30" s="57" t="s">
        <v>346</v>
      </c>
      <c r="H30" s="55"/>
      <c r="I30" s="57" t="s">
        <v>351</v>
      </c>
      <c r="J30" s="87"/>
      <c r="K30" s="61"/>
    </row>
    <row r="31" spans="1:13" s="17" customFormat="1" ht="15.75" thickBot="1">
      <c r="A31" s="59">
        <v>22</v>
      </c>
      <c r="B31" s="57" t="s">
        <v>142</v>
      </c>
      <c r="C31" s="55">
        <v>4098</v>
      </c>
      <c r="D31" s="55">
        <v>3</v>
      </c>
      <c r="E31" s="55">
        <v>0</v>
      </c>
      <c r="F31" s="52"/>
      <c r="G31" s="57" t="s">
        <v>347</v>
      </c>
      <c r="H31" s="52"/>
      <c r="I31" s="57" t="s">
        <v>351</v>
      </c>
      <c r="J31" s="88"/>
      <c r="K31" s="62"/>
      <c r="L31" s="52"/>
      <c r="M31" s="65"/>
    </row>
    <row r="32" spans="1:13" s="17" customFormat="1" ht="15.75" thickBot="1">
      <c r="A32" s="59">
        <v>23</v>
      </c>
      <c r="B32" s="57" t="s">
        <v>143</v>
      </c>
      <c r="C32" s="55">
        <v>4203</v>
      </c>
      <c r="D32" s="55">
        <v>3</v>
      </c>
      <c r="E32" s="55">
        <v>0</v>
      </c>
      <c r="F32" s="52"/>
      <c r="G32" s="57" t="s">
        <v>347</v>
      </c>
      <c r="H32" s="52"/>
      <c r="I32" s="57" t="s">
        <v>351</v>
      </c>
      <c r="J32" s="88"/>
      <c r="K32" s="62"/>
      <c r="L32" s="52"/>
      <c r="M32" s="65"/>
    </row>
    <row r="33" spans="1:13" ht="15.75" thickBot="1">
      <c r="A33" s="59">
        <v>24</v>
      </c>
      <c r="B33" s="57" t="s">
        <v>147</v>
      </c>
      <c r="C33" s="55">
        <v>4066</v>
      </c>
      <c r="D33" s="55">
        <v>3</v>
      </c>
      <c r="E33" s="55">
        <v>0</v>
      </c>
      <c r="F33" s="55"/>
      <c r="G33" s="57" t="s">
        <v>347</v>
      </c>
      <c r="H33" s="55"/>
      <c r="I33" s="57" t="s">
        <v>351</v>
      </c>
      <c r="J33" s="87"/>
      <c r="K33" s="61"/>
    </row>
    <row r="34" spans="1:13" ht="15.75" thickBot="1">
      <c r="A34" s="59">
        <v>25</v>
      </c>
      <c r="B34" s="57" t="s">
        <v>148</v>
      </c>
      <c r="C34" s="55">
        <v>4220</v>
      </c>
      <c r="D34" s="55">
        <v>4</v>
      </c>
      <c r="E34" s="55">
        <v>0</v>
      </c>
      <c r="F34" s="55"/>
      <c r="G34" s="57" t="s">
        <v>347</v>
      </c>
      <c r="H34" s="55"/>
      <c r="I34" s="57" t="s">
        <v>351</v>
      </c>
      <c r="J34" s="87"/>
      <c r="K34" s="61"/>
    </row>
    <row r="35" spans="1:13" s="17" customFormat="1" ht="15.75" thickBot="1">
      <c r="A35" s="59">
        <v>26</v>
      </c>
      <c r="B35" s="57" t="s">
        <v>204</v>
      </c>
      <c r="C35" s="55">
        <v>4069</v>
      </c>
      <c r="D35" s="55">
        <v>3</v>
      </c>
      <c r="E35" s="55">
        <v>0</v>
      </c>
      <c r="F35" s="52"/>
      <c r="G35" s="57" t="s">
        <v>347</v>
      </c>
      <c r="H35" s="52"/>
      <c r="I35" s="57" t="s">
        <v>351</v>
      </c>
      <c r="J35" s="88"/>
      <c r="K35" s="62"/>
      <c r="L35" s="52"/>
      <c r="M35" s="65"/>
    </row>
    <row r="36" spans="1:13" s="17" customFormat="1" ht="15.75" thickBot="1">
      <c r="A36" s="59">
        <v>27</v>
      </c>
      <c r="B36" s="57" t="s">
        <v>212</v>
      </c>
      <c r="C36" s="55">
        <v>4075</v>
      </c>
      <c r="D36" s="55">
        <v>3</v>
      </c>
      <c r="E36" s="55">
        <v>0</v>
      </c>
      <c r="F36" s="52"/>
      <c r="G36" s="57" t="s">
        <v>347</v>
      </c>
      <c r="H36" s="52"/>
      <c r="I36" s="57" t="s">
        <v>351</v>
      </c>
      <c r="J36" s="88"/>
      <c r="K36" s="62"/>
      <c r="L36" s="52"/>
      <c r="M36" s="65"/>
    </row>
    <row r="37" spans="1:13" ht="15.75" thickBot="1">
      <c r="A37" s="59">
        <v>28</v>
      </c>
      <c r="B37" s="57" t="s">
        <v>216</v>
      </c>
      <c r="C37" s="55">
        <v>4218</v>
      </c>
      <c r="D37" s="55">
        <v>4</v>
      </c>
      <c r="E37" s="55">
        <v>0</v>
      </c>
      <c r="F37" s="55"/>
      <c r="G37" s="57" t="s">
        <v>347</v>
      </c>
      <c r="H37" s="55"/>
      <c r="I37" s="57" t="s">
        <v>351</v>
      </c>
      <c r="J37" s="87"/>
      <c r="K37" s="61"/>
    </row>
    <row r="38" spans="1:13" s="17" customFormat="1" ht="15.75" thickBot="1">
      <c r="A38" s="59">
        <v>29</v>
      </c>
      <c r="B38" s="57" t="s">
        <v>224</v>
      </c>
      <c r="C38" s="55">
        <v>4077</v>
      </c>
      <c r="D38" s="55">
        <v>2</v>
      </c>
      <c r="E38" s="55">
        <v>0</v>
      </c>
      <c r="F38" s="52"/>
      <c r="G38" s="57" t="s">
        <v>347</v>
      </c>
      <c r="H38" s="52"/>
      <c r="I38" s="57" t="s">
        <v>351</v>
      </c>
      <c r="J38" s="88"/>
      <c r="K38" s="62"/>
      <c r="L38" s="52"/>
      <c r="M38" s="65"/>
    </row>
    <row r="39" spans="1:13" s="17" customFormat="1" ht="15.75" thickBot="1">
      <c r="A39" s="59">
        <v>30</v>
      </c>
      <c r="B39" s="57" t="s">
        <v>77</v>
      </c>
      <c r="C39" s="55">
        <v>4090</v>
      </c>
      <c r="D39" s="55">
        <v>2</v>
      </c>
      <c r="E39" s="55">
        <v>0</v>
      </c>
      <c r="F39" s="52"/>
      <c r="G39" s="57" t="s">
        <v>346</v>
      </c>
      <c r="H39" s="52"/>
      <c r="I39" s="57" t="s">
        <v>351</v>
      </c>
      <c r="J39" s="88"/>
      <c r="K39" s="62"/>
      <c r="L39" s="52"/>
      <c r="M39" s="65"/>
    </row>
    <row r="40" spans="1:13" ht="15.75" thickBot="1">
      <c r="A40" s="59">
        <v>31</v>
      </c>
      <c r="B40" s="57" t="s">
        <v>236</v>
      </c>
      <c r="C40" s="55">
        <v>4099</v>
      </c>
      <c r="D40" s="55">
        <v>3</v>
      </c>
      <c r="E40" s="55">
        <v>0</v>
      </c>
      <c r="F40" s="55"/>
      <c r="G40" s="57" t="s">
        <v>347</v>
      </c>
      <c r="H40" s="55"/>
      <c r="I40" s="57" t="s">
        <v>351</v>
      </c>
      <c r="J40" s="87"/>
      <c r="K40" s="61"/>
    </row>
    <row r="41" spans="1:13" s="17" customFormat="1" ht="15.75" thickBot="1">
      <c r="A41" s="59">
        <v>32</v>
      </c>
      <c r="B41" s="57" t="s">
        <v>239</v>
      </c>
      <c r="C41" s="55">
        <v>4128</v>
      </c>
      <c r="D41" s="55">
        <v>2</v>
      </c>
      <c r="E41" s="55">
        <v>0</v>
      </c>
      <c r="F41" s="52"/>
      <c r="G41" s="57" t="s">
        <v>347</v>
      </c>
      <c r="H41" s="52"/>
      <c r="I41" s="57" t="s">
        <v>351</v>
      </c>
      <c r="J41" s="88"/>
      <c r="K41" s="62"/>
      <c r="L41" s="52"/>
      <c r="M41" s="65"/>
    </row>
    <row r="42" spans="1:13" s="17" customFormat="1" ht="15.75" thickBot="1">
      <c r="A42" s="59">
        <v>33</v>
      </c>
      <c r="B42" s="57" t="s">
        <v>251</v>
      </c>
      <c r="C42" s="55">
        <v>4013</v>
      </c>
      <c r="D42" s="55">
        <v>2</v>
      </c>
      <c r="E42" s="55">
        <v>0</v>
      </c>
      <c r="F42" s="52"/>
      <c r="G42" s="57" t="s">
        <v>347</v>
      </c>
      <c r="H42" s="52"/>
      <c r="I42" s="57" t="s">
        <v>351</v>
      </c>
      <c r="J42" s="88"/>
      <c r="K42" s="62"/>
      <c r="L42" s="52"/>
      <c r="M42" s="65"/>
    </row>
    <row r="43" spans="1:13" ht="15.75" thickBot="1">
      <c r="A43" s="59">
        <v>34</v>
      </c>
      <c r="B43" s="57" t="s">
        <v>75</v>
      </c>
      <c r="C43" s="55">
        <v>4043</v>
      </c>
      <c r="D43" s="55">
        <v>0</v>
      </c>
      <c r="E43" s="55">
        <v>0</v>
      </c>
      <c r="F43" s="55"/>
      <c r="G43" s="57" t="s">
        <v>346</v>
      </c>
      <c r="H43" s="55"/>
      <c r="I43" s="57" t="s">
        <v>352</v>
      </c>
      <c r="J43" s="87"/>
      <c r="K43" s="61"/>
    </row>
    <row r="44" spans="1:13" s="17" customFormat="1" ht="15.75" thickBot="1">
      <c r="A44" s="59">
        <v>35</v>
      </c>
      <c r="B44" s="57" t="s">
        <v>130</v>
      </c>
      <c r="C44" s="55">
        <v>4005</v>
      </c>
      <c r="D44" s="55">
        <v>8</v>
      </c>
      <c r="E44" s="55">
        <v>0</v>
      </c>
      <c r="F44" s="52"/>
      <c r="G44" s="57" t="s">
        <v>347</v>
      </c>
      <c r="H44" s="52"/>
      <c r="I44" s="57" t="s">
        <v>352</v>
      </c>
      <c r="J44" s="88"/>
      <c r="K44" s="62"/>
      <c r="L44" s="52"/>
      <c r="M44" s="65"/>
    </row>
    <row r="45" spans="1:13" s="17" customFormat="1" ht="15.75" thickBot="1">
      <c r="A45" s="59">
        <v>36</v>
      </c>
      <c r="B45" s="57" t="s">
        <v>141</v>
      </c>
      <c r="C45" s="55">
        <v>4044</v>
      </c>
      <c r="D45" s="55">
        <v>0</v>
      </c>
      <c r="E45" s="55">
        <v>0</v>
      </c>
      <c r="F45" s="52"/>
      <c r="G45" s="57" t="s">
        <v>346</v>
      </c>
      <c r="H45" s="52"/>
      <c r="I45" s="57" t="s">
        <v>352</v>
      </c>
      <c r="J45" s="88"/>
      <c r="K45" s="62"/>
      <c r="L45" s="52"/>
      <c r="M45" s="65"/>
    </row>
    <row r="46" spans="1:13" ht="15.75" thickBot="1">
      <c r="A46" s="59">
        <v>37</v>
      </c>
      <c r="B46" s="57" t="s">
        <v>76</v>
      </c>
      <c r="C46" s="55">
        <v>4045</v>
      </c>
      <c r="D46" s="55">
        <v>0</v>
      </c>
      <c r="E46" s="55">
        <v>0</v>
      </c>
      <c r="F46" s="55"/>
      <c r="G46" s="57" t="s">
        <v>346</v>
      </c>
      <c r="H46" s="55"/>
      <c r="I46" s="57" t="s">
        <v>352</v>
      </c>
      <c r="J46" s="87"/>
      <c r="K46" s="61"/>
    </row>
    <row r="47" spans="1:13" ht="15.75" thickBot="1">
      <c r="A47" s="59">
        <v>38</v>
      </c>
      <c r="B47" s="57" t="s">
        <v>149</v>
      </c>
      <c r="C47" s="55">
        <v>4010</v>
      </c>
      <c r="D47" s="55">
        <v>4</v>
      </c>
      <c r="E47" s="55">
        <v>0</v>
      </c>
      <c r="F47" s="55"/>
      <c r="G47" s="57" t="s">
        <v>347</v>
      </c>
      <c r="H47" s="55"/>
      <c r="I47" s="57" t="s">
        <v>352</v>
      </c>
      <c r="J47" s="87"/>
      <c r="K47" s="61"/>
    </row>
    <row r="48" spans="1:13" s="17" customFormat="1" ht="15.75" thickBot="1">
      <c r="A48" s="59">
        <v>39</v>
      </c>
      <c r="B48" s="57" t="s">
        <v>150</v>
      </c>
      <c r="C48" s="55">
        <v>4232</v>
      </c>
      <c r="D48" s="55">
        <v>4</v>
      </c>
      <c r="E48" s="55">
        <v>0</v>
      </c>
      <c r="F48" s="52"/>
      <c r="G48" s="57" t="s">
        <v>347</v>
      </c>
      <c r="H48" s="52"/>
      <c r="I48" s="57" t="s">
        <v>352</v>
      </c>
      <c r="J48" s="88"/>
      <c r="K48" s="62"/>
      <c r="L48" s="52"/>
      <c r="M48" s="65"/>
    </row>
    <row r="49" spans="1:13" s="17" customFormat="1" ht="15.75" thickBot="1">
      <c r="A49" s="59">
        <v>40</v>
      </c>
      <c r="B49" s="57" t="s">
        <v>207</v>
      </c>
      <c r="C49" s="55">
        <v>4021</v>
      </c>
      <c r="D49" s="55">
        <v>3</v>
      </c>
      <c r="E49" s="55">
        <v>0</v>
      </c>
      <c r="F49" s="52"/>
      <c r="G49" s="57" t="s">
        <v>347</v>
      </c>
      <c r="H49" s="52"/>
      <c r="I49" s="57" t="s">
        <v>352</v>
      </c>
      <c r="J49" s="88"/>
      <c r="K49" s="62"/>
      <c r="L49" s="52"/>
      <c r="M49" s="65"/>
    </row>
    <row r="50" spans="1:13" ht="15.75" thickBot="1">
      <c r="A50" s="59">
        <v>41</v>
      </c>
      <c r="B50" s="57" t="s">
        <v>208</v>
      </c>
      <c r="C50" s="55">
        <v>4228</v>
      </c>
      <c r="D50" s="55">
        <v>2</v>
      </c>
      <c r="E50" s="55">
        <v>0</v>
      </c>
      <c r="F50" s="55"/>
      <c r="G50" s="57" t="s">
        <v>347</v>
      </c>
      <c r="H50" s="55"/>
      <c r="I50" s="57" t="s">
        <v>352</v>
      </c>
      <c r="J50" s="87"/>
      <c r="K50" s="61"/>
    </row>
    <row r="51" spans="1:13" s="17" customFormat="1" ht="15.75" thickBot="1">
      <c r="A51" s="59">
        <v>42</v>
      </c>
      <c r="B51" s="57" t="s">
        <v>213</v>
      </c>
      <c r="C51" s="55">
        <v>4023</v>
      </c>
      <c r="D51" s="55">
        <v>3</v>
      </c>
      <c r="E51" s="55">
        <v>0</v>
      </c>
      <c r="F51" s="52"/>
      <c r="G51" s="57" t="s">
        <v>347</v>
      </c>
      <c r="H51" s="52"/>
      <c r="I51" s="57" t="s">
        <v>352</v>
      </c>
      <c r="J51" s="88"/>
      <c r="K51" s="62"/>
      <c r="L51" s="52"/>
      <c r="M51" s="65"/>
    </row>
    <row r="52" spans="1:13" s="17" customFormat="1" ht="15.75" thickBot="1">
      <c r="A52" s="59">
        <v>43</v>
      </c>
      <c r="B52" s="57" t="s">
        <v>217</v>
      </c>
      <c r="C52" s="55">
        <v>4207</v>
      </c>
      <c r="D52" s="55">
        <v>4</v>
      </c>
      <c r="E52" s="55">
        <v>0</v>
      </c>
      <c r="F52" s="52"/>
      <c r="G52" s="57" t="s">
        <v>347</v>
      </c>
      <c r="H52" s="52"/>
      <c r="I52" s="57" t="s">
        <v>352</v>
      </c>
      <c r="J52" s="88"/>
      <c r="K52" s="62"/>
      <c r="L52" s="52"/>
      <c r="M52" s="65"/>
    </row>
    <row r="53" spans="1:13" ht="15.75" thickBot="1">
      <c r="A53" s="59">
        <v>44</v>
      </c>
      <c r="B53" s="57" t="s">
        <v>225</v>
      </c>
      <c r="C53" s="55">
        <v>4025</v>
      </c>
      <c r="D53" s="55">
        <v>2</v>
      </c>
      <c r="E53" s="55">
        <v>0</v>
      </c>
      <c r="F53" s="55"/>
      <c r="G53" s="57" t="s">
        <v>347</v>
      </c>
      <c r="H53" s="55"/>
      <c r="I53" s="57" t="s">
        <v>352</v>
      </c>
      <c r="J53" s="87"/>
      <c r="K53" s="61"/>
    </row>
    <row r="54" spans="1:13" s="17" customFormat="1" ht="15.75" thickBot="1">
      <c r="A54" s="59">
        <v>45</v>
      </c>
      <c r="B54" s="57" t="s">
        <v>77</v>
      </c>
      <c r="C54" s="55">
        <v>4046</v>
      </c>
      <c r="D54" s="55">
        <v>0</v>
      </c>
      <c r="E54" s="55">
        <v>0</v>
      </c>
      <c r="F54" s="52"/>
      <c r="G54" s="57" t="s">
        <v>346</v>
      </c>
      <c r="H54" s="52"/>
      <c r="I54" s="57" t="s">
        <v>352</v>
      </c>
      <c r="J54" s="88"/>
      <c r="K54" s="62"/>
      <c r="L54" s="52"/>
      <c r="M54" s="65"/>
    </row>
    <row r="55" spans="1:13" s="17" customFormat="1" ht="15.75" thickBot="1">
      <c r="A55" s="59">
        <v>46</v>
      </c>
      <c r="B55" s="57" t="s">
        <v>228</v>
      </c>
      <c r="C55" s="55">
        <v>4095</v>
      </c>
      <c r="D55" s="55">
        <v>4</v>
      </c>
      <c r="E55" s="55">
        <v>0</v>
      </c>
      <c r="F55" s="52"/>
      <c r="G55" s="57" t="s">
        <v>347</v>
      </c>
      <c r="H55" s="52"/>
      <c r="I55" s="57" t="s">
        <v>352</v>
      </c>
      <c r="J55" s="88"/>
      <c r="K55" s="62"/>
      <c r="L55" s="52"/>
      <c r="M55" s="65"/>
    </row>
    <row r="56" spans="1:13" ht="15.75" thickBot="1">
      <c r="A56" s="59">
        <v>47</v>
      </c>
      <c r="B56" s="57" t="s">
        <v>229</v>
      </c>
      <c r="C56" s="55">
        <v>4208</v>
      </c>
      <c r="D56" s="55">
        <v>5</v>
      </c>
      <c r="E56" s="55">
        <v>0</v>
      </c>
      <c r="F56" s="55"/>
      <c r="G56" s="57" t="s">
        <v>347</v>
      </c>
      <c r="H56" s="55"/>
      <c r="I56" s="57" t="s">
        <v>352</v>
      </c>
      <c r="J56" s="87"/>
      <c r="K56" s="61"/>
    </row>
    <row r="57" spans="1:13" s="17" customFormat="1" ht="15.75" thickBot="1">
      <c r="A57" s="59">
        <v>48</v>
      </c>
      <c r="B57" s="57" t="s">
        <v>234</v>
      </c>
      <c r="C57" s="55">
        <v>4035</v>
      </c>
      <c r="D57" s="55">
        <v>4</v>
      </c>
      <c r="E57" s="55">
        <v>2</v>
      </c>
      <c r="F57" s="52"/>
      <c r="G57" s="57" t="s">
        <v>347</v>
      </c>
      <c r="H57" s="52"/>
      <c r="I57" s="57" t="s">
        <v>352</v>
      </c>
      <c r="J57" s="88"/>
      <c r="K57" s="62"/>
      <c r="L57" s="52"/>
      <c r="M57" s="65"/>
    </row>
    <row r="58" spans="1:13" s="17" customFormat="1" ht="15.75" thickBot="1">
      <c r="A58" s="59">
        <v>49</v>
      </c>
      <c r="B58" s="57" t="s">
        <v>237</v>
      </c>
      <c r="C58" s="55">
        <v>4052</v>
      </c>
      <c r="D58" s="55">
        <v>3</v>
      </c>
      <c r="E58" s="55">
        <v>0</v>
      </c>
      <c r="F58" s="52"/>
      <c r="G58" s="57" t="s">
        <v>347</v>
      </c>
      <c r="H58" s="52"/>
      <c r="I58" s="57" t="s">
        <v>352</v>
      </c>
      <c r="J58" s="88"/>
      <c r="K58" s="62"/>
      <c r="L58" s="52"/>
      <c r="M58" s="65"/>
    </row>
    <row r="59" spans="1:13" ht="15.75" thickBot="1">
      <c r="A59" s="59">
        <v>50</v>
      </c>
      <c r="B59" s="57" t="s">
        <v>240</v>
      </c>
      <c r="C59" s="55">
        <v>4238</v>
      </c>
      <c r="D59" s="55">
        <v>3</v>
      </c>
      <c r="E59" s="55">
        <v>0</v>
      </c>
      <c r="F59" s="55"/>
      <c r="G59" s="57" t="s">
        <v>347</v>
      </c>
      <c r="H59" s="55"/>
      <c r="I59" s="57" t="s">
        <v>352</v>
      </c>
      <c r="J59" s="87"/>
      <c r="K59" s="61"/>
    </row>
    <row r="60" spans="1:13" s="17" customFormat="1" ht="15.75" thickBot="1">
      <c r="A60" s="59">
        <v>51</v>
      </c>
      <c r="B60" s="57" t="s">
        <v>247</v>
      </c>
      <c r="C60" s="55">
        <v>4109</v>
      </c>
      <c r="D60" s="55">
        <v>3</v>
      </c>
      <c r="E60" s="55">
        <v>0</v>
      </c>
      <c r="F60" s="52"/>
      <c r="G60" s="57" t="s">
        <v>347</v>
      </c>
      <c r="H60" s="52"/>
      <c r="I60" s="57" t="s">
        <v>352</v>
      </c>
      <c r="J60" s="88"/>
      <c r="K60" s="62"/>
      <c r="L60" s="52"/>
      <c r="M60" s="65"/>
    </row>
    <row r="61" spans="1:13" s="17" customFormat="1" ht="15.75" thickBot="1">
      <c r="A61" s="59">
        <v>52</v>
      </c>
      <c r="B61" s="57" t="s">
        <v>252</v>
      </c>
      <c r="C61" s="55">
        <v>4113</v>
      </c>
      <c r="D61" s="55">
        <v>3</v>
      </c>
      <c r="E61" s="55">
        <v>0</v>
      </c>
      <c r="F61" s="52"/>
      <c r="G61" s="57" t="s">
        <v>348</v>
      </c>
      <c r="H61" s="52"/>
      <c r="I61" s="57" t="s">
        <v>353</v>
      </c>
      <c r="J61" s="88"/>
      <c r="K61" s="62"/>
      <c r="L61" s="52"/>
      <c r="M61" s="65"/>
    </row>
    <row r="62" spans="1:13" ht="15.75" thickBot="1">
      <c r="A62" s="59">
        <v>53</v>
      </c>
      <c r="B62" s="57" t="s">
        <v>253</v>
      </c>
      <c r="C62" s="55">
        <v>4105</v>
      </c>
      <c r="D62" s="55">
        <v>2</v>
      </c>
      <c r="E62" s="55">
        <v>0</v>
      </c>
      <c r="F62" s="55"/>
      <c r="G62" s="57" t="s">
        <v>348</v>
      </c>
      <c r="H62" s="55"/>
      <c r="I62" s="57" t="s">
        <v>353</v>
      </c>
      <c r="J62" s="87"/>
      <c r="K62" s="61"/>
    </row>
    <row r="63" spans="1:13" s="17" customFormat="1" ht="15.75" thickBot="1">
      <c r="A63" s="59">
        <v>54</v>
      </c>
      <c r="B63" s="57" t="s">
        <v>78</v>
      </c>
      <c r="C63" s="55">
        <v>4059</v>
      </c>
      <c r="D63" s="55">
        <v>2</v>
      </c>
      <c r="E63" s="55">
        <v>0</v>
      </c>
      <c r="F63" s="52"/>
      <c r="G63" s="57" t="s">
        <v>349</v>
      </c>
      <c r="H63" s="52"/>
      <c r="I63" s="57" t="s">
        <v>353</v>
      </c>
      <c r="J63" s="88"/>
      <c r="K63" s="62"/>
      <c r="L63" s="52"/>
      <c r="M63" s="65"/>
    </row>
    <row r="64" spans="1:13" s="17" customFormat="1" ht="15.75" thickBot="1">
      <c r="A64" s="59">
        <v>55</v>
      </c>
      <c r="B64" s="57" t="s">
        <v>75</v>
      </c>
      <c r="C64" s="55">
        <v>4091</v>
      </c>
      <c r="D64" s="55">
        <v>2</v>
      </c>
      <c r="E64" s="55">
        <v>0</v>
      </c>
      <c r="F64" s="52"/>
      <c r="G64" s="57" t="s">
        <v>346</v>
      </c>
      <c r="H64" s="52"/>
      <c r="I64" s="57" t="s">
        <v>354</v>
      </c>
      <c r="J64" s="88"/>
      <c r="K64" s="62"/>
      <c r="L64" s="52"/>
      <c r="M64" s="65"/>
    </row>
    <row r="65" spans="1:13" ht="15.75" thickBot="1">
      <c r="A65" s="59">
        <v>56</v>
      </c>
      <c r="B65" s="57" t="s">
        <v>118</v>
      </c>
      <c r="C65" s="55">
        <v>4223</v>
      </c>
      <c r="D65" s="55">
        <v>3</v>
      </c>
      <c r="E65" s="55">
        <v>0</v>
      </c>
      <c r="F65" s="55"/>
      <c r="G65" s="57" t="s">
        <v>349</v>
      </c>
      <c r="H65" s="55"/>
      <c r="I65" s="57" t="s">
        <v>354</v>
      </c>
      <c r="J65" s="87"/>
      <c r="K65" s="61"/>
    </row>
    <row r="66" spans="1:13" s="17" customFormat="1" ht="15.75" thickBot="1">
      <c r="A66" s="59">
        <v>57</v>
      </c>
      <c r="B66" s="57" t="s">
        <v>121</v>
      </c>
      <c r="C66" s="55">
        <v>4129</v>
      </c>
      <c r="D66" s="55">
        <v>3</v>
      </c>
      <c r="E66" s="55">
        <v>0</v>
      </c>
      <c r="F66" s="52"/>
      <c r="G66" s="57" t="s">
        <v>347</v>
      </c>
      <c r="H66" s="52"/>
      <c r="I66" s="57" t="s">
        <v>354</v>
      </c>
      <c r="J66" s="88"/>
      <c r="K66" s="62"/>
      <c r="L66" s="52"/>
      <c r="M66" s="65"/>
    </row>
    <row r="67" spans="1:13" s="17" customFormat="1" ht="15.75" thickBot="1">
      <c r="A67" s="59">
        <v>58</v>
      </c>
      <c r="B67" s="57" t="s">
        <v>122</v>
      </c>
      <c r="C67" s="55">
        <v>4020</v>
      </c>
      <c r="D67" s="55">
        <v>4</v>
      </c>
      <c r="E67" s="55">
        <v>3</v>
      </c>
      <c r="F67" s="52"/>
      <c r="G67" s="57" t="s">
        <v>347</v>
      </c>
      <c r="H67" s="52"/>
      <c r="I67" s="57" t="s">
        <v>354</v>
      </c>
      <c r="J67" s="88"/>
      <c r="K67" s="62"/>
      <c r="L67" s="52"/>
      <c r="M67" s="65"/>
    </row>
    <row r="68" spans="1:13" ht="15.75" thickBot="1">
      <c r="A68" s="59">
        <v>59</v>
      </c>
      <c r="B68" s="57" t="s">
        <v>131</v>
      </c>
      <c r="C68" s="55">
        <v>4221</v>
      </c>
      <c r="D68" s="55">
        <v>8</v>
      </c>
      <c r="E68" s="55">
        <v>0</v>
      </c>
      <c r="F68" s="55"/>
      <c r="G68" s="57" t="s">
        <v>347</v>
      </c>
      <c r="H68" s="55"/>
      <c r="I68" s="57" t="s">
        <v>354</v>
      </c>
      <c r="J68" s="87"/>
      <c r="K68" s="61"/>
    </row>
    <row r="69" spans="1:13" s="17" customFormat="1" ht="15.75" thickBot="1">
      <c r="A69" s="59">
        <v>60</v>
      </c>
      <c r="B69" s="57" t="s">
        <v>141</v>
      </c>
      <c r="C69" s="55">
        <v>4092</v>
      </c>
      <c r="D69" s="55">
        <v>2</v>
      </c>
      <c r="E69" s="55">
        <v>0</v>
      </c>
      <c r="F69" s="52"/>
      <c r="G69" s="57" t="s">
        <v>346</v>
      </c>
      <c r="H69" s="52"/>
      <c r="I69" s="57" t="s">
        <v>354</v>
      </c>
      <c r="J69" s="88"/>
      <c r="K69" s="62"/>
      <c r="L69" s="52"/>
      <c r="M69" s="65"/>
    </row>
    <row r="70" spans="1:13" s="17" customFormat="1" ht="15.75" thickBot="1">
      <c r="A70" s="59">
        <v>61</v>
      </c>
      <c r="B70" s="57" t="s">
        <v>76</v>
      </c>
      <c r="C70" s="55">
        <v>4093</v>
      </c>
      <c r="D70" s="55">
        <v>2</v>
      </c>
      <c r="E70" s="55">
        <v>0</v>
      </c>
      <c r="F70" s="52"/>
      <c r="G70" s="57" t="s">
        <v>346</v>
      </c>
      <c r="H70" s="52"/>
      <c r="I70" s="57" t="s">
        <v>354</v>
      </c>
      <c r="J70" s="88"/>
      <c r="K70" s="62"/>
      <c r="L70" s="52"/>
      <c r="M70" s="65"/>
    </row>
    <row r="71" spans="1:13" ht="15.75" thickBot="1">
      <c r="A71" s="59">
        <v>62</v>
      </c>
      <c r="B71" s="57" t="s">
        <v>151</v>
      </c>
      <c r="C71" s="55">
        <v>4067</v>
      </c>
      <c r="D71" s="55">
        <v>4</v>
      </c>
      <c r="E71" s="55">
        <v>0</v>
      </c>
      <c r="F71" s="55"/>
      <c r="G71" s="57" t="s">
        <v>347</v>
      </c>
      <c r="H71" s="55"/>
      <c r="I71" s="57" t="s">
        <v>354</v>
      </c>
      <c r="J71" s="87"/>
      <c r="K71" s="61"/>
    </row>
    <row r="72" spans="1:13" ht="15.75" thickBot="1">
      <c r="A72" s="59">
        <v>63</v>
      </c>
      <c r="B72" s="57" t="s">
        <v>205</v>
      </c>
      <c r="C72" s="55">
        <v>4159</v>
      </c>
      <c r="D72" s="55">
        <v>3</v>
      </c>
      <c r="E72" s="55">
        <v>0</v>
      </c>
      <c r="F72" s="55"/>
      <c r="G72" s="57" t="s">
        <v>347</v>
      </c>
      <c r="H72" s="55"/>
      <c r="I72" s="57" t="s">
        <v>355</v>
      </c>
      <c r="J72" s="87"/>
      <c r="K72" s="61"/>
    </row>
    <row r="73" spans="1:13" s="17" customFormat="1" ht="15.75" thickBot="1">
      <c r="A73" s="59">
        <v>64</v>
      </c>
      <c r="B73" s="57" t="s">
        <v>206</v>
      </c>
      <c r="C73" s="55">
        <v>4073</v>
      </c>
      <c r="D73" s="55">
        <v>4</v>
      </c>
      <c r="E73" s="55">
        <v>0</v>
      </c>
      <c r="F73" s="52"/>
      <c r="G73" s="57" t="s">
        <v>347</v>
      </c>
      <c r="H73" s="52"/>
      <c r="I73" s="57" t="s">
        <v>354</v>
      </c>
      <c r="J73" s="88"/>
      <c r="K73" s="62"/>
      <c r="L73" s="52"/>
      <c r="M73" s="65"/>
    </row>
    <row r="74" spans="1:13" s="17" customFormat="1" ht="15.75" thickBot="1">
      <c r="A74" s="59">
        <v>65</v>
      </c>
      <c r="B74" s="57" t="s">
        <v>209</v>
      </c>
      <c r="C74" s="55">
        <v>4336</v>
      </c>
      <c r="D74" s="55">
        <v>2</v>
      </c>
      <c r="E74" s="55">
        <v>0</v>
      </c>
      <c r="F74" s="52"/>
      <c r="G74" s="57" t="s">
        <v>349</v>
      </c>
      <c r="H74" s="52"/>
      <c r="I74" s="57" t="s">
        <v>354</v>
      </c>
      <c r="J74" s="88"/>
      <c r="K74" s="62"/>
      <c r="L74" s="52"/>
      <c r="M74" s="65"/>
    </row>
    <row r="75" spans="1:13" ht="15.75" thickBot="1">
      <c r="A75" s="59">
        <v>66</v>
      </c>
      <c r="B75" s="57" t="s">
        <v>210</v>
      </c>
      <c r="C75" s="55">
        <v>4131</v>
      </c>
      <c r="D75" s="55">
        <v>3</v>
      </c>
      <c r="E75" s="55">
        <v>0</v>
      </c>
      <c r="F75" s="55"/>
      <c r="G75" s="57" t="s">
        <v>347</v>
      </c>
      <c r="H75" s="55"/>
      <c r="I75" s="57" t="s">
        <v>354</v>
      </c>
      <c r="J75" s="87"/>
      <c r="K75" s="61"/>
    </row>
    <row r="76" spans="1:13" s="17" customFormat="1" ht="15.75" thickBot="1">
      <c r="A76" s="59">
        <v>67</v>
      </c>
      <c r="B76" s="57" t="s">
        <v>214</v>
      </c>
      <c r="C76" s="55">
        <v>4076</v>
      </c>
      <c r="D76" s="55">
        <v>4</v>
      </c>
      <c r="E76" s="55">
        <v>0</v>
      </c>
      <c r="F76" s="52"/>
      <c r="G76" s="57" t="s">
        <v>347</v>
      </c>
      <c r="H76" s="52"/>
      <c r="I76" s="57" t="s">
        <v>354</v>
      </c>
      <c r="J76" s="88"/>
      <c r="K76" s="62"/>
      <c r="L76" s="52"/>
      <c r="M76" s="65"/>
    </row>
    <row r="77" spans="1:13" s="17" customFormat="1" ht="15.75" thickBot="1">
      <c r="A77" s="59">
        <v>68</v>
      </c>
      <c r="B77" s="57" t="s">
        <v>218</v>
      </c>
      <c r="C77" s="55">
        <v>4222</v>
      </c>
      <c r="D77" s="55">
        <v>4</v>
      </c>
      <c r="E77" s="55">
        <v>0</v>
      </c>
      <c r="F77" s="52"/>
      <c r="G77" s="57" t="s">
        <v>347</v>
      </c>
      <c r="H77" s="52"/>
      <c r="I77" s="57" t="s">
        <v>354</v>
      </c>
      <c r="J77" s="88"/>
      <c r="K77" s="62"/>
      <c r="L77" s="52"/>
      <c r="M77" s="65"/>
    </row>
    <row r="78" spans="1:13" ht="15.75" thickBot="1">
      <c r="A78" s="59">
        <v>69</v>
      </c>
      <c r="B78" s="57" t="s">
        <v>77</v>
      </c>
      <c r="C78" s="55">
        <v>4094</v>
      </c>
      <c r="D78" s="55">
        <v>2</v>
      </c>
      <c r="E78" s="55">
        <v>0</v>
      </c>
      <c r="F78" s="55"/>
      <c r="G78" s="57" t="s">
        <v>346</v>
      </c>
      <c r="H78" s="55"/>
      <c r="I78" s="57" t="s">
        <v>354</v>
      </c>
      <c r="J78" s="87"/>
      <c r="K78" s="61"/>
    </row>
    <row r="79" spans="1:13" s="17" customFormat="1" ht="15.75" thickBot="1">
      <c r="A79" s="59">
        <v>70</v>
      </c>
      <c r="B79" s="57" t="s">
        <v>226</v>
      </c>
      <c r="C79" s="55">
        <v>4029</v>
      </c>
      <c r="D79" s="55">
        <v>2</v>
      </c>
      <c r="E79" s="55">
        <v>0</v>
      </c>
      <c r="F79" s="52"/>
      <c r="G79" s="57" t="s">
        <v>348</v>
      </c>
      <c r="H79" s="52"/>
      <c r="I79" s="57" t="s">
        <v>354</v>
      </c>
      <c r="J79" s="88"/>
      <c r="K79" s="62"/>
      <c r="L79" s="52"/>
      <c r="M79" s="65"/>
    </row>
    <row r="80" spans="1:13" s="17" customFormat="1" ht="15.75" thickBot="1">
      <c r="A80" s="59">
        <v>71</v>
      </c>
      <c r="B80" s="57" t="s">
        <v>230</v>
      </c>
      <c r="C80" s="55">
        <v>4047</v>
      </c>
      <c r="D80" s="55">
        <v>4</v>
      </c>
      <c r="E80" s="55">
        <v>0</v>
      </c>
      <c r="F80" s="52"/>
      <c r="G80" s="57" t="s">
        <v>347</v>
      </c>
      <c r="H80" s="52"/>
      <c r="I80" s="57" t="s">
        <v>354</v>
      </c>
      <c r="J80" s="88"/>
      <c r="K80" s="62"/>
      <c r="L80" s="52"/>
      <c r="M80" s="65"/>
    </row>
    <row r="81" spans="1:13" ht="15.75" thickBot="1">
      <c r="A81" s="59">
        <v>72</v>
      </c>
      <c r="B81" s="57" t="s">
        <v>238</v>
      </c>
      <c r="C81" s="55">
        <v>4100</v>
      </c>
      <c r="D81" s="55">
        <v>3</v>
      </c>
      <c r="E81" s="55">
        <v>0</v>
      </c>
      <c r="F81" s="55"/>
      <c r="G81" s="57" t="s">
        <v>347</v>
      </c>
      <c r="H81" s="55"/>
      <c r="I81" s="57" t="s">
        <v>354</v>
      </c>
      <c r="J81" s="87"/>
      <c r="K81" s="61"/>
    </row>
    <row r="82" spans="1:13" s="17" customFormat="1" ht="15.75" thickBot="1">
      <c r="A82" s="59">
        <v>73</v>
      </c>
      <c r="B82" s="57" t="s">
        <v>245</v>
      </c>
      <c r="C82" s="55">
        <v>4012</v>
      </c>
      <c r="D82" s="55">
        <v>2</v>
      </c>
      <c r="E82" s="55">
        <v>0</v>
      </c>
      <c r="F82" s="52"/>
      <c r="G82" s="57" t="s">
        <v>348</v>
      </c>
      <c r="H82" s="52"/>
      <c r="I82" s="57" t="s">
        <v>354</v>
      </c>
      <c r="J82" s="88"/>
      <c r="K82" s="62"/>
      <c r="L82" s="52"/>
      <c r="M82" s="65"/>
    </row>
    <row r="83" spans="1:13" s="17" customFormat="1" ht="15.75" thickBot="1">
      <c r="A83" s="59">
        <v>74</v>
      </c>
      <c r="B83" s="57" t="s">
        <v>248</v>
      </c>
      <c r="C83" s="55">
        <v>4145</v>
      </c>
      <c r="D83" s="55">
        <v>2</v>
      </c>
      <c r="E83" s="55">
        <v>0</v>
      </c>
      <c r="F83" s="52"/>
      <c r="G83" s="57" t="s">
        <v>349</v>
      </c>
      <c r="H83" s="52"/>
      <c r="I83" s="57" t="s">
        <v>354</v>
      </c>
      <c r="J83" s="88"/>
      <c r="K83" s="62"/>
      <c r="L83" s="52"/>
      <c r="M83" s="65"/>
    </row>
    <row r="84" spans="1:13" ht="15.75" thickBot="1">
      <c r="A84" s="59">
        <v>75</v>
      </c>
      <c r="B84" s="57" t="s">
        <v>249</v>
      </c>
      <c r="C84" s="55">
        <v>4136</v>
      </c>
      <c r="D84" s="55">
        <v>4</v>
      </c>
      <c r="E84" s="55">
        <v>0</v>
      </c>
      <c r="F84" s="55"/>
      <c r="G84" s="57" t="s">
        <v>347</v>
      </c>
      <c r="H84" s="55"/>
      <c r="I84" s="57" t="s">
        <v>354</v>
      </c>
      <c r="J84" s="87"/>
      <c r="K84" s="61"/>
    </row>
    <row r="85" spans="1:13" ht="15.75" thickBot="1">
      <c r="A85" s="59">
        <v>76</v>
      </c>
      <c r="B85" s="57" t="s">
        <v>124</v>
      </c>
      <c r="C85" s="55">
        <v>4006</v>
      </c>
      <c r="D85" s="55">
        <v>7</v>
      </c>
      <c r="E85" s="55">
        <v>0</v>
      </c>
      <c r="F85" s="55"/>
      <c r="G85" s="57" t="s">
        <v>347</v>
      </c>
      <c r="H85" s="55"/>
      <c r="I85" s="57" t="s">
        <v>356</v>
      </c>
      <c r="J85" s="87"/>
      <c r="K85" s="61"/>
    </row>
    <row r="86" spans="1:13" s="17" customFormat="1" ht="15.75" thickBot="1">
      <c r="A86" s="59">
        <v>77</v>
      </c>
      <c r="B86" s="57" t="s">
        <v>132</v>
      </c>
      <c r="C86" s="55">
        <v>4210</v>
      </c>
      <c r="D86" s="55">
        <v>8</v>
      </c>
      <c r="E86" s="55">
        <v>0</v>
      </c>
      <c r="F86" s="52"/>
      <c r="G86" s="57" t="s">
        <v>347</v>
      </c>
      <c r="H86" s="52"/>
      <c r="I86" s="57" t="s">
        <v>356</v>
      </c>
      <c r="J86" s="88"/>
      <c r="K86" s="62"/>
      <c r="L86" s="52"/>
      <c r="M86" s="65"/>
    </row>
    <row r="87" spans="1:13" s="17" customFormat="1" ht="15.75" thickBot="1">
      <c r="A87" s="59">
        <v>78</v>
      </c>
      <c r="B87" s="57" t="s">
        <v>133</v>
      </c>
      <c r="C87" s="55">
        <v>4211</v>
      </c>
      <c r="D87" s="55">
        <v>6</v>
      </c>
      <c r="E87" s="55">
        <v>0</v>
      </c>
      <c r="F87" s="52"/>
      <c r="G87" s="57" t="s">
        <v>347</v>
      </c>
      <c r="H87" s="52"/>
      <c r="I87" s="57" t="s">
        <v>356</v>
      </c>
      <c r="J87" s="88"/>
      <c r="K87" s="62"/>
      <c r="L87" s="52"/>
      <c r="M87" s="65"/>
    </row>
    <row r="88" spans="1:13" ht="15.75" thickBot="1">
      <c r="A88" s="59">
        <v>79</v>
      </c>
      <c r="B88" s="57" t="s">
        <v>152</v>
      </c>
      <c r="C88" s="55">
        <v>4011</v>
      </c>
      <c r="D88" s="55">
        <v>4</v>
      </c>
      <c r="E88" s="55">
        <v>0</v>
      </c>
      <c r="F88" s="55"/>
      <c r="G88" s="57" t="s">
        <v>347</v>
      </c>
      <c r="H88" s="55"/>
      <c r="I88" s="57" t="s">
        <v>356</v>
      </c>
      <c r="J88" s="87"/>
      <c r="K88" s="61"/>
    </row>
    <row r="89" spans="1:13" s="17" customFormat="1" ht="15.75" thickBot="1">
      <c r="A89" s="59">
        <v>80</v>
      </c>
      <c r="B89" s="57" t="s">
        <v>156</v>
      </c>
      <c r="C89" s="55">
        <v>4135</v>
      </c>
      <c r="D89" s="55">
        <v>3</v>
      </c>
      <c r="E89" s="55">
        <v>0</v>
      </c>
      <c r="F89" s="52"/>
      <c r="G89" s="57" t="s">
        <v>349</v>
      </c>
      <c r="H89" s="52"/>
      <c r="I89" s="57" t="s">
        <v>356</v>
      </c>
      <c r="J89" s="88"/>
      <c r="K89" s="62"/>
      <c r="L89" s="52"/>
      <c r="M89" s="65"/>
    </row>
    <row r="90" spans="1:13" s="17" customFormat="1" ht="15.75" thickBot="1">
      <c r="A90" s="59">
        <v>81</v>
      </c>
      <c r="B90" s="57" t="s">
        <v>159</v>
      </c>
      <c r="C90" s="55">
        <v>4255</v>
      </c>
      <c r="D90" s="55">
        <v>3</v>
      </c>
      <c r="E90" s="55">
        <v>0</v>
      </c>
      <c r="F90" s="52"/>
      <c r="G90" s="57" t="s">
        <v>349</v>
      </c>
      <c r="H90" s="52"/>
      <c r="I90" s="57" t="s">
        <v>356</v>
      </c>
      <c r="J90" s="88"/>
      <c r="K90" s="62"/>
      <c r="L90" s="52"/>
      <c r="M90" s="65"/>
    </row>
    <row r="91" spans="1:13" ht="15.75" thickBot="1">
      <c r="A91" s="59">
        <v>82</v>
      </c>
      <c r="B91" s="57" t="s">
        <v>165</v>
      </c>
      <c r="C91" s="55">
        <v>4217</v>
      </c>
      <c r="D91" s="55">
        <v>3</v>
      </c>
      <c r="E91" s="55">
        <v>0</v>
      </c>
      <c r="F91" s="55"/>
      <c r="G91" s="57" t="s">
        <v>349</v>
      </c>
      <c r="H91" s="55"/>
      <c r="I91" s="57" t="s">
        <v>356</v>
      </c>
      <c r="J91" s="87"/>
      <c r="K91" s="61"/>
    </row>
    <row r="92" spans="1:13" s="17" customFormat="1" ht="15.75" thickBot="1">
      <c r="A92" s="59">
        <v>83</v>
      </c>
      <c r="B92" s="57" t="s">
        <v>169</v>
      </c>
      <c r="C92" s="55">
        <v>4108</v>
      </c>
      <c r="D92" s="55">
        <v>3</v>
      </c>
      <c r="E92" s="55">
        <v>0</v>
      </c>
      <c r="F92" s="52"/>
      <c r="G92" s="57" t="s">
        <v>349</v>
      </c>
      <c r="H92" s="52"/>
      <c r="I92" s="57" t="s">
        <v>356</v>
      </c>
      <c r="J92" s="88"/>
      <c r="K92" s="62"/>
      <c r="L92" s="52"/>
      <c r="M92" s="65"/>
    </row>
    <row r="93" spans="1:13" s="17" customFormat="1" ht="15.75" thickBot="1">
      <c r="A93" s="59">
        <v>84</v>
      </c>
      <c r="B93" s="57" t="s">
        <v>174</v>
      </c>
      <c r="C93" s="55">
        <v>4026</v>
      </c>
      <c r="D93" s="55">
        <v>3</v>
      </c>
      <c r="E93" s="55">
        <v>0</v>
      </c>
      <c r="F93" s="52"/>
      <c r="G93" s="57" t="s">
        <v>349</v>
      </c>
      <c r="H93" s="52"/>
      <c r="I93" s="57" t="s">
        <v>356</v>
      </c>
      <c r="J93" s="88"/>
      <c r="K93" s="62"/>
      <c r="L93" s="52"/>
      <c r="M93" s="65"/>
    </row>
    <row r="94" spans="1:13" ht="15.75" thickBot="1">
      <c r="A94" s="59">
        <v>85</v>
      </c>
      <c r="B94" s="57" t="s">
        <v>176</v>
      </c>
      <c r="C94" s="55">
        <v>4057</v>
      </c>
      <c r="D94" s="55">
        <v>3</v>
      </c>
      <c r="E94" s="55">
        <v>0</v>
      </c>
      <c r="F94" s="55"/>
      <c r="G94" s="57" t="s">
        <v>349</v>
      </c>
      <c r="H94" s="55"/>
      <c r="I94" s="57" t="s">
        <v>356</v>
      </c>
      <c r="J94" s="87"/>
      <c r="K94" s="61"/>
    </row>
    <row r="95" spans="1:13" s="17" customFormat="1" ht="15.75" thickBot="1">
      <c r="A95" s="59">
        <v>86</v>
      </c>
      <c r="B95" s="57" t="s">
        <v>182</v>
      </c>
      <c r="C95" s="55">
        <v>4053</v>
      </c>
      <c r="D95" s="55">
        <v>3</v>
      </c>
      <c r="E95" s="55">
        <v>0</v>
      </c>
      <c r="F95" s="52"/>
      <c r="G95" s="57" t="s">
        <v>349</v>
      </c>
      <c r="H95" s="52"/>
      <c r="I95" s="57" t="s">
        <v>356</v>
      </c>
      <c r="J95" s="88"/>
      <c r="K95" s="62"/>
      <c r="L95" s="52"/>
      <c r="M95" s="65"/>
    </row>
    <row r="96" spans="1:13" s="17" customFormat="1" ht="15.75" thickBot="1">
      <c r="A96" s="59">
        <v>87</v>
      </c>
      <c r="B96" s="57" t="s">
        <v>186</v>
      </c>
      <c r="C96" s="55">
        <v>4126</v>
      </c>
      <c r="D96" s="55">
        <v>3</v>
      </c>
      <c r="E96" s="55">
        <v>0</v>
      </c>
      <c r="F96" s="52"/>
      <c r="G96" s="57" t="s">
        <v>349</v>
      </c>
      <c r="H96" s="52"/>
      <c r="I96" s="57" t="s">
        <v>356</v>
      </c>
      <c r="J96" s="88"/>
      <c r="K96" s="62"/>
      <c r="L96" s="52"/>
      <c r="M96" s="65"/>
    </row>
    <row r="97" spans="1:13" ht="15.75" thickBot="1">
      <c r="A97" s="59">
        <v>88</v>
      </c>
      <c r="B97" s="57" t="s">
        <v>191</v>
      </c>
      <c r="C97" s="55">
        <v>4230</v>
      </c>
      <c r="D97" s="55">
        <v>3</v>
      </c>
      <c r="E97" s="55">
        <v>0</v>
      </c>
      <c r="F97" s="55"/>
      <c r="G97" s="57" t="s">
        <v>349</v>
      </c>
      <c r="H97" s="55"/>
      <c r="I97" s="57" t="s">
        <v>356</v>
      </c>
      <c r="J97" s="87"/>
      <c r="K97" s="61"/>
    </row>
    <row r="98" spans="1:13" ht="15.75" thickBot="1">
      <c r="A98" s="59">
        <v>89</v>
      </c>
      <c r="B98" s="57" t="s">
        <v>192</v>
      </c>
      <c r="C98" s="55">
        <v>4030</v>
      </c>
      <c r="D98" s="55">
        <v>3</v>
      </c>
      <c r="E98" s="55">
        <v>0</v>
      </c>
      <c r="F98" s="55"/>
      <c r="G98" s="57" t="s">
        <v>349</v>
      </c>
      <c r="H98" s="55"/>
      <c r="I98" s="57" t="s">
        <v>356</v>
      </c>
      <c r="J98" s="87"/>
      <c r="K98" s="61"/>
    </row>
    <row r="99" spans="1:13" s="17" customFormat="1" ht="15.75" thickBot="1">
      <c r="A99" s="59">
        <v>90</v>
      </c>
      <c r="B99" s="57" t="s">
        <v>198</v>
      </c>
      <c r="C99" s="55">
        <v>4014</v>
      </c>
      <c r="D99" s="55">
        <v>3</v>
      </c>
      <c r="E99" s="55">
        <v>0</v>
      </c>
      <c r="F99" s="52"/>
      <c r="G99" s="57" t="s">
        <v>349</v>
      </c>
      <c r="H99" s="52"/>
      <c r="I99" s="57" t="s">
        <v>356</v>
      </c>
      <c r="J99" s="88"/>
      <c r="K99" s="62"/>
      <c r="L99" s="52"/>
      <c r="M99" s="65"/>
    </row>
    <row r="100" spans="1:13" s="17" customFormat="1" ht="15.75" thickBot="1">
      <c r="A100" s="59">
        <v>91</v>
      </c>
      <c r="B100" s="57" t="s">
        <v>219</v>
      </c>
      <c r="C100" s="55">
        <v>4212</v>
      </c>
      <c r="D100" s="55">
        <v>4</v>
      </c>
      <c r="E100" s="55">
        <v>0</v>
      </c>
      <c r="F100" s="52"/>
      <c r="G100" s="57" t="s">
        <v>347</v>
      </c>
      <c r="H100" s="52"/>
      <c r="I100" s="57" t="s">
        <v>356</v>
      </c>
      <c r="J100" s="88"/>
      <c r="K100" s="62"/>
      <c r="L100" s="52"/>
      <c r="M100" s="65"/>
    </row>
    <row r="101" spans="1:13" s="17" customFormat="1" ht="15.75" thickBot="1">
      <c r="A101" s="59">
        <v>92</v>
      </c>
      <c r="B101" s="57" t="s">
        <v>231</v>
      </c>
      <c r="C101" s="55">
        <v>4231</v>
      </c>
      <c r="D101" s="55">
        <v>4</v>
      </c>
      <c r="E101" s="55">
        <v>0</v>
      </c>
      <c r="F101" s="52"/>
      <c r="G101" s="57" t="s">
        <v>347</v>
      </c>
      <c r="H101" s="52"/>
      <c r="I101" s="57" t="s">
        <v>356</v>
      </c>
      <c r="J101" s="88"/>
      <c r="K101" s="62"/>
      <c r="L101" s="52"/>
      <c r="M101" s="65"/>
    </row>
    <row r="102" spans="1:13" s="17" customFormat="1" ht="15.75" thickBot="1">
      <c r="A102" s="59">
        <v>93</v>
      </c>
      <c r="B102" s="57" t="s">
        <v>241</v>
      </c>
      <c r="C102" s="55">
        <v>4054</v>
      </c>
      <c r="D102" s="55">
        <v>4</v>
      </c>
      <c r="E102" s="55">
        <v>0</v>
      </c>
      <c r="F102" s="52"/>
      <c r="G102" s="57" t="s">
        <v>347</v>
      </c>
      <c r="H102" s="52"/>
      <c r="I102" s="57" t="s">
        <v>356</v>
      </c>
      <c r="J102" s="88"/>
      <c r="K102" s="62"/>
      <c r="L102" s="52"/>
      <c r="M102" s="65"/>
    </row>
    <row r="103" spans="1:13" ht="15.75" thickBot="1">
      <c r="A103" s="59">
        <v>94</v>
      </c>
      <c r="B103" s="57" t="s">
        <v>123</v>
      </c>
      <c r="C103" s="55">
        <v>4086</v>
      </c>
      <c r="D103" s="55">
        <v>3</v>
      </c>
      <c r="E103" s="55">
        <v>1</v>
      </c>
      <c r="F103" s="55"/>
      <c r="G103" s="57" t="s">
        <v>347</v>
      </c>
      <c r="H103" s="55"/>
      <c r="I103" s="57" t="s">
        <v>357</v>
      </c>
      <c r="J103" s="87"/>
      <c r="K103" s="61"/>
    </row>
    <row r="104" spans="1:13" s="17" customFormat="1" ht="15.75" thickBot="1">
      <c r="A104" s="59">
        <v>95</v>
      </c>
      <c r="B104" s="57" t="s">
        <v>134</v>
      </c>
      <c r="C104" s="55">
        <v>4233</v>
      </c>
      <c r="D104" s="55">
        <v>8</v>
      </c>
      <c r="E104" s="55">
        <v>0</v>
      </c>
      <c r="F104" s="52"/>
      <c r="G104" s="57" t="s">
        <v>347</v>
      </c>
      <c r="H104" s="52"/>
      <c r="I104" s="57" t="s">
        <v>357</v>
      </c>
      <c r="J104" s="88"/>
      <c r="K104" s="62"/>
      <c r="L104" s="52"/>
      <c r="M104" s="65"/>
    </row>
    <row r="105" spans="1:13" s="17" customFormat="1" ht="15.75" thickBot="1">
      <c r="A105" s="59">
        <v>96</v>
      </c>
      <c r="B105" s="57" t="s">
        <v>135</v>
      </c>
      <c r="C105" s="55">
        <v>4225</v>
      </c>
      <c r="D105" s="55">
        <v>6</v>
      </c>
      <c r="E105" s="55">
        <v>0</v>
      </c>
      <c r="F105" s="52"/>
      <c r="G105" s="57" t="s">
        <v>347</v>
      </c>
      <c r="H105" s="52"/>
      <c r="I105" s="57" t="s">
        <v>357</v>
      </c>
      <c r="J105" s="88"/>
      <c r="K105" s="62"/>
      <c r="L105" s="52"/>
      <c r="M105" s="65"/>
    </row>
    <row r="106" spans="1:13" ht="15.75" thickBot="1">
      <c r="A106" s="59">
        <v>97</v>
      </c>
      <c r="B106" s="57" t="s">
        <v>153</v>
      </c>
      <c r="C106" s="55">
        <v>4183</v>
      </c>
      <c r="D106" s="55">
        <v>4</v>
      </c>
      <c r="E106" s="55">
        <v>0</v>
      </c>
      <c r="F106" s="55"/>
      <c r="G106" s="57" t="s">
        <v>347</v>
      </c>
      <c r="H106" s="55"/>
      <c r="I106" s="57" t="s">
        <v>357</v>
      </c>
      <c r="J106" s="87"/>
      <c r="K106" s="61"/>
    </row>
    <row r="107" spans="1:13" s="17" customFormat="1" ht="15.75" thickBot="1">
      <c r="A107" s="59">
        <v>98</v>
      </c>
      <c r="B107" s="57" t="s">
        <v>154</v>
      </c>
      <c r="C107" s="55">
        <v>4117</v>
      </c>
      <c r="D107" s="55">
        <v>3</v>
      </c>
      <c r="E107" s="55">
        <v>0</v>
      </c>
      <c r="F107" s="52"/>
      <c r="G107" s="57" t="s">
        <v>349</v>
      </c>
      <c r="H107" s="52"/>
      <c r="I107" s="57" t="s">
        <v>357</v>
      </c>
      <c r="J107" s="88"/>
      <c r="K107" s="62"/>
      <c r="L107" s="52"/>
      <c r="M107" s="65"/>
    </row>
    <row r="108" spans="1:13" s="17" customFormat="1" ht="15.75" thickBot="1">
      <c r="A108" s="59">
        <v>99</v>
      </c>
      <c r="B108" s="57" t="s">
        <v>155</v>
      </c>
      <c r="C108" s="55">
        <v>4003</v>
      </c>
      <c r="D108" s="55">
        <v>3</v>
      </c>
      <c r="E108" s="55">
        <v>0</v>
      </c>
      <c r="F108" s="52"/>
      <c r="G108" s="57" t="s">
        <v>349</v>
      </c>
      <c r="H108" s="52"/>
      <c r="I108" s="57" t="s">
        <v>357</v>
      </c>
      <c r="J108" s="88"/>
      <c r="K108" s="62"/>
      <c r="L108" s="52"/>
      <c r="M108" s="65"/>
    </row>
    <row r="109" spans="1:13" ht="15.75" thickBot="1">
      <c r="A109" s="59">
        <v>100</v>
      </c>
      <c r="B109" s="57" t="s">
        <v>157</v>
      </c>
      <c r="C109" s="55">
        <v>4150</v>
      </c>
      <c r="D109" s="55">
        <v>3</v>
      </c>
      <c r="E109" s="55">
        <v>0</v>
      </c>
      <c r="F109" s="55"/>
      <c r="G109" s="57" t="s">
        <v>349</v>
      </c>
      <c r="H109" s="55"/>
      <c r="I109" s="57" t="s">
        <v>357</v>
      </c>
      <c r="J109" s="87"/>
      <c r="K109" s="61"/>
    </row>
    <row r="110" spans="1:13" s="17" customFormat="1" ht="15.75" thickBot="1">
      <c r="A110" s="59">
        <v>101</v>
      </c>
      <c r="B110" s="57" t="s">
        <v>163</v>
      </c>
      <c r="C110" s="55">
        <v>4234</v>
      </c>
      <c r="D110" s="55">
        <v>3</v>
      </c>
      <c r="E110" s="55">
        <v>0</v>
      </c>
      <c r="F110" s="52"/>
      <c r="G110" s="57" t="s">
        <v>349</v>
      </c>
      <c r="H110" s="52"/>
      <c r="I110" s="57" t="s">
        <v>357</v>
      </c>
      <c r="J110" s="88"/>
      <c r="K110" s="62"/>
      <c r="L110" s="52"/>
      <c r="M110" s="65"/>
    </row>
    <row r="111" spans="1:13" s="17" customFormat="1" ht="15.75" thickBot="1">
      <c r="A111" s="59">
        <v>102</v>
      </c>
      <c r="B111" s="57" t="s">
        <v>166</v>
      </c>
      <c r="C111" s="55">
        <v>4070</v>
      </c>
      <c r="D111" s="55">
        <v>3</v>
      </c>
      <c r="E111" s="55">
        <v>0</v>
      </c>
      <c r="F111" s="52"/>
      <c r="G111" s="57" t="s">
        <v>349</v>
      </c>
      <c r="H111" s="52"/>
      <c r="I111" s="57" t="s">
        <v>357</v>
      </c>
      <c r="J111" s="88"/>
      <c r="K111" s="62"/>
      <c r="L111" s="52"/>
      <c r="M111" s="65"/>
    </row>
    <row r="112" spans="1:13" ht="15.75" thickBot="1">
      <c r="A112" s="59">
        <v>103</v>
      </c>
      <c r="B112" s="57" t="s">
        <v>170</v>
      </c>
      <c r="C112" s="55">
        <v>4074</v>
      </c>
      <c r="D112" s="55">
        <v>3</v>
      </c>
      <c r="E112" s="55">
        <v>0</v>
      </c>
      <c r="F112" s="55"/>
      <c r="G112" s="57" t="s">
        <v>349</v>
      </c>
      <c r="H112" s="55"/>
      <c r="I112" s="57" t="s">
        <v>357</v>
      </c>
      <c r="J112" s="87"/>
      <c r="K112" s="61"/>
    </row>
    <row r="113" spans="1:13" ht="15.75" thickBot="1">
      <c r="A113" s="59">
        <v>104</v>
      </c>
      <c r="B113" s="57" t="s">
        <v>175</v>
      </c>
      <c r="C113" s="55">
        <v>4164</v>
      </c>
      <c r="D113" s="55">
        <v>3</v>
      </c>
      <c r="E113" s="55">
        <v>0</v>
      </c>
      <c r="F113" s="55"/>
      <c r="G113" s="57" t="s">
        <v>349</v>
      </c>
      <c r="H113" s="55"/>
      <c r="I113" s="57" t="s">
        <v>357</v>
      </c>
      <c r="J113" s="87"/>
      <c r="K113" s="61"/>
    </row>
    <row r="114" spans="1:13" s="17" customFormat="1" ht="15.75" thickBot="1">
      <c r="A114" s="59">
        <v>105</v>
      </c>
      <c r="B114" s="57" t="s">
        <v>177</v>
      </c>
      <c r="C114" s="55">
        <v>4121</v>
      </c>
      <c r="D114" s="55">
        <v>3</v>
      </c>
      <c r="E114" s="55">
        <v>0</v>
      </c>
      <c r="F114" s="52"/>
      <c r="G114" s="57" t="s">
        <v>349</v>
      </c>
      <c r="H114" s="52"/>
      <c r="I114" s="57" t="s">
        <v>357</v>
      </c>
      <c r="J114" s="88"/>
      <c r="K114" s="62"/>
      <c r="L114" s="52"/>
      <c r="M114" s="65"/>
    </row>
    <row r="115" spans="1:13" s="17" customFormat="1" ht="15.75" thickBot="1">
      <c r="A115" s="59">
        <v>106</v>
      </c>
      <c r="B115" s="57" t="s">
        <v>183</v>
      </c>
      <c r="C115" s="55">
        <v>4111</v>
      </c>
      <c r="D115" s="55">
        <v>3</v>
      </c>
      <c r="E115" s="55">
        <v>0</v>
      </c>
      <c r="F115" s="52"/>
      <c r="G115" s="57" t="s">
        <v>349</v>
      </c>
      <c r="H115" s="52"/>
      <c r="I115" s="57" t="s">
        <v>357</v>
      </c>
      <c r="J115" s="88"/>
      <c r="K115" s="62"/>
      <c r="L115" s="52"/>
      <c r="M115" s="65"/>
    </row>
    <row r="116" spans="1:13" ht="15.75" thickBot="1">
      <c r="A116" s="59">
        <v>107</v>
      </c>
      <c r="B116" s="57" t="s">
        <v>187</v>
      </c>
      <c r="C116" s="55">
        <v>4127</v>
      </c>
      <c r="D116" s="55">
        <v>3</v>
      </c>
      <c r="E116" s="55">
        <v>0</v>
      </c>
      <c r="F116" s="55"/>
      <c r="G116" s="57" t="s">
        <v>349</v>
      </c>
      <c r="H116" s="55"/>
      <c r="I116" s="57" t="s">
        <v>357</v>
      </c>
      <c r="J116" s="87"/>
      <c r="K116" s="61"/>
    </row>
    <row r="117" spans="1:13" s="17" customFormat="1" ht="15.75" thickBot="1">
      <c r="A117" s="59">
        <v>108</v>
      </c>
      <c r="B117" s="57" t="s">
        <v>193</v>
      </c>
      <c r="C117" s="55">
        <v>4082</v>
      </c>
      <c r="D117" s="55">
        <v>3</v>
      </c>
      <c r="E117" s="55">
        <v>0</v>
      </c>
      <c r="F117" s="52"/>
      <c r="G117" s="57" t="s">
        <v>349</v>
      </c>
      <c r="H117" s="52"/>
      <c r="I117" s="57" t="s">
        <v>357</v>
      </c>
      <c r="J117" s="88"/>
      <c r="K117" s="62"/>
      <c r="L117" s="52"/>
      <c r="M117" s="65"/>
    </row>
    <row r="118" spans="1:13" s="17" customFormat="1" ht="15.75" thickBot="1">
      <c r="A118" s="59">
        <v>109</v>
      </c>
      <c r="B118" s="57" t="s">
        <v>197</v>
      </c>
      <c r="C118" s="55">
        <v>4235</v>
      </c>
      <c r="D118" s="55">
        <v>3</v>
      </c>
      <c r="E118" s="55">
        <v>0</v>
      </c>
      <c r="F118" s="52"/>
      <c r="G118" s="57" t="s">
        <v>349</v>
      </c>
      <c r="H118" s="52"/>
      <c r="I118" s="57" t="s">
        <v>357</v>
      </c>
      <c r="J118" s="88"/>
      <c r="K118" s="62"/>
      <c r="L118" s="52"/>
      <c r="M118" s="65"/>
    </row>
    <row r="119" spans="1:13" ht="15.75" thickBot="1">
      <c r="A119" s="59">
        <v>110</v>
      </c>
      <c r="B119" s="57" t="s">
        <v>220</v>
      </c>
      <c r="C119" s="55">
        <v>4224</v>
      </c>
      <c r="D119" s="55">
        <v>4</v>
      </c>
      <c r="E119" s="55">
        <v>0</v>
      </c>
      <c r="F119" s="55"/>
      <c r="G119" s="57" t="s">
        <v>347</v>
      </c>
      <c r="H119" s="55"/>
      <c r="I119" s="57" t="s">
        <v>357</v>
      </c>
      <c r="J119" s="87"/>
      <c r="K119" s="61"/>
    </row>
    <row r="120" spans="1:13" s="17" customFormat="1" ht="15.75" thickBot="1">
      <c r="A120" s="59">
        <v>111</v>
      </c>
      <c r="B120" s="57" t="s">
        <v>242</v>
      </c>
      <c r="C120" s="55">
        <v>4101</v>
      </c>
      <c r="D120" s="55">
        <v>4</v>
      </c>
      <c r="E120" s="55">
        <v>0</v>
      </c>
      <c r="F120" s="52"/>
      <c r="G120" s="57" t="s">
        <v>347</v>
      </c>
      <c r="H120" s="52"/>
      <c r="I120" s="57" t="s">
        <v>357</v>
      </c>
      <c r="J120" s="88"/>
      <c r="K120" s="62"/>
      <c r="L120" s="52"/>
      <c r="M120" s="65"/>
    </row>
    <row r="121" spans="1:13" s="17" customFormat="1" ht="15.75" thickBot="1">
      <c r="A121" s="59">
        <v>112</v>
      </c>
      <c r="B121" s="57" t="s">
        <v>125</v>
      </c>
      <c r="C121" s="55">
        <v>4037</v>
      </c>
      <c r="D121" s="55">
        <v>8</v>
      </c>
      <c r="E121" s="55">
        <v>0</v>
      </c>
      <c r="F121" s="52"/>
      <c r="G121" s="57" t="s">
        <v>346</v>
      </c>
      <c r="H121" s="52"/>
      <c r="I121" s="57" t="s">
        <v>358</v>
      </c>
      <c r="J121" s="88"/>
      <c r="K121" s="62"/>
      <c r="L121" s="52"/>
      <c r="M121" s="65"/>
    </row>
    <row r="122" spans="1:13" ht="15.75" thickBot="1">
      <c r="A122" s="59">
        <v>113</v>
      </c>
      <c r="B122" s="57" t="s">
        <v>126</v>
      </c>
      <c r="C122" s="55">
        <v>4007</v>
      </c>
      <c r="D122" s="55">
        <v>0</v>
      </c>
      <c r="E122" s="55">
        <v>0</v>
      </c>
      <c r="F122" s="55"/>
      <c r="G122" s="57" t="s">
        <v>347</v>
      </c>
      <c r="H122" s="55"/>
      <c r="I122" s="57" t="s">
        <v>358</v>
      </c>
      <c r="J122" s="87"/>
      <c r="K122" s="61"/>
    </row>
    <row r="123" spans="1:13" s="17" customFormat="1" ht="15.75" thickBot="1">
      <c r="A123" s="59">
        <v>114</v>
      </c>
      <c r="B123" s="57" t="s">
        <v>136</v>
      </c>
      <c r="C123" s="55">
        <v>4213</v>
      </c>
      <c r="D123" s="55">
        <v>8</v>
      </c>
      <c r="E123" s="55">
        <v>0</v>
      </c>
      <c r="F123" s="52"/>
      <c r="G123" s="57" t="s">
        <v>347</v>
      </c>
      <c r="H123" s="52"/>
      <c r="I123" s="57" t="s">
        <v>358</v>
      </c>
      <c r="J123" s="88"/>
      <c r="K123" s="62"/>
      <c r="L123" s="52"/>
      <c r="M123" s="65"/>
    </row>
    <row r="124" spans="1:13" s="17" customFormat="1" ht="15.75" thickBot="1">
      <c r="A124" s="59">
        <v>115</v>
      </c>
      <c r="B124" s="57" t="s">
        <v>158</v>
      </c>
      <c r="C124" s="55">
        <v>4168</v>
      </c>
      <c r="D124" s="55">
        <v>3</v>
      </c>
      <c r="E124" s="55">
        <v>0</v>
      </c>
      <c r="F124" s="52"/>
      <c r="G124" s="57" t="s">
        <v>349</v>
      </c>
      <c r="H124" s="52"/>
      <c r="I124" s="57" t="s">
        <v>358</v>
      </c>
      <c r="J124" s="88"/>
      <c r="K124" s="62"/>
      <c r="L124" s="52"/>
      <c r="M124" s="65"/>
    </row>
    <row r="125" spans="1:13" ht="15.75" thickBot="1">
      <c r="A125" s="59">
        <v>116</v>
      </c>
      <c r="B125" s="57" t="s">
        <v>160</v>
      </c>
      <c r="C125" s="55">
        <v>4015</v>
      </c>
      <c r="D125" s="55">
        <v>3</v>
      </c>
      <c r="E125" s="55">
        <v>0</v>
      </c>
      <c r="F125" s="55"/>
      <c r="G125" s="57" t="s">
        <v>349</v>
      </c>
      <c r="H125" s="55"/>
      <c r="I125" s="57" t="s">
        <v>358</v>
      </c>
      <c r="J125" s="87"/>
      <c r="K125" s="61"/>
    </row>
    <row r="126" spans="1:13" ht="15.75" thickBot="1">
      <c r="A126" s="59">
        <v>117</v>
      </c>
      <c r="B126" s="57" t="s">
        <v>164</v>
      </c>
      <c r="C126" s="55">
        <v>4239</v>
      </c>
      <c r="D126" s="55">
        <v>3</v>
      </c>
      <c r="E126" s="55">
        <v>0</v>
      </c>
      <c r="F126" s="55"/>
      <c r="G126" s="57" t="s">
        <v>349</v>
      </c>
      <c r="H126" s="55"/>
      <c r="I126" s="57" t="s">
        <v>358</v>
      </c>
      <c r="J126" s="87"/>
      <c r="K126" s="61"/>
    </row>
    <row r="127" spans="1:13" s="17" customFormat="1" ht="15.75" thickBot="1">
      <c r="A127" s="59">
        <v>118</v>
      </c>
      <c r="B127" s="57" t="s">
        <v>167</v>
      </c>
      <c r="C127" s="55">
        <v>4171</v>
      </c>
      <c r="D127" s="55">
        <v>3</v>
      </c>
      <c r="E127" s="55">
        <v>0</v>
      </c>
      <c r="F127" s="52"/>
      <c r="G127" s="57" t="s">
        <v>349</v>
      </c>
      <c r="H127" s="52"/>
      <c r="I127" s="57" t="s">
        <v>358</v>
      </c>
      <c r="J127" s="88"/>
      <c r="K127" s="62"/>
      <c r="L127" s="52"/>
      <c r="M127" s="65"/>
    </row>
    <row r="128" spans="1:13" s="17" customFormat="1" ht="15.75" thickBot="1">
      <c r="A128" s="59">
        <v>119</v>
      </c>
      <c r="B128" s="57" t="s">
        <v>171</v>
      </c>
      <c r="C128" s="55">
        <v>4249</v>
      </c>
      <c r="D128" s="55">
        <v>0</v>
      </c>
      <c r="E128" s="55">
        <v>0</v>
      </c>
      <c r="F128" s="52"/>
      <c r="G128" s="57" t="s">
        <v>349</v>
      </c>
      <c r="H128" s="52"/>
      <c r="I128" s="57" t="s">
        <v>358</v>
      </c>
      <c r="J128" s="88"/>
      <c r="K128" s="62"/>
      <c r="L128" s="52"/>
      <c r="M128" s="65"/>
    </row>
    <row r="129" spans="1:13" ht="15.75" thickBot="1">
      <c r="A129" s="59">
        <v>120</v>
      </c>
      <c r="B129" s="57" t="s">
        <v>181</v>
      </c>
      <c r="C129" s="55">
        <v>4176</v>
      </c>
      <c r="D129" s="55">
        <v>3</v>
      </c>
      <c r="E129" s="55">
        <v>0</v>
      </c>
      <c r="F129" s="55"/>
      <c r="G129" s="57" t="s">
        <v>349</v>
      </c>
      <c r="H129" s="55"/>
      <c r="I129" s="57" t="s">
        <v>358</v>
      </c>
      <c r="J129" s="87"/>
      <c r="K129" s="61"/>
    </row>
    <row r="130" spans="1:13" s="17" customFormat="1" ht="15.75" thickBot="1">
      <c r="A130" s="59">
        <v>121</v>
      </c>
      <c r="B130" s="57" t="s">
        <v>184</v>
      </c>
      <c r="C130" s="55">
        <v>4175</v>
      </c>
      <c r="D130" s="55">
        <v>3</v>
      </c>
      <c r="E130" s="55">
        <v>0</v>
      </c>
      <c r="F130" s="52"/>
      <c r="G130" s="57" t="s">
        <v>349</v>
      </c>
      <c r="H130" s="52"/>
      <c r="I130" s="57" t="s">
        <v>358</v>
      </c>
      <c r="J130" s="88"/>
      <c r="K130" s="62"/>
      <c r="L130" s="52"/>
      <c r="M130" s="65"/>
    </row>
    <row r="131" spans="1:13" s="17" customFormat="1" ht="15.75" thickBot="1">
      <c r="A131" s="59">
        <v>122</v>
      </c>
      <c r="B131" s="57" t="s">
        <v>188</v>
      </c>
      <c r="C131" s="55">
        <v>4337</v>
      </c>
      <c r="D131" s="55">
        <v>3</v>
      </c>
      <c r="E131" s="55">
        <v>0</v>
      </c>
      <c r="F131" s="52"/>
      <c r="G131" s="57" t="s">
        <v>349</v>
      </c>
      <c r="H131" s="52"/>
      <c r="I131" s="57" t="s">
        <v>358</v>
      </c>
      <c r="J131" s="88"/>
      <c r="K131" s="62"/>
      <c r="L131" s="52"/>
      <c r="M131" s="65"/>
    </row>
    <row r="132" spans="1:13" ht="15.75" thickBot="1">
      <c r="A132" s="59">
        <v>123</v>
      </c>
      <c r="B132" s="57" t="s">
        <v>194</v>
      </c>
      <c r="C132" s="55">
        <v>4031</v>
      </c>
      <c r="D132" s="55">
        <v>3</v>
      </c>
      <c r="E132" s="55">
        <v>0</v>
      </c>
      <c r="F132" s="55"/>
      <c r="G132" s="57" t="s">
        <v>349</v>
      </c>
      <c r="H132" s="55"/>
      <c r="I132" s="57" t="s">
        <v>358</v>
      </c>
      <c r="J132" s="87"/>
      <c r="K132" s="61"/>
    </row>
    <row r="133" spans="1:13" s="17" customFormat="1" ht="15.75" thickBot="1">
      <c r="A133" s="59">
        <v>124</v>
      </c>
      <c r="B133" s="57" t="s">
        <v>221</v>
      </c>
      <c r="C133" s="55">
        <v>4215</v>
      </c>
      <c r="D133" s="55">
        <v>4</v>
      </c>
      <c r="E133" s="55">
        <v>0</v>
      </c>
      <c r="F133" s="52"/>
      <c r="G133" s="57" t="s">
        <v>347</v>
      </c>
      <c r="H133" s="52"/>
      <c r="I133" s="57" t="s">
        <v>358</v>
      </c>
      <c r="J133" s="88"/>
      <c r="K133" s="62"/>
      <c r="L133" s="52"/>
      <c r="M133" s="65"/>
    </row>
    <row r="134" spans="1:13" s="17" customFormat="1" ht="15.75" thickBot="1">
      <c r="A134" s="59">
        <v>125</v>
      </c>
      <c r="B134" s="57" t="s">
        <v>232</v>
      </c>
      <c r="C134" s="55">
        <v>4048</v>
      </c>
      <c r="D134" s="55">
        <v>4</v>
      </c>
      <c r="E134" s="55">
        <v>0</v>
      </c>
      <c r="F134" s="52"/>
      <c r="G134" s="57" t="s">
        <v>347</v>
      </c>
      <c r="H134" s="52"/>
      <c r="I134" s="57" t="s">
        <v>358</v>
      </c>
      <c r="J134" s="88"/>
      <c r="K134" s="62"/>
      <c r="L134" s="52"/>
      <c r="M134" s="65"/>
    </row>
    <row r="135" spans="1:13" ht="15.75" thickBot="1">
      <c r="A135" s="59">
        <v>126</v>
      </c>
      <c r="B135" s="57" t="s">
        <v>243</v>
      </c>
      <c r="C135" s="55">
        <v>4055</v>
      </c>
      <c r="D135" s="55">
        <v>8</v>
      </c>
      <c r="E135" s="55">
        <v>0</v>
      </c>
      <c r="F135" s="55"/>
      <c r="G135" s="57" t="s">
        <v>347</v>
      </c>
      <c r="H135" s="55"/>
      <c r="I135" s="57" t="s">
        <v>358</v>
      </c>
      <c r="J135" s="87"/>
      <c r="K135" s="61"/>
    </row>
    <row r="136" spans="1:13" s="17" customFormat="1" ht="15.75" thickBot="1">
      <c r="A136" s="59">
        <v>127</v>
      </c>
      <c r="B136" s="57" t="s">
        <v>246</v>
      </c>
      <c r="C136" s="55">
        <v>4214</v>
      </c>
      <c r="D136" s="55">
        <v>6</v>
      </c>
      <c r="E136" s="55">
        <v>0</v>
      </c>
      <c r="F136" s="52"/>
      <c r="G136" s="57" t="s">
        <v>347</v>
      </c>
      <c r="H136" s="52"/>
      <c r="I136" s="57" t="s">
        <v>358</v>
      </c>
      <c r="J136" s="88"/>
      <c r="K136" s="62"/>
      <c r="L136" s="52"/>
      <c r="M136" s="65"/>
    </row>
    <row r="137" spans="1:13" s="17" customFormat="1" ht="15.75" thickBot="1">
      <c r="A137" s="59">
        <v>128</v>
      </c>
      <c r="B137" s="57" t="s">
        <v>254</v>
      </c>
      <c r="C137" s="55">
        <v>4196</v>
      </c>
      <c r="D137" s="55">
        <v>3</v>
      </c>
      <c r="E137" s="55">
        <v>0</v>
      </c>
      <c r="F137" s="52"/>
      <c r="G137" s="57" t="s">
        <v>347</v>
      </c>
      <c r="H137" s="52"/>
      <c r="I137" s="57" t="s">
        <v>358</v>
      </c>
      <c r="J137" s="88"/>
      <c r="K137" s="62"/>
      <c r="L137" s="52"/>
      <c r="M137" s="65"/>
    </row>
    <row r="138" spans="1:13" ht="15.75" thickBot="1">
      <c r="A138" s="59">
        <v>129</v>
      </c>
      <c r="B138" s="57" t="s">
        <v>127</v>
      </c>
      <c r="C138" s="55">
        <v>4008</v>
      </c>
      <c r="D138" s="55">
        <v>7</v>
      </c>
      <c r="E138" s="55">
        <v>0</v>
      </c>
      <c r="F138" s="55"/>
      <c r="G138" s="57" t="s">
        <v>347</v>
      </c>
      <c r="H138" s="55"/>
      <c r="I138" s="57" t="s">
        <v>359</v>
      </c>
      <c r="J138" s="87"/>
      <c r="K138" s="61"/>
    </row>
    <row r="139" spans="1:13" s="17" customFormat="1" ht="15.75" thickBot="1">
      <c r="A139" s="59">
        <v>130</v>
      </c>
      <c r="B139" s="57" t="s">
        <v>137</v>
      </c>
      <c r="C139" s="55">
        <v>4226</v>
      </c>
      <c r="D139" s="55">
        <v>6</v>
      </c>
      <c r="E139" s="55">
        <v>0</v>
      </c>
      <c r="F139" s="52"/>
      <c r="G139" s="57" t="s">
        <v>347</v>
      </c>
      <c r="H139" s="52"/>
      <c r="I139" s="57" t="s">
        <v>359</v>
      </c>
      <c r="J139" s="88"/>
      <c r="K139" s="62"/>
      <c r="L139" s="52"/>
      <c r="M139" s="65"/>
    </row>
    <row r="140" spans="1:13" s="17" customFormat="1" ht="15.75" thickBot="1">
      <c r="A140" s="59">
        <v>131</v>
      </c>
      <c r="B140" s="57" t="s">
        <v>138</v>
      </c>
      <c r="C140" s="55">
        <v>4236</v>
      </c>
      <c r="D140" s="55">
        <v>6</v>
      </c>
      <c r="E140" s="55">
        <v>0</v>
      </c>
      <c r="F140" s="52"/>
      <c r="G140" s="57" t="s">
        <v>347</v>
      </c>
      <c r="H140" s="52"/>
      <c r="I140" s="57" t="s">
        <v>359</v>
      </c>
      <c r="J140" s="88"/>
      <c r="K140" s="62"/>
      <c r="L140" s="52"/>
      <c r="M140" s="65"/>
    </row>
    <row r="141" spans="1:13" ht="15.75" thickBot="1">
      <c r="A141" s="59">
        <v>132</v>
      </c>
      <c r="B141" s="57" t="s">
        <v>140</v>
      </c>
      <c r="C141" s="55">
        <v>4019</v>
      </c>
      <c r="D141" s="55">
        <v>7</v>
      </c>
      <c r="E141" s="55">
        <v>0</v>
      </c>
      <c r="F141" s="55"/>
      <c r="G141" s="57" t="s">
        <v>347</v>
      </c>
      <c r="H141" s="55"/>
      <c r="I141" s="57" t="s">
        <v>359</v>
      </c>
      <c r="J141" s="87"/>
      <c r="K141" s="61"/>
    </row>
    <row r="142" spans="1:13" s="17" customFormat="1" ht="15.75" thickBot="1">
      <c r="A142" s="59">
        <v>133</v>
      </c>
      <c r="B142" s="57" t="s">
        <v>161</v>
      </c>
      <c r="C142" s="55">
        <v>4027</v>
      </c>
      <c r="D142" s="55">
        <v>3</v>
      </c>
      <c r="E142" s="55">
        <v>0</v>
      </c>
      <c r="F142" s="52"/>
      <c r="G142" s="57" t="s">
        <v>349</v>
      </c>
      <c r="H142" s="52"/>
      <c r="I142" s="57" t="s">
        <v>359</v>
      </c>
      <c r="J142" s="88"/>
      <c r="K142" s="62"/>
      <c r="L142" s="52"/>
      <c r="M142" s="65"/>
    </row>
    <row r="143" spans="1:13" s="17" customFormat="1" ht="15.75" thickBot="1">
      <c r="A143" s="59">
        <v>134</v>
      </c>
      <c r="B143" s="57" t="s">
        <v>168</v>
      </c>
      <c r="C143" s="55">
        <v>4157</v>
      </c>
      <c r="D143" s="55">
        <v>3</v>
      </c>
      <c r="E143" s="55">
        <v>0</v>
      </c>
      <c r="F143" s="52"/>
      <c r="G143" s="57" t="s">
        <v>349</v>
      </c>
      <c r="H143" s="52"/>
      <c r="I143" s="57" t="s">
        <v>359</v>
      </c>
      <c r="J143" s="88"/>
      <c r="K143" s="62"/>
      <c r="L143" s="52"/>
      <c r="M143" s="65"/>
    </row>
    <row r="144" spans="1:13" ht="15.75" thickBot="1">
      <c r="A144" s="59">
        <v>135</v>
      </c>
      <c r="B144" s="57" t="s">
        <v>172</v>
      </c>
      <c r="C144" s="55">
        <v>4250</v>
      </c>
      <c r="D144" s="55">
        <v>3</v>
      </c>
      <c r="E144" s="55">
        <v>0</v>
      </c>
      <c r="F144" s="55"/>
      <c r="G144" s="57" t="s">
        <v>349</v>
      </c>
      <c r="H144" s="55"/>
      <c r="I144" s="57" t="s">
        <v>359</v>
      </c>
      <c r="J144" s="87"/>
      <c r="K144" s="61"/>
    </row>
    <row r="145" spans="1:13" s="17" customFormat="1" ht="15.75" thickBot="1">
      <c r="A145" s="59">
        <v>136</v>
      </c>
      <c r="B145" s="57" t="s">
        <v>173</v>
      </c>
      <c r="C145" s="55">
        <v>4160</v>
      </c>
      <c r="D145" s="55">
        <v>3</v>
      </c>
      <c r="E145" s="55">
        <v>0</v>
      </c>
      <c r="F145" s="52"/>
      <c r="G145" s="57" t="s">
        <v>349</v>
      </c>
      <c r="H145" s="52"/>
      <c r="I145" s="57" t="s">
        <v>359</v>
      </c>
      <c r="J145" s="88"/>
      <c r="K145" s="62"/>
      <c r="L145" s="52"/>
      <c r="M145" s="65"/>
    </row>
    <row r="146" spans="1:13" s="17" customFormat="1" ht="15.75" thickBot="1">
      <c r="A146" s="59">
        <v>137</v>
      </c>
      <c r="B146" s="57" t="s">
        <v>178</v>
      </c>
      <c r="C146" s="55">
        <v>4165</v>
      </c>
      <c r="D146" s="55">
        <v>3</v>
      </c>
      <c r="E146" s="55">
        <v>0</v>
      </c>
      <c r="F146" s="52"/>
      <c r="G146" s="57" t="s">
        <v>349</v>
      </c>
      <c r="H146" s="52"/>
      <c r="I146" s="57" t="s">
        <v>359</v>
      </c>
      <c r="J146" s="88"/>
      <c r="K146" s="62"/>
      <c r="L146" s="52"/>
      <c r="M146" s="65"/>
    </row>
    <row r="147" spans="1:13" ht="15.75" thickBot="1">
      <c r="A147" s="59">
        <v>138</v>
      </c>
      <c r="B147" s="57" t="s">
        <v>180</v>
      </c>
      <c r="C147" s="55">
        <v>4254</v>
      </c>
      <c r="D147" s="55">
        <v>3</v>
      </c>
      <c r="E147" s="55">
        <v>0</v>
      </c>
      <c r="F147" s="55"/>
      <c r="G147" s="57" t="s">
        <v>349</v>
      </c>
      <c r="H147" s="55"/>
      <c r="I147" s="57" t="s">
        <v>359</v>
      </c>
      <c r="J147" s="87"/>
      <c r="K147" s="61"/>
    </row>
    <row r="148" spans="1:13" s="17" customFormat="1" ht="15.75" thickBot="1">
      <c r="A148" s="59">
        <v>139</v>
      </c>
      <c r="B148" s="57" t="s">
        <v>185</v>
      </c>
      <c r="C148" s="55">
        <v>4166</v>
      </c>
      <c r="D148" s="55">
        <v>3</v>
      </c>
      <c r="E148" s="55">
        <v>0</v>
      </c>
      <c r="F148" s="52"/>
      <c r="G148" s="57" t="s">
        <v>349</v>
      </c>
      <c r="H148" s="52"/>
      <c r="I148" s="57" t="s">
        <v>359</v>
      </c>
      <c r="J148" s="88"/>
      <c r="K148" s="62"/>
      <c r="L148" s="52"/>
      <c r="M148" s="65"/>
    </row>
    <row r="149" spans="1:13" s="17" customFormat="1" ht="15.75" thickBot="1">
      <c r="A149" s="59">
        <v>140</v>
      </c>
      <c r="B149" s="57" t="s">
        <v>189</v>
      </c>
      <c r="C149" s="55">
        <v>4167</v>
      </c>
      <c r="D149" s="55">
        <v>3</v>
      </c>
      <c r="E149" s="55">
        <v>0</v>
      </c>
      <c r="F149" s="52"/>
      <c r="G149" s="57" t="s">
        <v>349</v>
      </c>
      <c r="H149" s="52"/>
      <c r="I149" s="57" t="s">
        <v>359</v>
      </c>
      <c r="J149" s="88"/>
      <c r="K149" s="62"/>
      <c r="L149" s="52"/>
      <c r="M149" s="65"/>
    </row>
    <row r="150" spans="1:13" ht="15.75" thickBot="1">
      <c r="A150" s="59">
        <v>141</v>
      </c>
      <c r="B150" s="57" t="s">
        <v>195</v>
      </c>
      <c r="C150" s="55">
        <v>4032</v>
      </c>
      <c r="D150" s="55">
        <v>3</v>
      </c>
      <c r="E150" s="55">
        <v>0</v>
      </c>
      <c r="F150" s="55"/>
      <c r="G150" s="57" t="s">
        <v>349</v>
      </c>
      <c r="H150" s="55"/>
      <c r="I150" s="57" t="s">
        <v>359</v>
      </c>
      <c r="J150" s="87"/>
      <c r="K150" s="61"/>
    </row>
    <row r="151" spans="1:13" ht="15.75" thickBot="1">
      <c r="A151" s="59">
        <v>142</v>
      </c>
      <c r="B151" s="57" t="s">
        <v>199</v>
      </c>
      <c r="C151" s="55">
        <v>4199</v>
      </c>
      <c r="D151" s="55">
        <v>3</v>
      </c>
      <c r="E151" s="55">
        <v>0</v>
      </c>
      <c r="F151" s="55"/>
      <c r="G151" s="57" t="s">
        <v>349</v>
      </c>
      <c r="H151" s="55"/>
      <c r="I151" s="57" t="s">
        <v>359</v>
      </c>
      <c r="J151" s="87"/>
      <c r="K151" s="61"/>
    </row>
    <row r="152" spans="1:13" s="17" customFormat="1" ht="15.75" thickBot="1">
      <c r="A152" s="59">
        <v>143</v>
      </c>
      <c r="B152" s="57" t="s">
        <v>200</v>
      </c>
      <c r="C152" s="55">
        <v>4061</v>
      </c>
      <c r="D152" s="55">
        <v>3</v>
      </c>
      <c r="E152" s="55">
        <v>0</v>
      </c>
      <c r="F152" s="52"/>
      <c r="G152" s="57" t="s">
        <v>349</v>
      </c>
      <c r="H152" s="52"/>
      <c r="I152" s="57" t="s">
        <v>359</v>
      </c>
      <c r="J152" s="88"/>
      <c r="K152" s="62"/>
      <c r="L152" s="52"/>
      <c r="M152" s="65"/>
    </row>
    <row r="153" spans="1:13" s="17" customFormat="1" ht="15.75" thickBot="1">
      <c r="A153" s="59">
        <v>144</v>
      </c>
      <c r="B153" s="57" t="s">
        <v>222</v>
      </c>
      <c r="C153" s="55">
        <v>4227</v>
      </c>
      <c r="D153" s="55">
        <v>4</v>
      </c>
      <c r="E153" s="55">
        <v>0</v>
      </c>
      <c r="F153" s="52"/>
      <c r="G153" s="57" t="s">
        <v>347</v>
      </c>
      <c r="H153" s="52"/>
      <c r="I153" s="57" t="s">
        <v>359</v>
      </c>
      <c r="J153" s="88"/>
      <c r="K153" s="62"/>
      <c r="L153" s="52"/>
      <c r="M153" s="65"/>
    </row>
    <row r="154" spans="1:13" ht="15.75" thickBot="1">
      <c r="A154" s="59">
        <v>145</v>
      </c>
      <c r="B154" s="57" t="s">
        <v>233</v>
      </c>
      <c r="C154" s="55">
        <v>4097</v>
      </c>
      <c r="D154" s="55">
        <v>7</v>
      </c>
      <c r="E154" s="55">
        <v>0</v>
      </c>
      <c r="F154" s="55"/>
      <c r="G154" s="57" t="s">
        <v>347</v>
      </c>
      <c r="H154" s="55"/>
      <c r="I154" s="57" t="s">
        <v>359</v>
      </c>
      <c r="J154" s="87"/>
      <c r="K154" s="61"/>
    </row>
    <row r="155" spans="1:13" s="17" customFormat="1" ht="15.75" thickBot="1">
      <c r="A155" s="59">
        <v>146</v>
      </c>
      <c r="B155" s="57" t="s">
        <v>244</v>
      </c>
      <c r="C155" s="55">
        <v>4056</v>
      </c>
      <c r="D155" s="55">
        <v>4</v>
      </c>
      <c r="E155" s="55">
        <v>3</v>
      </c>
      <c r="F155" s="52"/>
      <c r="G155" s="57" t="s">
        <v>347</v>
      </c>
      <c r="H155" s="52"/>
      <c r="I155" s="57" t="s">
        <v>360</v>
      </c>
      <c r="J155" s="88"/>
      <c r="K155" s="62"/>
      <c r="L155" s="52"/>
      <c r="M155" s="65"/>
    </row>
    <row r="156" spans="1:13" s="17" customFormat="1" ht="15.75" thickBot="1">
      <c r="A156" s="59">
        <v>147</v>
      </c>
      <c r="B156" s="57" t="s">
        <v>139</v>
      </c>
      <c r="C156" s="55">
        <v>4216</v>
      </c>
      <c r="D156" s="55">
        <v>8</v>
      </c>
      <c r="E156" s="55">
        <v>0</v>
      </c>
      <c r="F156" s="52"/>
      <c r="G156" s="57" t="s">
        <v>347</v>
      </c>
      <c r="H156" s="52"/>
      <c r="I156" s="57" t="s">
        <v>361</v>
      </c>
      <c r="J156" s="88"/>
      <c r="K156" s="62"/>
      <c r="L156" s="52"/>
      <c r="M156" s="65"/>
    </row>
    <row r="157" spans="1:13" ht="15.75" thickBot="1">
      <c r="A157" s="59">
        <v>148</v>
      </c>
      <c r="B157" s="57" t="s">
        <v>144</v>
      </c>
      <c r="C157" s="55">
        <v>4084</v>
      </c>
      <c r="D157" s="55">
        <v>4</v>
      </c>
      <c r="E157" s="55">
        <v>0</v>
      </c>
      <c r="F157" s="55"/>
      <c r="G157" s="57" t="s">
        <v>347</v>
      </c>
      <c r="H157" s="55"/>
      <c r="I157" s="57" t="s">
        <v>361</v>
      </c>
      <c r="J157" s="87"/>
      <c r="K157" s="61"/>
    </row>
    <row r="158" spans="1:13" s="17" customFormat="1" ht="15.75" thickBot="1">
      <c r="A158" s="59">
        <v>149</v>
      </c>
      <c r="B158" s="57" t="s">
        <v>162</v>
      </c>
      <c r="C158" s="55">
        <v>4072</v>
      </c>
      <c r="D158" s="55">
        <v>3</v>
      </c>
      <c r="E158" s="55">
        <v>0</v>
      </c>
      <c r="F158" s="52"/>
      <c r="G158" s="57" t="s">
        <v>349</v>
      </c>
      <c r="H158" s="52"/>
      <c r="I158" s="57" t="s">
        <v>361</v>
      </c>
      <c r="J158" s="52"/>
      <c r="K158" s="52"/>
      <c r="L158" s="52"/>
      <c r="M158" s="65"/>
    </row>
    <row r="159" spans="1:13" ht="15.75" thickBot="1">
      <c r="A159" s="59">
        <v>150</v>
      </c>
      <c r="B159" s="57" t="s">
        <v>179</v>
      </c>
      <c r="C159" s="55">
        <v>4118</v>
      </c>
      <c r="D159" s="55">
        <v>3</v>
      </c>
      <c r="E159" s="55">
        <v>0</v>
      </c>
      <c r="F159" s="55"/>
      <c r="G159" s="57" t="s">
        <v>349</v>
      </c>
      <c r="H159" s="55"/>
      <c r="I159" s="57" t="s">
        <v>361</v>
      </c>
      <c r="J159" s="55"/>
      <c r="K159" s="55"/>
    </row>
    <row r="160" spans="1:13" s="17" customFormat="1" ht="15.75" thickBot="1">
      <c r="A160" s="59">
        <v>151</v>
      </c>
      <c r="B160" s="57" t="s">
        <v>190</v>
      </c>
      <c r="C160" s="55">
        <v>4102</v>
      </c>
      <c r="D160" s="55">
        <v>3</v>
      </c>
      <c r="E160" s="55">
        <v>0</v>
      </c>
      <c r="F160" s="52"/>
      <c r="G160" s="57" t="s">
        <v>349</v>
      </c>
      <c r="H160" s="52"/>
      <c r="I160" s="57" t="s">
        <v>361</v>
      </c>
      <c r="J160" s="52"/>
      <c r="K160" s="52"/>
      <c r="L160" s="52"/>
      <c r="M160" s="65"/>
    </row>
    <row r="161" spans="1:13" s="17" customFormat="1" ht="15.75" thickBot="1">
      <c r="A161" s="59">
        <v>152</v>
      </c>
      <c r="B161" s="57" t="s">
        <v>196</v>
      </c>
      <c r="C161" s="55">
        <v>4186</v>
      </c>
      <c r="D161" s="55">
        <v>3</v>
      </c>
      <c r="E161" s="55">
        <v>0</v>
      </c>
      <c r="F161" s="52"/>
      <c r="G161" s="57" t="s">
        <v>349</v>
      </c>
      <c r="H161" s="52"/>
      <c r="I161" s="57" t="s">
        <v>361</v>
      </c>
      <c r="J161" s="52"/>
      <c r="K161" s="52"/>
      <c r="L161" s="52"/>
      <c r="M161" s="65"/>
    </row>
    <row r="162" spans="1:13" ht="15.75" thickBot="1">
      <c r="A162" s="59">
        <v>153</v>
      </c>
      <c r="B162" s="57" t="s">
        <v>201</v>
      </c>
      <c r="C162" s="55">
        <v>4106</v>
      </c>
      <c r="D162" s="55">
        <v>3</v>
      </c>
      <c r="E162" s="55">
        <v>0</v>
      </c>
      <c r="F162" s="55"/>
      <c r="G162" s="57" t="s">
        <v>349</v>
      </c>
      <c r="H162" s="55"/>
      <c r="I162" s="57" t="s">
        <v>361</v>
      </c>
      <c r="J162" s="55"/>
      <c r="K162" s="55"/>
    </row>
    <row r="163" spans="1:13">
      <c r="A163" s="15"/>
      <c r="L163" s="76"/>
    </row>
    <row r="164" spans="1:13" s="17" customFormat="1">
      <c r="A164" s="16"/>
      <c r="B164" s="49" t="s">
        <v>362</v>
      </c>
      <c r="I164" s="53"/>
      <c r="L164" s="52"/>
      <c r="M164" s="65"/>
    </row>
    <row r="165" spans="1:13" s="17" customFormat="1">
      <c r="B165" s="49" t="s">
        <v>363</v>
      </c>
      <c r="I165" s="53"/>
      <c r="L165" s="52"/>
      <c r="M165" s="65"/>
    </row>
    <row r="166" spans="1:13">
      <c r="A166" s="15"/>
      <c r="B166" s="49" t="s">
        <v>364</v>
      </c>
    </row>
    <row r="167" spans="1:13" s="17" customFormat="1">
      <c r="A167" s="16"/>
      <c r="B167" s="49" t="s">
        <v>365</v>
      </c>
      <c r="I167" s="53"/>
      <c r="L167" s="52"/>
      <c r="M167" s="65"/>
    </row>
    <row r="168" spans="1:13" s="17" customFormat="1">
      <c r="B168" s="49" t="s">
        <v>79</v>
      </c>
      <c r="I168" s="53"/>
      <c r="L168" s="52"/>
      <c r="M168" s="65"/>
    </row>
    <row r="169" spans="1:13">
      <c r="A169" s="15"/>
      <c r="B169" s="49"/>
    </row>
    <row r="170" spans="1:13" s="17" customFormat="1">
      <c r="A170" s="16"/>
      <c r="I170" s="53"/>
      <c r="L170" s="52"/>
      <c r="M170" s="65"/>
    </row>
    <row r="171" spans="1:13" s="17" customFormat="1">
      <c r="I171" s="53"/>
      <c r="L171" s="52"/>
      <c r="M171" s="65"/>
    </row>
    <row r="172" spans="1:13">
      <c r="A172" s="15"/>
    </row>
    <row r="173" spans="1:13" s="17" customFormat="1">
      <c r="A173" s="16"/>
      <c r="I173" s="53"/>
      <c r="L173" s="52"/>
      <c r="M173" s="65"/>
    </row>
    <row r="174" spans="1:13" s="17" customFormat="1">
      <c r="I174" s="53"/>
      <c r="L174" s="52"/>
      <c r="M174" s="65"/>
    </row>
    <row r="175" spans="1:13">
      <c r="A175" s="15"/>
    </row>
    <row r="176" spans="1:13">
      <c r="A176" s="15"/>
    </row>
    <row r="177" spans="1:13" s="17" customFormat="1">
      <c r="A177" s="16"/>
      <c r="I177" s="53"/>
      <c r="L177" s="52"/>
      <c r="M177" s="65"/>
    </row>
    <row r="178" spans="1:13" s="17" customFormat="1">
      <c r="I178" s="53"/>
      <c r="L178" s="52"/>
      <c r="M178" s="65"/>
    </row>
    <row r="179" spans="1:13">
      <c r="A179" s="15"/>
    </row>
    <row r="180" spans="1:13" s="17" customFormat="1">
      <c r="A180" s="16"/>
      <c r="I180" s="53"/>
      <c r="L180" s="52"/>
      <c r="M180" s="65"/>
    </row>
    <row r="181" spans="1:13" s="17" customFormat="1">
      <c r="I181" s="53"/>
      <c r="L181" s="52"/>
      <c r="M181" s="65"/>
    </row>
    <row r="182" spans="1:13">
      <c r="A182" s="15"/>
    </row>
    <row r="183" spans="1:13" s="17" customFormat="1">
      <c r="A183" s="16"/>
      <c r="I183" s="53"/>
      <c r="L183" s="52"/>
      <c r="M183" s="65"/>
    </row>
    <row r="184" spans="1:13" s="17" customFormat="1">
      <c r="I184" s="53"/>
      <c r="L184" s="52"/>
      <c r="M184" s="65"/>
    </row>
    <row r="185" spans="1:13">
      <c r="A185" s="15"/>
    </row>
    <row r="186" spans="1:13" s="17" customFormat="1">
      <c r="A186" s="16"/>
      <c r="I186" s="53"/>
      <c r="L186" s="52"/>
      <c r="M186" s="65"/>
    </row>
    <row r="187" spans="1:13" s="17" customFormat="1">
      <c r="I187" s="53"/>
      <c r="L187" s="52"/>
      <c r="M187" s="65"/>
    </row>
    <row r="188" spans="1:13">
      <c r="A188" s="15"/>
    </row>
    <row r="190" spans="1:13">
      <c r="A190" s="8" t="s">
        <v>21</v>
      </c>
    </row>
    <row r="191" spans="1:13">
      <c r="A191" s="8" t="s">
        <v>22</v>
      </c>
    </row>
    <row r="192" spans="1:13">
      <c r="A192" s="8"/>
    </row>
    <row r="193" spans="1:1">
      <c r="A193" s="9"/>
    </row>
    <row r="194" spans="1:1">
      <c r="A194" s="9"/>
    </row>
    <row r="195" spans="1:1">
      <c r="A195" s="9"/>
    </row>
    <row r="196" spans="1:1">
      <c r="A196" s="9"/>
    </row>
    <row r="197" spans="1:1">
      <c r="A197" s="8"/>
    </row>
    <row r="198" spans="1:1">
      <c r="A198" s="10"/>
    </row>
    <row r="199" spans="1:1">
      <c r="A199" s="8"/>
    </row>
  </sheetData>
  <mergeCells count="6">
    <mergeCell ref="G4:G9"/>
    <mergeCell ref="A3:B3"/>
    <mergeCell ref="E4:E9"/>
    <mergeCell ref="B4:B9"/>
    <mergeCell ref="C4:C9"/>
    <mergeCell ref="D4:D9"/>
  </mergeCells>
  <phoneticPr fontId="27" type="noConversion"/>
  <hyperlinks>
    <hyperlink ref="B4" location="_ftn1" display="_ftn1"/>
    <hyperlink ref="E4" location="_ftn2" display="_ftn2"/>
    <hyperlink ref="G4" location="_ftn3" display="_ftn3"/>
    <hyperlink ref="J7" location="_ftn4" display="_ftn4"/>
    <hyperlink ref="L6" location="_ftn5" display="_ftn5"/>
    <hyperlink ref="A190" location="_ftnref1" display="_ftnref1"/>
    <hyperlink ref="A191" location="_ftnref2" display="_ftnref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10"/>
  <sheetViews>
    <sheetView workbookViewId="0">
      <selection activeCell="H14" sqref="H14"/>
    </sheetView>
  </sheetViews>
  <sheetFormatPr defaultRowHeight="12.75"/>
  <cols>
    <col min="1" max="1" width="37" style="92" customWidth="1"/>
    <col min="2" max="6" width="9.5703125" style="92" bestFit="1" customWidth="1"/>
    <col min="7" max="16384" width="9.140625" style="92"/>
  </cols>
  <sheetData>
    <row r="1" spans="1:6" ht="15.75">
      <c r="A1" s="91" t="s">
        <v>458</v>
      </c>
      <c r="D1" s="93"/>
      <c r="E1" s="93"/>
    </row>
    <row r="2" spans="1:6" ht="13.5" thickBot="1"/>
    <row r="3" spans="1:6" ht="13.5" thickBot="1">
      <c r="A3" s="128"/>
      <c r="B3" s="129" t="s">
        <v>58</v>
      </c>
      <c r="C3" s="112" t="s">
        <v>38</v>
      </c>
      <c r="D3" s="113" t="s">
        <v>26</v>
      </c>
      <c r="E3" s="113" t="s">
        <v>27</v>
      </c>
      <c r="F3" s="114" t="s">
        <v>28</v>
      </c>
    </row>
    <row r="4" spans="1:6">
      <c r="A4" s="115" t="s">
        <v>449</v>
      </c>
      <c r="B4" s="116"/>
      <c r="C4" s="117"/>
      <c r="D4" s="117"/>
      <c r="E4" s="117"/>
      <c r="F4" s="118"/>
    </row>
    <row r="5" spans="1:6">
      <c r="A5" s="119" t="s">
        <v>450</v>
      </c>
      <c r="B5" s="120"/>
      <c r="C5" s="104"/>
      <c r="D5" s="104"/>
      <c r="E5" s="104"/>
      <c r="F5" s="105"/>
    </row>
    <row r="6" spans="1:6">
      <c r="A6" s="119" t="s">
        <v>451</v>
      </c>
      <c r="B6" s="120"/>
      <c r="C6" s="104"/>
      <c r="D6" s="104"/>
      <c r="E6" s="104"/>
      <c r="F6" s="105"/>
    </row>
    <row r="7" spans="1:6">
      <c r="A7" s="119" t="s">
        <v>452</v>
      </c>
      <c r="B7" s="120"/>
      <c r="C7" s="104"/>
      <c r="D7" s="104"/>
      <c r="E7" s="104"/>
      <c r="F7" s="105"/>
    </row>
    <row r="8" spans="1:6">
      <c r="A8" s="119" t="s">
        <v>453</v>
      </c>
      <c r="B8" s="120">
        <v>443</v>
      </c>
      <c r="C8" s="120">
        <v>438</v>
      </c>
      <c r="D8" s="104">
        <v>418</v>
      </c>
      <c r="E8" s="104">
        <v>391</v>
      </c>
      <c r="F8" s="105">
        <v>359</v>
      </c>
    </row>
    <row r="9" spans="1:6">
      <c r="A9" s="119" t="s">
        <v>454</v>
      </c>
      <c r="B9" s="120">
        <v>8</v>
      </c>
      <c r="C9" s="120">
        <v>11</v>
      </c>
      <c r="D9" s="104">
        <v>9</v>
      </c>
      <c r="E9" s="104">
        <v>15</v>
      </c>
      <c r="F9" s="105">
        <v>9</v>
      </c>
    </row>
    <row r="10" spans="1:6" ht="13.5" thickBot="1">
      <c r="A10" s="130" t="s">
        <v>459</v>
      </c>
      <c r="B10" s="122">
        <v>11.86</v>
      </c>
      <c r="C10" s="131">
        <v>7.64</v>
      </c>
      <c r="D10" s="132">
        <v>8.67</v>
      </c>
      <c r="E10" s="132">
        <v>7.2</v>
      </c>
      <c r="F10" s="133">
        <v>7.78</v>
      </c>
    </row>
  </sheetData>
  <phoneticPr fontId="22"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dimension ref="A1:F6"/>
  <sheetViews>
    <sheetView workbookViewId="0">
      <selection activeCell="E12" sqref="E12"/>
    </sheetView>
  </sheetViews>
  <sheetFormatPr defaultRowHeight="12.75"/>
  <cols>
    <col min="1" max="1" width="15" style="92" customWidth="1"/>
    <col min="2" max="2" width="9.5703125" style="92" bestFit="1" customWidth="1"/>
    <col min="3" max="3" width="9.85546875" style="92" customWidth="1"/>
    <col min="4" max="6" width="9.5703125" style="92" bestFit="1" customWidth="1"/>
    <col min="7" max="16384" width="9.140625" style="92"/>
  </cols>
  <sheetData>
    <row r="1" spans="1:6" ht="15.75">
      <c r="A1" s="91" t="s">
        <v>460</v>
      </c>
      <c r="C1" s="93"/>
    </row>
    <row r="2" spans="1:6" ht="13.5" thickBot="1"/>
    <row r="3" spans="1:6" ht="13.5" thickBot="1">
      <c r="A3" s="111"/>
      <c r="B3" s="134" t="s">
        <v>58</v>
      </c>
      <c r="C3" s="129" t="s">
        <v>38</v>
      </c>
      <c r="D3" s="129" t="s">
        <v>26</v>
      </c>
      <c r="E3" s="129" t="s">
        <v>27</v>
      </c>
      <c r="F3" s="135" t="s">
        <v>28</v>
      </c>
    </row>
    <row r="4" spans="1:6">
      <c r="A4" s="136" t="s">
        <v>72</v>
      </c>
      <c r="B4" s="137">
        <v>1864</v>
      </c>
      <c r="C4" s="101">
        <v>1850</v>
      </c>
      <c r="D4" s="101">
        <v>1872</v>
      </c>
      <c r="E4" s="101">
        <v>1906</v>
      </c>
      <c r="F4" s="102">
        <v>1946</v>
      </c>
    </row>
    <row r="5" spans="1:6">
      <c r="A5" s="119" t="s">
        <v>73</v>
      </c>
      <c r="B5" s="104">
        <f>'ΣΕΛ. 8'!B10+'ΣΕΛ. 8'!B20</f>
        <v>193</v>
      </c>
      <c r="C5" s="104">
        <f>'ΣΕΛ. 8'!C10+'ΣΕΛ. 8'!C20</f>
        <v>179</v>
      </c>
      <c r="D5" s="104">
        <f>'ΣΕΛ. 8'!D10+'ΣΕΛ. 8'!D20</f>
        <v>259</v>
      </c>
      <c r="E5" s="104">
        <f>'ΣΕΛ. 8'!E10+'ΣΕΛ. 8'!E20</f>
        <v>232</v>
      </c>
      <c r="F5" s="104">
        <f>'ΣΕΛ. 8'!F10+'ΣΕΛ. 8'!F20</f>
        <v>208</v>
      </c>
    </row>
    <row r="6" spans="1:6" ht="13.5" thickBot="1">
      <c r="A6" s="121" t="s">
        <v>74</v>
      </c>
      <c r="B6" s="107">
        <f>'ΣΕΛ. 10'!B8</f>
        <v>443</v>
      </c>
      <c r="C6" s="107">
        <f>'ΣΕΛ. 10'!C8</f>
        <v>438</v>
      </c>
      <c r="D6" s="107">
        <f>'ΣΕΛ. 10'!D8</f>
        <v>418</v>
      </c>
      <c r="E6" s="107">
        <f>'ΣΕΛ. 10'!E8</f>
        <v>391</v>
      </c>
      <c r="F6" s="107">
        <f>'ΣΕΛ. 10'!F8</f>
        <v>359</v>
      </c>
    </row>
  </sheetData>
  <phoneticPr fontId="22"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dimension ref="A1:D153"/>
  <sheetViews>
    <sheetView workbookViewId="0">
      <selection activeCell="D1" sqref="D1:D153"/>
    </sheetView>
  </sheetViews>
  <sheetFormatPr defaultRowHeight="15"/>
  <sheetData>
    <row r="1" spans="1:4">
      <c r="A1">
        <v>4</v>
      </c>
      <c r="B1">
        <v>4003</v>
      </c>
      <c r="D1" s="153"/>
    </row>
    <row r="2" spans="1:4">
      <c r="A2">
        <v>4</v>
      </c>
      <c r="B2">
        <v>4004</v>
      </c>
      <c r="D2" s="154">
        <v>26</v>
      </c>
    </row>
    <row r="3" spans="1:4">
      <c r="A3">
        <v>4</v>
      </c>
      <c r="B3">
        <v>4005</v>
      </c>
      <c r="D3" s="153"/>
    </row>
    <row r="4" spans="1:4">
      <c r="A4">
        <v>4</v>
      </c>
      <c r="B4">
        <v>4006</v>
      </c>
      <c r="D4" s="153"/>
    </row>
    <row r="5" spans="1:4">
      <c r="A5">
        <v>4</v>
      </c>
      <c r="B5">
        <v>4007</v>
      </c>
      <c r="D5" s="153"/>
    </row>
    <row r="6" spans="1:4">
      <c r="A6">
        <v>4</v>
      </c>
      <c r="B6">
        <v>4008</v>
      </c>
      <c r="D6" s="153"/>
    </row>
    <row r="7" spans="1:4">
      <c r="A7">
        <v>4</v>
      </c>
      <c r="B7">
        <v>4009</v>
      </c>
      <c r="D7" s="153"/>
    </row>
    <row r="8" spans="1:4">
      <c r="A8">
        <v>4</v>
      </c>
      <c r="B8">
        <v>4010</v>
      </c>
      <c r="D8" s="153"/>
    </row>
    <row r="9" spans="1:4">
      <c r="A9">
        <v>4</v>
      </c>
      <c r="B9">
        <v>4011</v>
      </c>
      <c r="D9" s="153"/>
    </row>
    <row r="10" spans="1:4">
      <c r="A10">
        <v>4</v>
      </c>
      <c r="B10">
        <v>4012</v>
      </c>
      <c r="D10" s="153"/>
    </row>
    <row r="11" spans="1:4">
      <c r="A11">
        <v>4</v>
      </c>
      <c r="B11">
        <v>4013</v>
      </c>
      <c r="D11" s="153"/>
    </row>
    <row r="12" spans="1:4">
      <c r="A12">
        <v>4</v>
      </c>
      <c r="B12">
        <v>4014</v>
      </c>
      <c r="D12" s="153"/>
    </row>
    <row r="13" spans="1:4">
      <c r="A13">
        <v>4</v>
      </c>
      <c r="B13">
        <v>4015</v>
      </c>
      <c r="D13" s="153"/>
    </row>
    <row r="14" spans="1:4">
      <c r="A14">
        <v>4</v>
      </c>
      <c r="B14">
        <v>4016</v>
      </c>
      <c r="D14" s="154">
        <v>5</v>
      </c>
    </row>
    <row r="15" spans="1:4">
      <c r="A15">
        <v>4</v>
      </c>
      <c r="B15">
        <v>4019</v>
      </c>
      <c r="D15" s="153"/>
    </row>
    <row r="16" spans="1:4">
      <c r="A16">
        <v>4</v>
      </c>
      <c r="B16">
        <v>4020</v>
      </c>
      <c r="D16" s="153"/>
    </row>
    <row r="17" spans="1:4">
      <c r="A17">
        <v>4</v>
      </c>
      <c r="B17">
        <v>4021</v>
      </c>
      <c r="D17" s="154">
        <v>38</v>
      </c>
    </row>
    <row r="18" spans="1:4">
      <c r="A18">
        <v>4</v>
      </c>
      <c r="B18">
        <v>4022</v>
      </c>
      <c r="D18" s="153"/>
    </row>
    <row r="19" spans="1:4">
      <c r="A19">
        <v>4</v>
      </c>
      <c r="B19">
        <v>4023</v>
      </c>
      <c r="D19" s="153"/>
    </row>
    <row r="20" spans="1:4">
      <c r="A20">
        <v>4</v>
      </c>
      <c r="B20">
        <v>4024</v>
      </c>
      <c r="D20" s="153"/>
    </row>
    <row r="21" spans="1:4">
      <c r="A21">
        <v>4</v>
      </c>
      <c r="B21">
        <v>4025</v>
      </c>
      <c r="D21" s="153"/>
    </row>
    <row r="22" spans="1:4">
      <c r="A22">
        <v>4</v>
      </c>
      <c r="B22">
        <v>4026</v>
      </c>
      <c r="D22" s="153"/>
    </row>
    <row r="23" spans="1:4">
      <c r="A23">
        <v>4</v>
      </c>
      <c r="B23">
        <v>4027</v>
      </c>
      <c r="D23" s="153"/>
    </row>
    <row r="24" spans="1:4">
      <c r="A24">
        <v>4</v>
      </c>
      <c r="B24">
        <v>4029</v>
      </c>
      <c r="D24" s="153"/>
    </row>
    <row r="25" spans="1:4">
      <c r="A25">
        <v>4</v>
      </c>
      <c r="B25">
        <v>4030</v>
      </c>
      <c r="D25" s="153"/>
    </row>
    <row r="26" spans="1:4">
      <c r="A26">
        <v>4</v>
      </c>
      <c r="B26">
        <v>4031</v>
      </c>
      <c r="D26" s="153"/>
    </row>
    <row r="27" spans="1:4">
      <c r="A27">
        <v>4</v>
      </c>
      <c r="B27">
        <v>4032</v>
      </c>
      <c r="D27" s="153"/>
    </row>
    <row r="28" spans="1:4">
      <c r="A28">
        <v>4</v>
      </c>
      <c r="B28">
        <v>4034</v>
      </c>
      <c r="D28" s="153"/>
    </row>
    <row r="29" spans="1:4">
      <c r="A29">
        <v>4</v>
      </c>
      <c r="B29">
        <v>4035</v>
      </c>
      <c r="D29" s="153"/>
    </row>
    <row r="30" spans="1:4">
      <c r="A30">
        <v>4</v>
      </c>
      <c r="B30">
        <v>4037</v>
      </c>
      <c r="D30" s="153"/>
    </row>
    <row r="31" spans="1:4">
      <c r="A31">
        <v>4</v>
      </c>
      <c r="B31">
        <v>4039</v>
      </c>
      <c r="D31" s="153"/>
    </row>
    <row r="32" spans="1:4">
      <c r="A32">
        <v>4</v>
      </c>
      <c r="B32">
        <v>4040</v>
      </c>
      <c r="D32" s="153"/>
    </row>
    <row r="33" spans="1:4">
      <c r="A33">
        <v>4</v>
      </c>
      <c r="B33">
        <v>4041</v>
      </c>
      <c r="D33" s="153"/>
    </row>
    <row r="34" spans="1:4">
      <c r="A34">
        <v>4</v>
      </c>
      <c r="B34">
        <v>4042</v>
      </c>
      <c r="D34" s="153"/>
    </row>
    <row r="35" spans="1:4">
      <c r="A35">
        <v>4</v>
      </c>
      <c r="B35">
        <v>4043</v>
      </c>
      <c r="D35" s="153"/>
    </row>
    <row r="36" spans="1:4">
      <c r="A36">
        <v>4</v>
      </c>
      <c r="B36">
        <v>4044</v>
      </c>
      <c r="D36" s="153"/>
    </row>
    <row r="37" spans="1:4">
      <c r="A37">
        <v>4</v>
      </c>
      <c r="B37">
        <v>4045</v>
      </c>
      <c r="D37" s="153"/>
    </row>
    <row r="38" spans="1:4">
      <c r="A38">
        <v>4</v>
      </c>
      <c r="B38">
        <v>4046</v>
      </c>
      <c r="D38" s="153"/>
    </row>
    <row r="39" spans="1:4">
      <c r="A39">
        <v>4</v>
      </c>
      <c r="B39">
        <v>4047</v>
      </c>
      <c r="D39" s="153"/>
    </row>
    <row r="40" spans="1:4">
      <c r="A40">
        <v>4</v>
      </c>
      <c r="B40">
        <v>4048</v>
      </c>
      <c r="D40" s="153"/>
    </row>
    <row r="41" spans="1:4">
      <c r="A41">
        <v>4</v>
      </c>
      <c r="B41">
        <v>4051</v>
      </c>
      <c r="D41" s="154">
        <v>16</v>
      </c>
    </row>
    <row r="42" spans="1:4">
      <c r="A42">
        <v>4</v>
      </c>
      <c r="B42">
        <v>4052</v>
      </c>
      <c r="D42" s="153"/>
    </row>
    <row r="43" spans="1:4">
      <c r="A43">
        <v>4</v>
      </c>
      <c r="B43">
        <v>4053</v>
      </c>
      <c r="D43" s="153"/>
    </row>
    <row r="44" spans="1:4">
      <c r="A44">
        <v>4</v>
      </c>
      <c r="B44">
        <v>4054</v>
      </c>
      <c r="D44" s="153"/>
    </row>
    <row r="45" spans="1:4">
      <c r="A45">
        <v>4</v>
      </c>
      <c r="B45">
        <v>4055</v>
      </c>
      <c r="D45" s="153"/>
    </row>
    <row r="46" spans="1:4">
      <c r="A46">
        <v>4</v>
      </c>
      <c r="B46">
        <v>4056</v>
      </c>
      <c r="D46" s="153"/>
    </row>
    <row r="47" spans="1:4">
      <c r="A47">
        <v>4</v>
      </c>
      <c r="B47">
        <v>4057</v>
      </c>
      <c r="D47" s="153"/>
    </row>
    <row r="48" spans="1:4">
      <c r="A48">
        <v>4</v>
      </c>
      <c r="B48">
        <v>4059</v>
      </c>
      <c r="D48" s="153"/>
    </row>
    <row r="49" spans="1:4">
      <c r="A49">
        <v>4</v>
      </c>
      <c r="B49">
        <v>4061</v>
      </c>
      <c r="D49" s="153"/>
    </row>
    <row r="50" spans="1:4">
      <c r="A50">
        <v>4</v>
      </c>
      <c r="B50">
        <v>4062</v>
      </c>
      <c r="D50" s="154">
        <v>32</v>
      </c>
    </row>
    <row r="51" spans="1:4">
      <c r="A51">
        <v>4</v>
      </c>
      <c r="B51">
        <v>4066</v>
      </c>
      <c r="D51" s="153"/>
    </row>
    <row r="52" spans="1:4">
      <c r="A52">
        <v>4</v>
      </c>
      <c r="B52">
        <v>4067</v>
      </c>
      <c r="D52" s="153"/>
    </row>
    <row r="53" spans="1:4">
      <c r="A53">
        <v>4</v>
      </c>
      <c r="B53">
        <v>4069</v>
      </c>
      <c r="D53" s="153"/>
    </row>
    <row r="54" spans="1:4">
      <c r="A54">
        <v>4</v>
      </c>
      <c r="B54">
        <v>4070</v>
      </c>
      <c r="D54" s="153"/>
    </row>
    <row r="55" spans="1:4">
      <c r="A55">
        <v>4</v>
      </c>
      <c r="B55">
        <v>4072</v>
      </c>
      <c r="D55" s="153"/>
    </row>
    <row r="56" spans="1:4">
      <c r="A56">
        <v>4</v>
      </c>
      <c r="B56">
        <v>4073</v>
      </c>
      <c r="D56" s="153"/>
    </row>
    <row r="57" spans="1:4">
      <c r="A57">
        <v>4</v>
      </c>
      <c r="B57">
        <v>4074</v>
      </c>
      <c r="D57" s="153"/>
    </row>
    <row r="58" spans="1:4">
      <c r="A58">
        <v>4</v>
      </c>
      <c r="B58">
        <v>4075</v>
      </c>
      <c r="D58" s="153"/>
    </row>
    <row r="59" spans="1:4">
      <c r="A59">
        <v>4</v>
      </c>
      <c r="B59">
        <v>4076</v>
      </c>
      <c r="D59" s="153"/>
    </row>
    <row r="60" spans="1:4">
      <c r="A60">
        <v>4</v>
      </c>
      <c r="B60">
        <v>4077</v>
      </c>
      <c r="D60" s="153"/>
    </row>
    <row r="61" spans="1:4">
      <c r="A61">
        <v>4</v>
      </c>
      <c r="B61">
        <v>4082</v>
      </c>
      <c r="D61" s="153"/>
    </row>
    <row r="62" spans="1:4">
      <c r="A62">
        <v>4</v>
      </c>
      <c r="B62">
        <v>4083</v>
      </c>
      <c r="D62" s="153"/>
    </row>
    <row r="63" spans="1:4">
      <c r="A63">
        <v>4</v>
      </c>
      <c r="B63">
        <v>4084</v>
      </c>
      <c r="D63" s="153"/>
    </row>
    <row r="64" spans="1:4">
      <c r="A64">
        <v>4</v>
      </c>
      <c r="B64">
        <v>4086</v>
      </c>
      <c r="D64" s="153"/>
    </row>
    <row r="65" spans="1:4">
      <c r="A65">
        <v>4</v>
      </c>
      <c r="B65">
        <v>4087</v>
      </c>
      <c r="D65" s="153"/>
    </row>
    <row r="66" spans="1:4">
      <c r="A66">
        <v>4</v>
      </c>
      <c r="B66">
        <v>4088</v>
      </c>
      <c r="D66" s="153"/>
    </row>
    <row r="67" spans="1:4">
      <c r="A67">
        <v>4</v>
      </c>
      <c r="B67">
        <v>4089</v>
      </c>
      <c r="D67" s="153"/>
    </row>
    <row r="68" spans="1:4">
      <c r="A68">
        <v>4</v>
      </c>
      <c r="B68">
        <v>4090</v>
      </c>
      <c r="D68" s="153"/>
    </row>
    <row r="69" spans="1:4">
      <c r="A69">
        <v>4</v>
      </c>
      <c r="B69">
        <v>4091</v>
      </c>
      <c r="D69" s="153"/>
    </row>
    <row r="70" spans="1:4">
      <c r="A70">
        <v>4</v>
      </c>
      <c r="B70">
        <v>4092</v>
      </c>
      <c r="D70" s="153"/>
    </row>
    <row r="71" spans="1:4">
      <c r="A71">
        <v>4</v>
      </c>
      <c r="B71">
        <v>4093</v>
      </c>
      <c r="D71" s="153"/>
    </row>
    <row r="72" spans="1:4">
      <c r="A72">
        <v>4</v>
      </c>
      <c r="B72">
        <v>4094</v>
      </c>
      <c r="D72" s="153"/>
    </row>
    <row r="73" spans="1:4">
      <c r="A73">
        <v>4</v>
      </c>
      <c r="B73">
        <v>4095</v>
      </c>
      <c r="D73" s="153"/>
    </row>
    <row r="74" spans="1:4">
      <c r="A74">
        <v>4</v>
      </c>
      <c r="B74">
        <v>4097</v>
      </c>
      <c r="D74" s="153"/>
    </row>
    <row r="75" spans="1:4">
      <c r="A75">
        <v>4</v>
      </c>
      <c r="B75">
        <v>4098</v>
      </c>
      <c r="D75" s="153"/>
    </row>
    <row r="76" spans="1:4">
      <c r="A76">
        <v>4</v>
      </c>
      <c r="B76">
        <v>4099</v>
      </c>
      <c r="D76" s="153"/>
    </row>
    <row r="77" spans="1:4">
      <c r="A77">
        <v>4</v>
      </c>
      <c r="B77">
        <v>4100</v>
      </c>
      <c r="D77" s="153"/>
    </row>
    <row r="78" spans="1:4">
      <c r="A78">
        <v>4</v>
      </c>
      <c r="B78">
        <v>4101</v>
      </c>
      <c r="D78" s="153"/>
    </row>
    <row r="79" spans="1:4">
      <c r="A79">
        <v>4</v>
      </c>
      <c r="B79">
        <v>4102</v>
      </c>
      <c r="D79" s="153"/>
    </row>
    <row r="80" spans="1:4">
      <c r="A80">
        <v>4</v>
      </c>
      <c r="B80">
        <v>4105</v>
      </c>
      <c r="D80" s="153"/>
    </row>
    <row r="81" spans="1:4">
      <c r="A81">
        <v>4</v>
      </c>
      <c r="B81">
        <v>4106</v>
      </c>
      <c r="D81" s="153"/>
    </row>
    <row r="82" spans="1:4">
      <c r="A82">
        <v>4</v>
      </c>
      <c r="B82">
        <v>4107</v>
      </c>
      <c r="D82" s="154">
        <v>92</v>
      </c>
    </row>
    <row r="83" spans="1:4">
      <c r="A83">
        <v>4</v>
      </c>
      <c r="B83">
        <v>4108</v>
      </c>
      <c r="D83" s="153"/>
    </row>
    <row r="84" spans="1:4">
      <c r="A84">
        <v>4</v>
      </c>
      <c r="B84">
        <v>4109</v>
      </c>
      <c r="D84" s="153"/>
    </row>
    <row r="85" spans="1:4">
      <c r="A85">
        <v>4</v>
      </c>
      <c r="B85">
        <v>4111</v>
      </c>
      <c r="D85" s="153"/>
    </row>
    <row r="86" spans="1:4">
      <c r="A86">
        <v>4</v>
      </c>
      <c r="B86">
        <v>4113</v>
      </c>
      <c r="D86" s="153"/>
    </row>
    <row r="87" spans="1:4">
      <c r="A87">
        <v>4</v>
      </c>
      <c r="B87">
        <v>4117</v>
      </c>
      <c r="D87" s="153"/>
    </row>
    <row r="88" spans="1:4">
      <c r="A88">
        <v>4</v>
      </c>
      <c r="B88">
        <v>4118</v>
      </c>
      <c r="D88" s="153"/>
    </row>
    <row r="89" spans="1:4">
      <c r="A89">
        <v>4</v>
      </c>
      <c r="B89">
        <v>4121</v>
      </c>
      <c r="D89" s="153"/>
    </row>
    <row r="90" spans="1:4">
      <c r="A90">
        <v>4</v>
      </c>
      <c r="B90">
        <v>4126</v>
      </c>
      <c r="D90" s="153"/>
    </row>
    <row r="91" spans="1:4">
      <c r="A91">
        <v>4</v>
      </c>
      <c r="B91">
        <v>4127</v>
      </c>
      <c r="D91" s="153"/>
    </row>
    <row r="92" spans="1:4">
      <c r="A92">
        <v>4</v>
      </c>
      <c r="B92">
        <v>4128</v>
      </c>
      <c r="D92" s="153"/>
    </row>
    <row r="93" spans="1:4">
      <c r="A93">
        <v>4</v>
      </c>
      <c r="B93">
        <v>4129</v>
      </c>
      <c r="D93" s="153"/>
    </row>
    <row r="94" spans="1:4">
      <c r="A94">
        <v>4</v>
      </c>
      <c r="B94">
        <v>4131</v>
      </c>
      <c r="D94" s="153"/>
    </row>
    <row r="95" spans="1:4">
      <c r="A95">
        <v>4</v>
      </c>
      <c r="B95">
        <v>4135</v>
      </c>
      <c r="D95" s="153"/>
    </row>
    <row r="96" spans="1:4">
      <c r="A96">
        <v>4</v>
      </c>
      <c r="B96">
        <v>4136</v>
      </c>
      <c r="D96" s="153"/>
    </row>
    <row r="97" spans="1:4">
      <c r="A97">
        <v>4</v>
      </c>
      <c r="B97">
        <v>4145</v>
      </c>
      <c r="D97" s="153"/>
    </row>
    <row r="98" spans="1:4">
      <c r="A98">
        <v>4</v>
      </c>
      <c r="B98">
        <v>4150</v>
      </c>
      <c r="D98" s="153"/>
    </row>
    <row r="99" spans="1:4">
      <c r="A99">
        <v>4</v>
      </c>
      <c r="B99">
        <v>4157</v>
      </c>
      <c r="D99" s="153"/>
    </row>
    <row r="100" spans="1:4">
      <c r="A100">
        <v>4</v>
      </c>
      <c r="B100">
        <v>4159</v>
      </c>
      <c r="D100" s="153"/>
    </row>
    <row r="101" spans="1:4">
      <c r="A101">
        <v>4</v>
      </c>
      <c r="B101">
        <v>4160</v>
      </c>
      <c r="D101" s="153"/>
    </row>
    <row r="102" spans="1:4">
      <c r="A102">
        <v>4</v>
      </c>
      <c r="B102">
        <v>4164</v>
      </c>
      <c r="D102" s="153"/>
    </row>
    <row r="103" spans="1:4">
      <c r="A103">
        <v>4</v>
      </c>
      <c r="B103">
        <v>4165</v>
      </c>
      <c r="D103" s="153"/>
    </row>
    <row r="104" spans="1:4">
      <c r="A104">
        <v>4</v>
      </c>
      <c r="B104">
        <v>4166</v>
      </c>
      <c r="D104" s="153"/>
    </row>
    <row r="105" spans="1:4">
      <c r="A105">
        <v>4</v>
      </c>
      <c r="B105">
        <v>4167</v>
      </c>
      <c r="D105" s="153"/>
    </row>
    <row r="106" spans="1:4">
      <c r="A106">
        <v>4</v>
      </c>
      <c r="B106">
        <v>4168</v>
      </c>
      <c r="D106" s="153"/>
    </row>
    <row r="107" spans="1:4">
      <c r="A107">
        <v>4</v>
      </c>
      <c r="B107">
        <v>4171</v>
      </c>
      <c r="D107" s="153"/>
    </row>
    <row r="108" spans="1:4">
      <c r="A108">
        <v>4</v>
      </c>
      <c r="B108">
        <v>4175</v>
      </c>
      <c r="D108" s="153"/>
    </row>
    <row r="109" spans="1:4">
      <c r="A109">
        <v>4</v>
      </c>
      <c r="B109">
        <v>4176</v>
      </c>
      <c r="D109" s="153"/>
    </row>
    <row r="110" spans="1:4">
      <c r="A110">
        <v>4</v>
      </c>
      <c r="B110">
        <v>4183</v>
      </c>
      <c r="D110" s="153"/>
    </row>
    <row r="111" spans="1:4">
      <c r="A111">
        <v>4</v>
      </c>
      <c r="B111">
        <v>4186</v>
      </c>
      <c r="D111" s="153"/>
    </row>
    <row r="112" spans="1:4">
      <c r="A112">
        <v>4</v>
      </c>
      <c r="B112">
        <v>4196</v>
      </c>
      <c r="D112" s="153"/>
    </row>
    <row r="113" spans="1:4">
      <c r="A113">
        <v>4</v>
      </c>
      <c r="B113">
        <v>4199</v>
      </c>
      <c r="D113" s="153"/>
    </row>
    <row r="114" spans="1:4">
      <c r="A114">
        <v>4</v>
      </c>
      <c r="B114">
        <v>4202</v>
      </c>
      <c r="D114" s="154">
        <v>48</v>
      </c>
    </row>
    <row r="115" spans="1:4">
      <c r="A115">
        <v>4</v>
      </c>
      <c r="B115">
        <v>4203</v>
      </c>
      <c r="D115" s="153"/>
    </row>
    <row r="116" spans="1:4">
      <c r="A116">
        <v>4</v>
      </c>
      <c r="B116">
        <v>4204</v>
      </c>
      <c r="D116" s="153"/>
    </row>
    <row r="117" spans="1:4">
      <c r="A117">
        <v>4</v>
      </c>
      <c r="B117">
        <v>4205</v>
      </c>
      <c r="D117" s="153"/>
    </row>
    <row r="118" spans="1:4">
      <c r="A118">
        <v>4</v>
      </c>
      <c r="B118">
        <v>4207</v>
      </c>
      <c r="D118" s="153"/>
    </row>
    <row r="119" spans="1:4">
      <c r="A119">
        <v>4</v>
      </c>
      <c r="B119">
        <v>4208</v>
      </c>
      <c r="D119" s="153"/>
    </row>
    <row r="120" spans="1:4">
      <c r="A120">
        <v>4</v>
      </c>
      <c r="B120">
        <v>4210</v>
      </c>
      <c r="D120" s="153"/>
    </row>
    <row r="121" spans="1:4">
      <c r="A121">
        <v>4</v>
      </c>
      <c r="B121">
        <v>4211</v>
      </c>
      <c r="D121" s="153"/>
    </row>
    <row r="122" spans="1:4">
      <c r="A122">
        <v>4</v>
      </c>
      <c r="B122">
        <v>4212</v>
      </c>
      <c r="D122" s="154">
        <v>2</v>
      </c>
    </row>
    <row r="123" spans="1:4">
      <c r="A123">
        <v>4</v>
      </c>
      <c r="B123">
        <v>4213</v>
      </c>
      <c r="D123" s="153"/>
    </row>
    <row r="124" spans="1:4">
      <c r="A124">
        <v>4</v>
      </c>
      <c r="B124">
        <v>4214</v>
      </c>
      <c r="D124" s="153"/>
    </row>
    <row r="125" spans="1:4">
      <c r="A125">
        <v>4</v>
      </c>
      <c r="B125">
        <v>4215</v>
      </c>
      <c r="D125" s="154">
        <v>30</v>
      </c>
    </row>
    <row r="126" spans="1:4">
      <c r="A126">
        <v>4</v>
      </c>
      <c r="B126">
        <v>4216</v>
      </c>
      <c r="D126" s="153"/>
    </row>
    <row r="127" spans="1:4">
      <c r="A127">
        <v>4</v>
      </c>
      <c r="B127">
        <v>4217</v>
      </c>
      <c r="D127" s="153"/>
    </row>
    <row r="128" spans="1:4">
      <c r="A128">
        <v>4</v>
      </c>
      <c r="B128">
        <v>4218</v>
      </c>
      <c r="D128" s="153"/>
    </row>
    <row r="129" spans="1:4">
      <c r="A129">
        <v>4</v>
      </c>
      <c r="B129">
        <v>4220</v>
      </c>
      <c r="D129" s="153"/>
    </row>
    <row r="130" spans="1:4">
      <c r="A130">
        <v>4</v>
      </c>
      <c r="B130">
        <v>4221</v>
      </c>
      <c r="D130" s="154">
        <v>43</v>
      </c>
    </row>
    <row r="131" spans="1:4">
      <c r="A131">
        <v>4</v>
      </c>
      <c r="B131">
        <v>4222</v>
      </c>
      <c r="D131" s="153"/>
    </row>
    <row r="132" spans="1:4">
      <c r="A132">
        <v>4</v>
      </c>
      <c r="B132">
        <v>4223</v>
      </c>
      <c r="D132" s="153"/>
    </row>
    <row r="133" spans="1:4">
      <c r="A133">
        <v>4</v>
      </c>
      <c r="B133">
        <v>4224</v>
      </c>
      <c r="D133" s="153"/>
    </row>
    <row r="134" spans="1:4">
      <c r="A134">
        <v>4</v>
      </c>
      <c r="B134">
        <v>4225</v>
      </c>
      <c r="D134" s="153"/>
    </row>
    <row r="135" spans="1:4">
      <c r="A135">
        <v>4</v>
      </c>
      <c r="B135">
        <v>4226</v>
      </c>
      <c r="D135" s="154">
        <v>75</v>
      </c>
    </row>
    <row r="136" spans="1:4">
      <c r="A136">
        <v>4</v>
      </c>
      <c r="B136">
        <v>4227</v>
      </c>
      <c r="D136" s="153"/>
    </row>
    <row r="137" spans="1:4">
      <c r="A137">
        <v>4</v>
      </c>
      <c r="B137">
        <v>4228</v>
      </c>
      <c r="D137" s="153"/>
    </row>
    <row r="138" spans="1:4">
      <c r="A138">
        <v>4</v>
      </c>
      <c r="B138">
        <v>4230</v>
      </c>
      <c r="D138" s="153"/>
    </row>
    <row r="139" spans="1:4">
      <c r="A139">
        <v>4</v>
      </c>
      <c r="B139">
        <v>4231</v>
      </c>
      <c r="D139" s="153"/>
    </row>
    <row r="140" spans="1:4">
      <c r="A140">
        <v>4</v>
      </c>
      <c r="B140">
        <v>4232</v>
      </c>
      <c r="D140" s="153"/>
    </row>
    <row r="141" spans="1:4">
      <c r="A141">
        <v>4</v>
      </c>
      <c r="B141">
        <v>4233</v>
      </c>
      <c r="D141" s="154">
        <v>40</v>
      </c>
    </row>
    <row r="142" spans="1:4">
      <c r="A142">
        <v>4</v>
      </c>
      <c r="B142">
        <v>4234</v>
      </c>
      <c r="D142" s="153"/>
    </row>
    <row r="143" spans="1:4">
      <c r="A143">
        <v>4</v>
      </c>
      <c r="B143">
        <v>4235</v>
      </c>
      <c r="D143" s="153"/>
    </row>
    <row r="144" spans="1:4">
      <c r="A144">
        <v>4</v>
      </c>
      <c r="B144">
        <v>4236</v>
      </c>
      <c r="D144" s="153"/>
    </row>
    <row r="145" spans="1:4">
      <c r="A145">
        <v>4</v>
      </c>
      <c r="B145">
        <v>4238</v>
      </c>
      <c r="D145" s="153"/>
    </row>
    <row r="146" spans="1:4">
      <c r="A146">
        <v>4</v>
      </c>
      <c r="B146">
        <v>4239</v>
      </c>
      <c r="D146" s="153"/>
    </row>
    <row r="147" spans="1:4">
      <c r="A147">
        <v>4</v>
      </c>
      <c r="B147">
        <v>4248</v>
      </c>
      <c r="D147" s="154">
        <v>8</v>
      </c>
    </row>
    <row r="148" spans="1:4">
      <c r="A148">
        <v>4</v>
      </c>
      <c r="B148">
        <v>4249</v>
      </c>
      <c r="D148" s="153"/>
    </row>
    <row r="149" spans="1:4">
      <c r="A149">
        <v>4</v>
      </c>
      <c r="B149">
        <v>4250</v>
      </c>
      <c r="D149" s="153"/>
    </row>
    <row r="150" spans="1:4">
      <c r="A150">
        <v>4</v>
      </c>
      <c r="B150">
        <v>4254</v>
      </c>
      <c r="D150" s="153"/>
    </row>
    <row r="151" spans="1:4">
      <c r="A151">
        <v>4</v>
      </c>
      <c r="B151">
        <v>4255</v>
      </c>
      <c r="D151" s="153"/>
    </row>
    <row r="152" spans="1:4">
      <c r="A152">
        <v>4</v>
      </c>
      <c r="B152">
        <v>4336</v>
      </c>
      <c r="D152" s="153"/>
    </row>
    <row r="153" spans="1:4">
      <c r="A153">
        <v>4</v>
      </c>
      <c r="B153">
        <v>4337</v>
      </c>
      <c r="D153" s="1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466"/>
  <sheetViews>
    <sheetView workbookViewId="0">
      <pane ySplit="11" topLeftCell="A42" activePane="bottomLeft" state="frozen"/>
      <selection pane="bottomLeft" activeCell="A47" sqref="A47:IV47"/>
    </sheetView>
  </sheetViews>
  <sheetFormatPr defaultRowHeight="12"/>
  <cols>
    <col min="1" max="1" width="8.140625" style="169" customWidth="1"/>
    <col min="2" max="2" width="46.85546875" style="169" customWidth="1"/>
    <col min="3" max="3" width="9.7109375" style="169" customWidth="1"/>
    <col min="4" max="4" width="6.85546875" style="169" customWidth="1"/>
    <col min="5" max="5" width="8.28515625" style="169" customWidth="1"/>
    <col min="6" max="6" width="22.85546875" style="169" customWidth="1"/>
    <col min="7" max="7" width="8.7109375" style="169" customWidth="1"/>
    <col min="8" max="8" width="7.5703125" style="169" customWidth="1"/>
    <col min="9" max="9" width="10.85546875" style="176" customWidth="1"/>
    <col min="10" max="10" width="11.42578125" style="169" customWidth="1"/>
    <col min="11" max="11" width="9.140625" style="169"/>
    <col min="12" max="12" width="9.140625" style="210" customWidth="1"/>
    <col min="13" max="13" width="9.140625" style="172"/>
    <col min="14" max="16384" width="9.140625" style="169"/>
  </cols>
  <sheetData>
    <row r="1" spans="1:13">
      <c r="A1" s="173" t="s">
        <v>23</v>
      </c>
      <c r="B1" s="173"/>
      <c r="C1" s="174"/>
      <c r="D1" s="174"/>
      <c r="E1" s="174"/>
      <c r="F1" s="175"/>
      <c r="L1" s="172"/>
    </row>
    <row r="2" spans="1:13">
      <c r="A2" s="177"/>
      <c r="B2" s="177"/>
      <c r="C2" s="174"/>
      <c r="D2" s="174"/>
      <c r="E2" s="174"/>
      <c r="F2" s="174"/>
      <c r="L2" s="172"/>
    </row>
    <row r="3" spans="1:13" s="179" customFormat="1" ht="12.75" thickBot="1">
      <c r="A3" s="236" t="s">
        <v>80</v>
      </c>
      <c r="B3" s="236"/>
      <c r="C3" s="178"/>
      <c r="D3" s="178"/>
      <c r="E3" s="178"/>
      <c r="I3" s="180"/>
      <c r="L3" s="181"/>
      <c r="M3" s="181"/>
    </row>
    <row r="4" spans="1:13" ht="51.75" customHeight="1" thickTop="1">
      <c r="A4" s="182"/>
      <c r="B4" s="237" t="s">
        <v>82</v>
      </c>
      <c r="C4" s="240" t="s">
        <v>1</v>
      </c>
      <c r="D4" s="237" t="s">
        <v>83</v>
      </c>
      <c r="E4" s="183" t="s">
        <v>84</v>
      </c>
      <c r="F4" s="184" t="s">
        <v>87</v>
      </c>
      <c r="G4" s="185"/>
      <c r="H4" s="186" t="s">
        <v>94</v>
      </c>
      <c r="I4" s="187" t="s">
        <v>95</v>
      </c>
      <c r="J4" s="185" t="s">
        <v>100</v>
      </c>
      <c r="K4" s="188" t="s">
        <v>100</v>
      </c>
      <c r="L4" s="189"/>
    </row>
    <row r="5" spans="1:13" ht="36.75" customHeight="1">
      <c r="A5" s="182"/>
      <c r="B5" s="238"/>
      <c r="C5" s="241"/>
      <c r="D5" s="238"/>
      <c r="E5" s="190" t="s">
        <v>85</v>
      </c>
      <c r="F5" s="191" t="s">
        <v>88</v>
      </c>
      <c r="G5" s="192" t="s">
        <v>90</v>
      </c>
      <c r="H5" s="193"/>
      <c r="I5" s="194" t="s">
        <v>96</v>
      </c>
      <c r="J5" s="193" t="s">
        <v>101</v>
      </c>
      <c r="K5" s="192" t="s">
        <v>103</v>
      </c>
      <c r="L5" s="195" t="s">
        <v>107</v>
      </c>
    </row>
    <row r="6" spans="1:13" ht="29.25" customHeight="1">
      <c r="A6" s="182"/>
      <c r="B6" s="238"/>
      <c r="C6" s="241"/>
      <c r="D6" s="238"/>
      <c r="E6" s="196" t="s">
        <v>86</v>
      </c>
      <c r="F6" s="191"/>
      <c r="G6" s="192" t="s">
        <v>91</v>
      </c>
      <c r="H6" s="193" t="s">
        <v>117</v>
      </c>
      <c r="I6" s="194" t="s">
        <v>97</v>
      </c>
      <c r="J6" s="193" t="s">
        <v>102</v>
      </c>
      <c r="K6" s="192" t="s">
        <v>104</v>
      </c>
      <c r="L6" s="195" t="s">
        <v>108</v>
      </c>
    </row>
    <row r="7" spans="1:13" ht="19.5" customHeight="1">
      <c r="A7" s="182"/>
      <c r="B7" s="238"/>
      <c r="C7" s="241"/>
      <c r="D7" s="238"/>
      <c r="E7" s="197"/>
      <c r="F7" s="191" t="s">
        <v>89</v>
      </c>
      <c r="G7" s="192" t="s">
        <v>92</v>
      </c>
      <c r="H7" s="198"/>
      <c r="I7" s="194" t="s">
        <v>98</v>
      </c>
      <c r="J7" s="198"/>
      <c r="K7" s="192" t="s">
        <v>105</v>
      </c>
      <c r="L7" s="195" t="s">
        <v>109</v>
      </c>
    </row>
    <row r="8" spans="1:13" ht="13.5" customHeight="1">
      <c r="A8" s="182"/>
      <c r="B8" s="238"/>
      <c r="C8" s="241"/>
      <c r="D8" s="238"/>
      <c r="E8" s="197"/>
      <c r="F8" s="199"/>
      <c r="G8" s="192" t="s">
        <v>93</v>
      </c>
      <c r="H8" s="198"/>
      <c r="I8" s="194" t="s">
        <v>99</v>
      </c>
      <c r="J8" s="198"/>
      <c r="K8" s="192" t="s">
        <v>106</v>
      </c>
      <c r="L8" s="200" t="s">
        <v>110</v>
      </c>
    </row>
    <row r="9" spans="1:13" ht="13.5" customHeight="1">
      <c r="A9" s="182"/>
      <c r="B9" s="238"/>
      <c r="C9" s="241"/>
      <c r="D9" s="238"/>
      <c r="E9" s="197"/>
      <c r="F9" s="199"/>
      <c r="G9" s="201"/>
      <c r="H9" s="198"/>
      <c r="I9" s="199"/>
      <c r="J9" s="198"/>
      <c r="K9" s="201"/>
      <c r="L9" s="202"/>
    </row>
    <row r="10" spans="1:13">
      <c r="A10" s="182"/>
      <c r="B10" s="238"/>
      <c r="C10" s="241"/>
      <c r="D10" s="238"/>
      <c r="E10" s="197"/>
      <c r="F10" s="199"/>
      <c r="G10" s="201"/>
      <c r="H10" s="198"/>
      <c r="I10" s="199"/>
      <c r="J10" s="198"/>
      <c r="K10" s="201"/>
      <c r="L10" s="202"/>
    </row>
    <row r="11" spans="1:13" ht="12.75" thickBot="1">
      <c r="A11" s="182" t="s">
        <v>81</v>
      </c>
      <c r="B11" s="239"/>
      <c r="C11" s="242"/>
      <c r="D11" s="239"/>
      <c r="E11" s="203"/>
      <c r="F11" s="204"/>
      <c r="G11" s="205"/>
      <c r="H11" s="206"/>
      <c r="I11" s="207"/>
      <c r="J11" s="206"/>
      <c r="K11" s="208"/>
      <c r="L11" s="209"/>
    </row>
    <row r="12" spans="1:13" ht="12.75" thickTop="1">
      <c r="A12" s="182" t="s">
        <v>466</v>
      </c>
      <c r="B12" s="221" t="s">
        <v>467</v>
      </c>
      <c r="C12" s="222" t="s">
        <v>468</v>
      </c>
      <c r="D12" s="221"/>
      <c r="E12" s="197"/>
      <c r="F12" s="197"/>
      <c r="G12" s="201"/>
      <c r="H12" s="201"/>
      <c r="I12" s="197"/>
      <c r="J12" s="201"/>
      <c r="K12" s="201"/>
      <c r="L12" s="201"/>
    </row>
    <row r="13" spans="1:13">
      <c r="A13" s="167">
        <v>49</v>
      </c>
      <c r="B13" s="168" t="s">
        <v>155</v>
      </c>
      <c r="C13" s="169">
        <v>4003</v>
      </c>
      <c r="D13" s="170"/>
      <c r="E13" s="170"/>
      <c r="F13" s="169" t="s">
        <v>282</v>
      </c>
      <c r="G13" s="223"/>
      <c r="H13" s="169">
        <v>2</v>
      </c>
      <c r="I13" s="169">
        <v>44</v>
      </c>
      <c r="J13" s="169">
        <v>14</v>
      </c>
      <c r="K13" s="169">
        <v>14</v>
      </c>
      <c r="L13" s="171"/>
    </row>
    <row r="14" spans="1:13">
      <c r="A14" s="167">
        <v>15</v>
      </c>
      <c r="B14" s="168" t="s">
        <v>128</v>
      </c>
      <c r="C14" s="169">
        <v>4004</v>
      </c>
      <c r="D14" s="210"/>
      <c r="E14" s="210"/>
      <c r="F14" s="169" t="s">
        <v>263</v>
      </c>
      <c r="G14" s="212"/>
      <c r="H14" s="169">
        <v>1</v>
      </c>
      <c r="I14" s="169">
        <v>280</v>
      </c>
      <c r="J14" s="169">
        <v>177</v>
      </c>
      <c r="K14" s="169">
        <v>167</v>
      </c>
      <c r="L14" s="224">
        <v>26</v>
      </c>
    </row>
    <row r="15" spans="1:13">
      <c r="A15" s="167">
        <v>17</v>
      </c>
      <c r="B15" s="168" t="s">
        <v>130</v>
      </c>
      <c r="C15" s="169">
        <v>4005</v>
      </c>
      <c r="D15" s="210"/>
      <c r="E15" s="210"/>
      <c r="F15" s="169" t="s">
        <v>264</v>
      </c>
      <c r="G15" s="212"/>
      <c r="H15" s="169">
        <v>1</v>
      </c>
      <c r="I15" s="169">
        <v>262</v>
      </c>
      <c r="J15" s="169">
        <v>175</v>
      </c>
      <c r="K15" s="169">
        <v>161</v>
      </c>
      <c r="L15" s="171"/>
    </row>
    <row r="16" spans="1:13">
      <c r="A16" s="167">
        <v>11</v>
      </c>
      <c r="B16" s="168" t="s">
        <v>124</v>
      </c>
      <c r="C16" s="169">
        <v>4006</v>
      </c>
      <c r="D16" s="210"/>
      <c r="E16" s="211"/>
      <c r="F16" s="169" t="s">
        <v>261</v>
      </c>
      <c r="G16" s="212"/>
      <c r="H16" s="169">
        <v>1</v>
      </c>
      <c r="I16" s="169">
        <v>1</v>
      </c>
      <c r="J16" s="169">
        <v>0</v>
      </c>
      <c r="K16" s="169">
        <v>0</v>
      </c>
      <c r="L16" s="171"/>
    </row>
    <row r="17" spans="1:12">
      <c r="A17" s="167">
        <v>13</v>
      </c>
      <c r="B17" s="168" t="s">
        <v>126</v>
      </c>
      <c r="C17" s="169">
        <v>4007</v>
      </c>
      <c r="D17" s="210"/>
      <c r="E17" s="210"/>
      <c r="F17" s="169" t="s">
        <v>262</v>
      </c>
      <c r="G17" s="212"/>
      <c r="H17" s="169">
        <v>2</v>
      </c>
      <c r="I17" s="169">
        <v>3</v>
      </c>
      <c r="J17" s="169">
        <v>0</v>
      </c>
      <c r="K17" s="169">
        <v>0</v>
      </c>
      <c r="L17" s="171"/>
    </row>
    <row r="18" spans="1:12">
      <c r="A18" s="167">
        <v>14</v>
      </c>
      <c r="B18" s="168" t="s">
        <v>127</v>
      </c>
      <c r="C18" s="169">
        <v>4008</v>
      </c>
      <c r="D18" s="210"/>
      <c r="E18" s="210"/>
      <c r="F18" s="169" t="s">
        <v>262</v>
      </c>
      <c r="G18" s="212"/>
      <c r="H18" s="169">
        <v>2</v>
      </c>
      <c r="I18" s="169">
        <v>3</v>
      </c>
      <c r="J18" s="169">
        <v>0</v>
      </c>
      <c r="K18" s="169">
        <v>0</v>
      </c>
      <c r="L18" s="171"/>
    </row>
    <row r="19" spans="1:12">
      <c r="A19" s="167">
        <v>39</v>
      </c>
      <c r="B19" s="168" t="s">
        <v>145</v>
      </c>
      <c r="C19" s="169">
        <v>4009</v>
      </c>
      <c r="D19" s="210"/>
      <c r="E19" s="210"/>
      <c r="F19" s="169" t="s">
        <v>278</v>
      </c>
      <c r="G19" s="212"/>
      <c r="H19" s="169">
        <v>1</v>
      </c>
      <c r="I19" s="169">
        <v>4</v>
      </c>
      <c r="J19" s="169">
        <v>0</v>
      </c>
      <c r="K19" s="169">
        <v>0</v>
      </c>
      <c r="L19" s="171"/>
    </row>
    <row r="20" spans="1:12">
      <c r="A20" s="167">
        <v>43</v>
      </c>
      <c r="B20" s="168" t="s">
        <v>149</v>
      </c>
      <c r="C20" s="169">
        <v>4010</v>
      </c>
      <c r="D20" s="210"/>
      <c r="E20" s="210"/>
      <c r="F20" s="169" t="s">
        <v>279</v>
      </c>
      <c r="G20" s="212"/>
      <c r="H20" s="169">
        <v>2</v>
      </c>
      <c r="I20" s="169">
        <v>1</v>
      </c>
      <c r="J20" s="169">
        <v>0</v>
      </c>
      <c r="K20" s="169">
        <v>0</v>
      </c>
      <c r="L20" s="171"/>
    </row>
    <row r="21" spans="1:12">
      <c r="A21" s="167">
        <v>46</v>
      </c>
      <c r="B21" s="168" t="s">
        <v>152</v>
      </c>
      <c r="C21" s="169">
        <v>4011</v>
      </c>
      <c r="D21" s="210"/>
      <c r="E21" s="210"/>
      <c r="F21" s="169" t="s">
        <v>280</v>
      </c>
      <c r="G21" s="212"/>
      <c r="H21" s="169">
        <v>1</v>
      </c>
      <c r="I21" s="169">
        <v>7</v>
      </c>
      <c r="J21" s="169">
        <v>2</v>
      </c>
      <c r="K21" s="169">
        <v>1</v>
      </c>
      <c r="L21" s="171"/>
    </row>
    <row r="22" spans="1:12">
      <c r="A22" s="167">
        <v>143</v>
      </c>
      <c r="B22" s="168" t="s">
        <v>245</v>
      </c>
      <c r="C22" s="169">
        <v>4012</v>
      </c>
      <c r="D22" s="210"/>
      <c r="E22" s="210"/>
      <c r="F22" s="169" t="s">
        <v>307</v>
      </c>
      <c r="G22" s="212"/>
      <c r="H22" s="169">
        <v>2</v>
      </c>
      <c r="I22" s="169">
        <v>120</v>
      </c>
      <c r="J22" s="169">
        <v>89</v>
      </c>
      <c r="K22" s="169">
        <v>70</v>
      </c>
      <c r="L22" s="171"/>
    </row>
    <row r="23" spans="1:12">
      <c r="A23" s="167">
        <v>149</v>
      </c>
      <c r="B23" s="168" t="s">
        <v>251</v>
      </c>
      <c r="C23" s="169">
        <v>4013</v>
      </c>
      <c r="D23" s="210"/>
      <c r="E23" s="210"/>
      <c r="F23" s="169" t="s">
        <v>315</v>
      </c>
      <c r="G23" s="210"/>
      <c r="H23" s="169">
        <v>2</v>
      </c>
      <c r="I23" s="169">
        <v>380</v>
      </c>
      <c r="J23" s="169">
        <v>231</v>
      </c>
      <c r="K23" s="169">
        <v>187</v>
      </c>
      <c r="L23" s="171"/>
    </row>
    <row r="24" spans="1:12">
      <c r="A24" s="167">
        <v>92</v>
      </c>
      <c r="B24" s="168" t="s">
        <v>198</v>
      </c>
      <c r="C24" s="169">
        <v>4014</v>
      </c>
      <c r="D24" s="210"/>
      <c r="E24" s="210"/>
      <c r="F24" s="169" t="s">
        <v>315</v>
      </c>
      <c r="G24" s="212"/>
      <c r="H24" s="169">
        <v>1</v>
      </c>
      <c r="I24" s="169">
        <v>41</v>
      </c>
      <c r="J24" s="169">
        <v>9</v>
      </c>
      <c r="K24" s="169">
        <v>9</v>
      </c>
      <c r="L24" s="171"/>
    </row>
    <row r="25" spans="1:12">
      <c r="A25" s="167">
        <v>54</v>
      </c>
      <c r="B25" s="168" t="s">
        <v>160</v>
      </c>
      <c r="C25" s="169">
        <v>4015</v>
      </c>
      <c r="D25" s="210"/>
      <c r="E25" s="210"/>
      <c r="F25" s="169" t="s">
        <v>287</v>
      </c>
      <c r="G25" s="212"/>
      <c r="H25" s="169">
        <v>1</v>
      </c>
      <c r="I25" s="169">
        <v>183</v>
      </c>
      <c r="J25" s="169">
        <v>113</v>
      </c>
      <c r="K25" s="169">
        <v>113</v>
      </c>
      <c r="L25" s="171"/>
    </row>
    <row r="26" spans="1:12">
      <c r="A26" s="167">
        <v>97</v>
      </c>
      <c r="B26" s="168" t="s">
        <v>203</v>
      </c>
      <c r="C26" s="169">
        <v>4016</v>
      </c>
      <c r="D26" s="210"/>
      <c r="E26" s="210"/>
      <c r="F26" s="169" t="s">
        <v>319</v>
      </c>
      <c r="G26" s="212"/>
      <c r="H26" s="169">
        <v>1</v>
      </c>
      <c r="I26" s="169">
        <v>303</v>
      </c>
      <c r="J26" s="169">
        <v>193</v>
      </c>
      <c r="K26" s="169">
        <v>193</v>
      </c>
      <c r="L26" s="224">
        <v>5</v>
      </c>
    </row>
    <row r="27" spans="1:12">
      <c r="A27" s="167">
        <v>27</v>
      </c>
      <c r="B27" s="168" t="s">
        <v>140</v>
      </c>
      <c r="C27" s="169">
        <v>4019</v>
      </c>
      <c r="D27" s="210"/>
      <c r="E27" s="210"/>
      <c r="F27" s="169" t="s">
        <v>274</v>
      </c>
      <c r="G27" s="212"/>
      <c r="H27" s="169">
        <v>2</v>
      </c>
      <c r="I27" s="169">
        <v>1</v>
      </c>
      <c r="J27" s="169">
        <v>0</v>
      </c>
      <c r="K27" s="169">
        <v>0</v>
      </c>
      <c r="L27" s="171"/>
    </row>
    <row r="28" spans="1:12">
      <c r="A28" s="167">
        <v>9</v>
      </c>
      <c r="B28" s="168" t="s">
        <v>122</v>
      </c>
      <c r="C28" s="169">
        <v>4020</v>
      </c>
      <c r="D28" s="210"/>
      <c r="E28" s="210"/>
      <c r="F28" s="169" t="s">
        <v>260</v>
      </c>
      <c r="G28" s="210"/>
      <c r="H28" s="169">
        <v>2</v>
      </c>
      <c r="I28" s="169">
        <v>1</v>
      </c>
      <c r="J28" s="169">
        <v>0</v>
      </c>
      <c r="K28" s="169">
        <v>0</v>
      </c>
      <c r="L28" s="171"/>
    </row>
    <row r="29" spans="1:12">
      <c r="A29" s="167">
        <v>101</v>
      </c>
      <c r="B29" s="168" t="s">
        <v>207</v>
      </c>
      <c r="C29" s="169">
        <v>4021</v>
      </c>
      <c r="D29" s="210"/>
      <c r="E29" s="210"/>
      <c r="F29" s="169" t="s">
        <v>319</v>
      </c>
      <c r="G29" s="212"/>
      <c r="H29" s="169">
        <v>1</v>
      </c>
      <c r="I29" s="169">
        <v>400</v>
      </c>
      <c r="J29" s="169">
        <v>169</v>
      </c>
      <c r="K29" s="169">
        <v>168</v>
      </c>
      <c r="L29" s="224">
        <v>38</v>
      </c>
    </row>
    <row r="30" spans="1:12">
      <c r="A30" s="167">
        <v>105</v>
      </c>
      <c r="B30" s="168" t="s">
        <v>211</v>
      </c>
      <c r="C30" s="169">
        <v>4022</v>
      </c>
      <c r="D30" s="210"/>
      <c r="E30" s="210"/>
      <c r="F30" s="169" t="s">
        <v>322</v>
      </c>
      <c r="G30" s="212"/>
      <c r="H30" s="169">
        <v>1</v>
      </c>
      <c r="I30" s="169">
        <v>5</v>
      </c>
      <c r="J30" s="169">
        <v>1</v>
      </c>
      <c r="K30" s="169">
        <v>0</v>
      </c>
      <c r="L30" s="171"/>
    </row>
    <row r="31" spans="1:12">
      <c r="A31" s="167">
        <v>107</v>
      </c>
      <c r="B31" s="168" t="s">
        <v>213</v>
      </c>
      <c r="C31" s="169">
        <v>4023</v>
      </c>
      <c r="D31" s="210"/>
      <c r="E31" s="210"/>
      <c r="F31" s="169" t="s">
        <v>256</v>
      </c>
      <c r="G31" s="212"/>
      <c r="H31" s="169">
        <v>1</v>
      </c>
      <c r="I31" s="169">
        <v>11</v>
      </c>
      <c r="J31" s="169">
        <v>4</v>
      </c>
      <c r="K31" s="169">
        <v>4</v>
      </c>
      <c r="L31" s="171"/>
    </row>
    <row r="32" spans="1:12">
      <c r="A32" s="167">
        <v>117</v>
      </c>
      <c r="B32" s="168" t="s">
        <v>223</v>
      </c>
      <c r="C32" s="169">
        <v>4024</v>
      </c>
      <c r="D32" s="210"/>
      <c r="E32" s="210"/>
      <c r="F32" s="169" t="s">
        <v>256</v>
      </c>
      <c r="G32" s="212"/>
      <c r="H32" s="169">
        <v>1</v>
      </c>
      <c r="I32" s="169">
        <v>3</v>
      </c>
      <c r="J32" s="169">
        <v>0</v>
      </c>
      <c r="K32" s="169">
        <v>0</v>
      </c>
      <c r="L32" s="171"/>
    </row>
    <row r="33" spans="1:12">
      <c r="A33" s="167">
        <v>119</v>
      </c>
      <c r="B33" s="168" t="s">
        <v>225</v>
      </c>
      <c r="C33" s="169">
        <v>4025</v>
      </c>
      <c r="D33" s="210"/>
      <c r="E33" s="210"/>
      <c r="F33" s="169" t="s">
        <v>256</v>
      </c>
      <c r="G33" s="212"/>
      <c r="H33" s="169">
        <v>1</v>
      </c>
      <c r="I33" s="169">
        <v>7</v>
      </c>
      <c r="J33" s="169">
        <v>2</v>
      </c>
      <c r="K33" s="169">
        <v>2</v>
      </c>
      <c r="L33" s="171"/>
    </row>
    <row r="34" spans="1:12">
      <c r="A34" s="167">
        <v>68</v>
      </c>
      <c r="B34" s="168" t="s">
        <v>174</v>
      </c>
      <c r="C34" s="169">
        <v>4026</v>
      </c>
      <c r="D34" s="210"/>
      <c r="E34" s="210"/>
      <c r="F34" s="169" t="s">
        <v>294</v>
      </c>
      <c r="G34" s="212"/>
      <c r="H34" s="169">
        <v>1</v>
      </c>
      <c r="I34" s="169">
        <v>89</v>
      </c>
      <c r="J34" s="169">
        <v>51</v>
      </c>
      <c r="K34" s="169">
        <v>51</v>
      </c>
      <c r="L34" s="171"/>
    </row>
    <row r="35" spans="1:12">
      <c r="A35" s="167">
        <v>55</v>
      </c>
      <c r="B35" s="168" t="s">
        <v>161</v>
      </c>
      <c r="C35" s="169">
        <v>4027</v>
      </c>
      <c r="D35" s="210"/>
      <c r="E35" s="210"/>
      <c r="F35" s="169" t="s">
        <v>288</v>
      </c>
      <c r="G35" s="212"/>
      <c r="H35" s="169">
        <v>2</v>
      </c>
      <c r="I35" s="169">
        <v>201</v>
      </c>
      <c r="J35" s="169">
        <v>100</v>
      </c>
      <c r="K35" s="169">
        <v>100</v>
      </c>
      <c r="L35" s="171"/>
    </row>
    <row r="36" spans="1:12">
      <c r="A36" s="167">
        <v>124</v>
      </c>
      <c r="B36" s="168" t="s">
        <v>226</v>
      </c>
      <c r="C36" s="169">
        <v>4029</v>
      </c>
      <c r="D36" s="210"/>
      <c r="E36" s="210"/>
      <c r="F36" s="169" t="s">
        <v>330</v>
      </c>
      <c r="G36" s="212"/>
      <c r="H36" s="169">
        <v>2</v>
      </c>
      <c r="I36" s="169">
        <v>128</v>
      </c>
      <c r="J36" s="169">
        <v>60</v>
      </c>
      <c r="K36" s="169">
        <v>49</v>
      </c>
      <c r="L36" s="171"/>
    </row>
    <row r="37" spans="1:12">
      <c r="A37" s="167">
        <v>86</v>
      </c>
      <c r="B37" s="168" t="s">
        <v>192</v>
      </c>
      <c r="C37" s="169">
        <v>4030</v>
      </c>
      <c r="D37" s="210"/>
      <c r="E37" s="210"/>
      <c r="F37" s="169" t="s">
        <v>310</v>
      </c>
      <c r="G37" s="212"/>
      <c r="H37" s="169">
        <v>1</v>
      </c>
      <c r="I37" s="169">
        <v>36</v>
      </c>
      <c r="J37" s="169">
        <v>2</v>
      </c>
      <c r="K37" s="169">
        <v>2</v>
      </c>
      <c r="L37" s="171"/>
    </row>
    <row r="38" spans="1:12">
      <c r="A38" s="167">
        <v>88</v>
      </c>
      <c r="B38" s="168" t="s">
        <v>194</v>
      </c>
      <c r="C38" s="169">
        <v>4031</v>
      </c>
      <c r="D38" s="210"/>
      <c r="E38" s="210"/>
      <c r="F38" s="169" t="s">
        <v>312</v>
      </c>
      <c r="G38" s="212"/>
      <c r="H38" s="169">
        <v>1</v>
      </c>
      <c r="I38" s="169">
        <v>33</v>
      </c>
      <c r="J38" s="169">
        <v>21</v>
      </c>
      <c r="K38" s="169">
        <v>21</v>
      </c>
      <c r="L38" s="171"/>
    </row>
    <row r="39" spans="1:12">
      <c r="A39" s="167">
        <v>89</v>
      </c>
      <c r="B39" s="168" t="s">
        <v>195</v>
      </c>
      <c r="C39" s="169">
        <v>4032</v>
      </c>
      <c r="D39" s="210"/>
      <c r="E39" s="210"/>
      <c r="F39" s="169" t="s">
        <v>313</v>
      </c>
      <c r="G39" s="212"/>
      <c r="H39" s="169">
        <v>2</v>
      </c>
      <c r="I39" s="169">
        <v>79</v>
      </c>
      <c r="J39" s="169">
        <v>34</v>
      </c>
      <c r="K39" s="169">
        <v>34</v>
      </c>
      <c r="L39" s="171"/>
    </row>
    <row r="40" spans="1:12">
      <c r="A40" s="167">
        <v>6</v>
      </c>
      <c r="B40" s="168" t="s">
        <v>119</v>
      </c>
      <c r="C40" s="169">
        <v>4034</v>
      </c>
      <c r="D40" s="210"/>
      <c r="E40" s="210"/>
      <c r="F40" s="169" t="s">
        <v>258</v>
      </c>
      <c r="G40" s="210"/>
      <c r="H40" s="169">
        <v>1</v>
      </c>
      <c r="I40" s="169">
        <v>4</v>
      </c>
      <c r="J40" s="169">
        <v>1</v>
      </c>
      <c r="K40" s="169">
        <v>1</v>
      </c>
      <c r="L40" s="171"/>
    </row>
    <row r="41" spans="1:12">
      <c r="A41" s="167">
        <v>132</v>
      </c>
      <c r="B41" s="168" t="s">
        <v>234</v>
      </c>
      <c r="C41" s="169">
        <v>4035</v>
      </c>
      <c r="D41" s="210"/>
      <c r="E41" s="210"/>
      <c r="F41" s="169" t="s">
        <v>260</v>
      </c>
      <c r="G41" s="212"/>
      <c r="H41" s="169">
        <v>1</v>
      </c>
      <c r="I41" s="169">
        <v>1</v>
      </c>
      <c r="J41" s="169">
        <v>0</v>
      </c>
      <c r="K41" s="169">
        <v>0</v>
      </c>
      <c r="L41" s="171"/>
    </row>
    <row r="42" spans="1:12">
      <c r="A42" s="167">
        <v>12</v>
      </c>
      <c r="B42" s="168" t="s">
        <v>125</v>
      </c>
      <c r="C42" s="169">
        <v>4037</v>
      </c>
      <c r="D42" s="210"/>
      <c r="E42" s="210"/>
      <c r="F42" s="169" t="s">
        <v>261</v>
      </c>
      <c r="G42" s="212"/>
      <c r="H42" s="169">
        <v>2</v>
      </c>
      <c r="I42" s="169">
        <v>1</v>
      </c>
      <c r="J42" s="169">
        <v>0</v>
      </c>
      <c r="K42" s="169">
        <v>0</v>
      </c>
      <c r="L42" s="171"/>
    </row>
    <row r="43" spans="1:12">
      <c r="A43" s="167">
        <v>1</v>
      </c>
      <c r="B43" s="168" t="s">
        <v>75</v>
      </c>
      <c r="C43" s="169">
        <v>4039</v>
      </c>
      <c r="D43" s="210"/>
      <c r="E43" s="210"/>
      <c r="F43" s="169" t="s">
        <v>255</v>
      </c>
      <c r="G43" s="210"/>
      <c r="H43" s="169">
        <v>1</v>
      </c>
      <c r="I43" s="169">
        <v>40</v>
      </c>
      <c r="J43" s="169">
        <v>0</v>
      </c>
      <c r="K43" s="169">
        <v>0</v>
      </c>
      <c r="L43" s="171"/>
    </row>
    <row r="44" spans="1:12">
      <c r="A44" s="167">
        <v>31</v>
      </c>
      <c r="B44" s="168" t="s">
        <v>141</v>
      </c>
      <c r="C44" s="169">
        <v>4040</v>
      </c>
      <c r="D44" s="210"/>
      <c r="E44" s="210"/>
      <c r="F44" s="169" t="s">
        <v>275</v>
      </c>
      <c r="G44" s="212"/>
      <c r="H44" s="169">
        <v>1</v>
      </c>
      <c r="I44" s="169">
        <v>2</v>
      </c>
      <c r="J44" s="169">
        <v>0</v>
      </c>
      <c r="K44" s="169">
        <v>0</v>
      </c>
      <c r="L44" s="171"/>
    </row>
    <row r="45" spans="1:12">
      <c r="A45" s="167">
        <v>32</v>
      </c>
      <c r="B45" s="168" t="s">
        <v>76</v>
      </c>
      <c r="C45" s="169">
        <v>4041</v>
      </c>
      <c r="D45" s="210"/>
      <c r="E45" s="210"/>
      <c r="F45" s="169" t="s">
        <v>276</v>
      </c>
      <c r="G45" s="212"/>
      <c r="H45" s="169">
        <v>1</v>
      </c>
      <c r="I45" s="169">
        <v>2</v>
      </c>
      <c r="J45" s="169">
        <v>0</v>
      </c>
      <c r="K45" s="169">
        <v>0</v>
      </c>
      <c r="L45" s="171"/>
    </row>
    <row r="46" spans="1:12">
      <c r="A46" s="167">
        <v>120</v>
      </c>
      <c r="B46" s="168" t="s">
        <v>77</v>
      </c>
      <c r="C46" s="169">
        <v>4042</v>
      </c>
      <c r="D46" s="210"/>
      <c r="E46" s="210"/>
      <c r="F46" s="169" t="s">
        <v>256</v>
      </c>
      <c r="G46" s="212"/>
      <c r="H46" s="169">
        <v>1</v>
      </c>
      <c r="I46" s="169">
        <v>1</v>
      </c>
      <c r="J46" s="169">
        <v>0</v>
      </c>
      <c r="K46" s="169">
        <v>0</v>
      </c>
      <c r="L46" s="171"/>
    </row>
    <row r="47" spans="1:12">
      <c r="A47" s="167">
        <v>3</v>
      </c>
      <c r="B47" s="168" t="s">
        <v>75</v>
      </c>
      <c r="C47" s="169">
        <v>4043</v>
      </c>
      <c r="D47" s="210"/>
      <c r="E47" s="210"/>
      <c r="F47" s="169" t="s">
        <v>256</v>
      </c>
      <c r="G47" s="210"/>
      <c r="H47" s="169">
        <v>1</v>
      </c>
      <c r="I47" s="169">
        <v>84</v>
      </c>
      <c r="J47" s="169">
        <v>6</v>
      </c>
      <c r="K47" s="169">
        <v>6</v>
      </c>
      <c r="L47" s="171"/>
    </row>
    <row r="48" spans="1:12">
      <c r="A48" s="167">
        <v>29</v>
      </c>
      <c r="B48" s="168" t="s">
        <v>141</v>
      </c>
      <c r="C48" s="169">
        <v>4044</v>
      </c>
      <c r="D48" s="210"/>
      <c r="E48" s="210"/>
      <c r="F48" s="169" t="s">
        <v>275</v>
      </c>
      <c r="G48" s="212"/>
      <c r="H48" s="169">
        <v>1</v>
      </c>
      <c r="I48" s="169">
        <v>5</v>
      </c>
      <c r="J48" s="169">
        <v>0</v>
      </c>
      <c r="K48" s="169">
        <v>0</v>
      </c>
      <c r="L48" s="171"/>
    </row>
    <row r="49" spans="1:12">
      <c r="A49" s="167">
        <v>33</v>
      </c>
      <c r="B49" s="168" t="s">
        <v>76</v>
      </c>
      <c r="C49" s="169">
        <v>4045</v>
      </c>
      <c r="D49" s="210"/>
      <c r="E49" s="210"/>
      <c r="F49" s="169" t="s">
        <v>276</v>
      </c>
      <c r="G49" s="212"/>
      <c r="H49" s="169">
        <v>1</v>
      </c>
      <c r="I49" s="169">
        <v>3</v>
      </c>
      <c r="J49" s="169">
        <v>1</v>
      </c>
      <c r="K49" s="169">
        <v>1</v>
      </c>
      <c r="L49" s="171"/>
    </row>
    <row r="50" spans="1:12">
      <c r="A50" s="167">
        <v>121</v>
      </c>
      <c r="B50" s="168" t="s">
        <v>77</v>
      </c>
      <c r="C50" s="169">
        <v>4046</v>
      </c>
      <c r="D50" s="210"/>
      <c r="E50" s="210"/>
      <c r="F50" s="169" t="s">
        <v>256</v>
      </c>
      <c r="G50" s="212"/>
      <c r="H50" s="169">
        <v>1</v>
      </c>
      <c r="I50" s="169">
        <v>1</v>
      </c>
      <c r="J50" s="169">
        <v>0</v>
      </c>
      <c r="K50" s="169">
        <v>0</v>
      </c>
      <c r="L50" s="171"/>
    </row>
    <row r="51" spans="1:12">
      <c r="A51" s="167">
        <v>128</v>
      </c>
      <c r="B51" s="168" t="s">
        <v>230</v>
      </c>
      <c r="C51" s="169">
        <v>4047</v>
      </c>
      <c r="D51" s="210"/>
      <c r="E51" s="210"/>
      <c r="F51" s="169" t="s">
        <v>333</v>
      </c>
      <c r="G51" s="212"/>
      <c r="H51" s="169">
        <v>2</v>
      </c>
      <c r="I51" s="169">
        <v>407</v>
      </c>
      <c r="J51" s="169">
        <v>114</v>
      </c>
      <c r="K51" s="169">
        <v>111</v>
      </c>
      <c r="L51" s="171"/>
    </row>
    <row r="52" spans="1:12">
      <c r="A52" s="167">
        <v>130</v>
      </c>
      <c r="B52" s="168" t="s">
        <v>232</v>
      </c>
      <c r="C52" s="169">
        <v>4048</v>
      </c>
      <c r="D52" s="210"/>
      <c r="E52" s="210"/>
      <c r="F52" s="169" t="s">
        <v>332</v>
      </c>
      <c r="G52" s="212"/>
      <c r="H52" s="169">
        <v>1</v>
      </c>
      <c r="I52" s="169">
        <v>1</v>
      </c>
      <c r="J52" s="169">
        <v>0</v>
      </c>
      <c r="K52" s="169">
        <v>0</v>
      </c>
      <c r="L52" s="171"/>
    </row>
    <row r="53" spans="1:12">
      <c r="A53" s="167">
        <v>133</v>
      </c>
      <c r="B53" s="168" t="s">
        <v>235</v>
      </c>
      <c r="C53" s="169">
        <v>4051</v>
      </c>
      <c r="D53" s="210"/>
      <c r="E53" s="210"/>
      <c r="F53" s="169" t="s">
        <v>303</v>
      </c>
      <c r="G53" s="212"/>
      <c r="H53" s="169">
        <v>1</v>
      </c>
      <c r="I53" s="169">
        <v>261</v>
      </c>
      <c r="J53" s="169">
        <v>206</v>
      </c>
      <c r="K53" s="169">
        <v>206</v>
      </c>
      <c r="L53" s="224">
        <v>16</v>
      </c>
    </row>
    <row r="54" spans="1:12">
      <c r="A54" s="167">
        <v>135</v>
      </c>
      <c r="B54" s="168" t="s">
        <v>237</v>
      </c>
      <c r="C54" s="169">
        <v>4052</v>
      </c>
      <c r="D54" s="210"/>
      <c r="E54" s="210"/>
      <c r="F54" s="169" t="s">
        <v>335</v>
      </c>
      <c r="G54" s="212"/>
      <c r="H54" s="169">
        <v>1</v>
      </c>
      <c r="I54" s="169">
        <v>322</v>
      </c>
      <c r="J54" s="169">
        <v>147</v>
      </c>
      <c r="K54" s="169">
        <v>146</v>
      </c>
      <c r="L54" s="171"/>
    </row>
    <row r="55" spans="1:12">
      <c r="A55" s="167">
        <v>76</v>
      </c>
      <c r="B55" s="168" t="s">
        <v>182</v>
      </c>
      <c r="C55" s="169">
        <v>4053</v>
      </c>
      <c r="D55" s="210"/>
      <c r="E55" s="210"/>
      <c r="F55" s="169" t="s">
        <v>302</v>
      </c>
      <c r="G55" s="212"/>
      <c r="H55" s="169">
        <v>1</v>
      </c>
      <c r="I55" s="169">
        <v>88</v>
      </c>
      <c r="J55" s="169">
        <v>19</v>
      </c>
      <c r="K55" s="169">
        <v>19</v>
      </c>
      <c r="L55" s="171"/>
    </row>
    <row r="56" spans="1:12">
      <c r="A56" s="167">
        <v>139</v>
      </c>
      <c r="B56" s="168" t="s">
        <v>241</v>
      </c>
      <c r="C56" s="169">
        <v>4054</v>
      </c>
      <c r="D56" s="210"/>
      <c r="E56" s="210"/>
      <c r="F56" s="169" t="s">
        <v>337</v>
      </c>
      <c r="G56" s="212"/>
      <c r="H56" s="169">
        <v>1</v>
      </c>
      <c r="I56" s="169">
        <v>212</v>
      </c>
      <c r="J56" s="169">
        <v>126</v>
      </c>
      <c r="K56" s="169">
        <v>124</v>
      </c>
      <c r="L56" s="171"/>
    </row>
    <row r="57" spans="1:12">
      <c r="A57" s="167">
        <v>141</v>
      </c>
      <c r="B57" s="168" t="s">
        <v>243</v>
      </c>
      <c r="C57" s="169">
        <v>4055</v>
      </c>
      <c r="D57" s="210"/>
      <c r="E57" s="210"/>
      <c r="F57" s="169" t="s">
        <v>339</v>
      </c>
      <c r="G57" s="212"/>
      <c r="H57" s="169">
        <v>1</v>
      </c>
      <c r="I57" s="169">
        <v>1</v>
      </c>
      <c r="J57" s="169">
        <v>0</v>
      </c>
      <c r="K57" s="169">
        <v>0</v>
      </c>
      <c r="L57" s="171"/>
    </row>
    <row r="58" spans="1:12">
      <c r="A58" s="167">
        <v>142</v>
      </c>
      <c r="B58" s="168" t="s">
        <v>244</v>
      </c>
      <c r="C58" s="169">
        <v>4056</v>
      </c>
      <c r="D58" s="210"/>
      <c r="E58" s="210"/>
      <c r="F58" s="169" t="s">
        <v>260</v>
      </c>
      <c r="G58" s="212"/>
      <c r="H58" s="169">
        <v>1</v>
      </c>
      <c r="I58" s="169">
        <v>2</v>
      </c>
      <c r="J58" s="169">
        <v>0</v>
      </c>
      <c r="K58" s="169">
        <v>0</v>
      </c>
      <c r="L58" s="171"/>
    </row>
    <row r="59" spans="1:12">
      <c r="A59" s="167">
        <v>70</v>
      </c>
      <c r="B59" s="168" t="s">
        <v>176</v>
      </c>
      <c r="C59" s="169">
        <v>4057</v>
      </c>
      <c r="D59" s="210"/>
      <c r="E59" s="210"/>
      <c r="F59" s="169" t="s">
        <v>296</v>
      </c>
      <c r="G59" s="212"/>
      <c r="H59" s="169">
        <v>1</v>
      </c>
      <c r="I59" s="169">
        <v>5</v>
      </c>
      <c r="J59" s="169">
        <v>0</v>
      </c>
      <c r="K59" s="169">
        <v>0</v>
      </c>
      <c r="L59" s="171"/>
    </row>
    <row r="60" spans="1:12">
      <c r="A60" s="167">
        <v>152</v>
      </c>
      <c r="B60" s="168" t="s">
        <v>78</v>
      </c>
      <c r="C60" s="169">
        <v>4059</v>
      </c>
      <c r="D60" s="210"/>
      <c r="E60" s="210"/>
      <c r="F60" s="169" t="s">
        <v>344</v>
      </c>
      <c r="G60" s="210"/>
      <c r="H60" s="169">
        <v>2</v>
      </c>
      <c r="I60" s="169">
        <v>21</v>
      </c>
      <c r="J60" s="169">
        <v>9</v>
      </c>
      <c r="K60" s="169">
        <v>9</v>
      </c>
      <c r="L60" s="171"/>
    </row>
    <row r="61" spans="1:12">
      <c r="A61" s="167">
        <v>94</v>
      </c>
      <c r="B61" s="168" t="s">
        <v>200</v>
      </c>
      <c r="C61" s="169">
        <v>4061</v>
      </c>
      <c r="D61" s="210"/>
      <c r="E61" s="210"/>
      <c r="F61" s="169" t="s">
        <v>309</v>
      </c>
      <c r="G61" s="212"/>
      <c r="H61" s="169">
        <v>2</v>
      </c>
      <c r="I61" s="169">
        <v>4</v>
      </c>
      <c r="J61" s="169">
        <v>0</v>
      </c>
      <c r="K61" s="169">
        <v>0</v>
      </c>
      <c r="L61" s="171"/>
    </row>
    <row r="62" spans="1:12">
      <c r="A62" s="167">
        <v>16</v>
      </c>
      <c r="B62" s="168" t="s">
        <v>129</v>
      </c>
      <c r="C62" s="169">
        <v>4062</v>
      </c>
      <c r="D62" s="210"/>
      <c r="E62" s="210"/>
      <c r="F62" s="169" t="s">
        <v>263</v>
      </c>
      <c r="G62" s="212"/>
      <c r="H62" s="169">
        <v>2</v>
      </c>
      <c r="I62" s="169">
        <v>331</v>
      </c>
      <c r="J62" s="169">
        <v>164</v>
      </c>
      <c r="K62" s="169">
        <v>152</v>
      </c>
      <c r="L62" s="224">
        <v>32</v>
      </c>
    </row>
    <row r="63" spans="1:12">
      <c r="A63" s="167">
        <v>41</v>
      </c>
      <c r="B63" s="168" t="s">
        <v>147</v>
      </c>
      <c r="C63" s="169">
        <v>4066</v>
      </c>
      <c r="D63" s="210"/>
      <c r="E63" s="210"/>
      <c r="F63" s="169" t="s">
        <v>278</v>
      </c>
      <c r="G63" s="212"/>
      <c r="H63" s="169">
        <v>2</v>
      </c>
      <c r="I63" s="169">
        <v>6</v>
      </c>
      <c r="J63" s="169">
        <v>1</v>
      </c>
      <c r="K63" s="169">
        <v>1</v>
      </c>
      <c r="L63" s="171"/>
    </row>
    <row r="64" spans="1:12">
      <c r="A64" s="167">
        <v>45</v>
      </c>
      <c r="B64" s="168" t="s">
        <v>151</v>
      </c>
      <c r="C64" s="169">
        <v>4067</v>
      </c>
      <c r="D64" s="210"/>
      <c r="E64" s="210"/>
      <c r="F64" s="169" t="s">
        <v>280</v>
      </c>
      <c r="G64" s="212"/>
      <c r="H64" s="169">
        <v>2</v>
      </c>
      <c r="I64" s="169">
        <v>8</v>
      </c>
      <c r="J64" s="169">
        <v>2</v>
      </c>
      <c r="K64" s="169">
        <v>1</v>
      </c>
      <c r="L64" s="171"/>
    </row>
    <row r="65" spans="1:12">
      <c r="A65" s="167">
        <v>98</v>
      </c>
      <c r="B65" s="168" t="s">
        <v>204</v>
      </c>
      <c r="C65" s="169">
        <v>4069</v>
      </c>
      <c r="D65" s="210"/>
      <c r="E65" s="210"/>
      <c r="F65" s="169" t="s">
        <v>319</v>
      </c>
      <c r="G65" s="212"/>
      <c r="H65" s="169">
        <v>2</v>
      </c>
      <c r="I65" s="169">
        <v>349</v>
      </c>
      <c r="J65" s="169">
        <v>177</v>
      </c>
      <c r="K65" s="169">
        <v>170</v>
      </c>
      <c r="L65" s="171"/>
    </row>
    <row r="66" spans="1:12">
      <c r="A66" s="167">
        <v>60</v>
      </c>
      <c r="B66" s="168" t="s">
        <v>166</v>
      </c>
      <c r="C66" s="169">
        <v>4070</v>
      </c>
      <c r="D66" s="210"/>
      <c r="E66" s="210"/>
      <c r="F66" s="169" t="s">
        <v>280</v>
      </c>
      <c r="G66" s="212"/>
      <c r="H66" s="169">
        <v>2</v>
      </c>
      <c r="I66" s="169">
        <v>13</v>
      </c>
      <c r="J66" s="169">
        <v>2</v>
      </c>
      <c r="K66" s="169">
        <v>2</v>
      </c>
      <c r="L66" s="171"/>
    </row>
    <row r="67" spans="1:12">
      <c r="A67" s="167">
        <v>56</v>
      </c>
      <c r="B67" s="168" t="s">
        <v>162</v>
      </c>
      <c r="C67" s="169">
        <v>4072</v>
      </c>
      <c r="D67" s="210"/>
      <c r="E67" s="210"/>
      <c r="F67" s="169" t="s">
        <v>288</v>
      </c>
      <c r="G67" s="212"/>
      <c r="H67" s="169">
        <v>1</v>
      </c>
      <c r="I67" s="169">
        <v>195</v>
      </c>
      <c r="J67" s="169">
        <v>108</v>
      </c>
      <c r="K67" s="169">
        <v>108</v>
      </c>
      <c r="L67" s="171"/>
    </row>
    <row r="68" spans="1:12">
      <c r="A68" s="167">
        <v>100</v>
      </c>
      <c r="B68" s="168" t="s">
        <v>206</v>
      </c>
      <c r="C68" s="169">
        <v>4073</v>
      </c>
      <c r="D68" s="210"/>
      <c r="E68" s="210"/>
      <c r="F68" s="169" t="s">
        <v>256</v>
      </c>
      <c r="G68" s="212"/>
      <c r="H68" s="169">
        <v>2</v>
      </c>
      <c r="I68" s="169">
        <v>1</v>
      </c>
      <c r="J68" s="169">
        <v>1</v>
      </c>
      <c r="K68" s="169">
        <v>1</v>
      </c>
      <c r="L68" s="171"/>
    </row>
    <row r="69" spans="1:12">
      <c r="A69" s="167">
        <v>64</v>
      </c>
      <c r="B69" s="168" t="s">
        <v>170</v>
      </c>
      <c r="C69" s="169">
        <v>4074</v>
      </c>
      <c r="D69" s="210"/>
      <c r="E69" s="210"/>
      <c r="F69" s="169" t="s">
        <v>291</v>
      </c>
      <c r="G69" s="212"/>
      <c r="H69" s="169">
        <v>2</v>
      </c>
      <c r="I69" s="169">
        <v>150</v>
      </c>
      <c r="J69" s="169">
        <v>22</v>
      </c>
      <c r="K69" s="169">
        <v>22</v>
      </c>
      <c r="L69" s="171"/>
    </row>
    <row r="70" spans="1:12">
      <c r="A70" s="167">
        <v>106</v>
      </c>
      <c r="B70" s="168" t="s">
        <v>212</v>
      </c>
      <c r="C70" s="169">
        <v>4075</v>
      </c>
      <c r="D70" s="210"/>
      <c r="E70" s="210"/>
      <c r="F70" s="169" t="s">
        <v>322</v>
      </c>
      <c r="G70" s="212"/>
      <c r="H70" s="169">
        <v>2</v>
      </c>
      <c r="I70" s="169">
        <v>9</v>
      </c>
      <c r="J70" s="169">
        <v>2</v>
      </c>
      <c r="K70" s="169">
        <v>2</v>
      </c>
      <c r="L70" s="171"/>
    </row>
    <row r="71" spans="1:12">
      <c r="A71" s="167">
        <v>108</v>
      </c>
      <c r="B71" s="168" t="s">
        <v>214</v>
      </c>
      <c r="C71" s="169">
        <v>4076</v>
      </c>
      <c r="D71" s="210"/>
      <c r="E71" s="210"/>
      <c r="F71" s="169" t="s">
        <v>256</v>
      </c>
      <c r="G71" s="212"/>
      <c r="H71" s="169">
        <v>2</v>
      </c>
      <c r="I71" s="169">
        <v>5</v>
      </c>
      <c r="J71" s="169">
        <v>1</v>
      </c>
      <c r="K71" s="169">
        <v>1</v>
      </c>
      <c r="L71" s="171"/>
    </row>
    <row r="72" spans="1:12">
      <c r="A72" s="167">
        <v>118</v>
      </c>
      <c r="B72" s="168" t="s">
        <v>224</v>
      </c>
      <c r="C72" s="169">
        <v>4077</v>
      </c>
      <c r="D72" s="210"/>
      <c r="E72" s="210"/>
      <c r="F72" s="169" t="s">
        <v>256</v>
      </c>
      <c r="G72" s="212"/>
      <c r="H72" s="169">
        <v>2</v>
      </c>
      <c r="I72" s="169">
        <v>6</v>
      </c>
      <c r="J72" s="169">
        <v>0</v>
      </c>
      <c r="K72" s="169">
        <v>0</v>
      </c>
      <c r="L72" s="171"/>
    </row>
    <row r="73" spans="1:12">
      <c r="A73" s="167">
        <v>87</v>
      </c>
      <c r="B73" s="168" t="s">
        <v>193</v>
      </c>
      <c r="C73" s="169">
        <v>4082</v>
      </c>
      <c r="D73" s="210"/>
      <c r="E73" s="210"/>
      <c r="F73" s="169" t="s">
        <v>311</v>
      </c>
      <c r="G73" s="212"/>
      <c r="H73" s="169">
        <v>2</v>
      </c>
      <c r="I73" s="169">
        <v>30</v>
      </c>
      <c r="J73" s="169">
        <v>16</v>
      </c>
      <c r="K73" s="169">
        <v>16</v>
      </c>
      <c r="L73" s="171"/>
    </row>
    <row r="74" spans="1:12">
      <c r="A74" s="167">
        <v>7</v>
      </c>
      <c r="B74" s="168" t="s">
        <v>120</v>
      </c>
      <c r="C74" s="169">
        <v>4083</v>
      </c>
      <c r="D74" s="210"/>
      <c r="E74" s="210"/>
      <c r="F74" s="169" t="s">
        <v>258</v>
      </c>
      <c r="G74" s="210"/>
      <c r="H74" s="169">
        <v>2</v>
      </c>
      <c r="I74" s="169">
        <v>4</v>
      </c>
      <c r="J74" s="169">
        <v>2</v>
      </c>
      <c r="K74" s="169">
        <v>2</v>
      </c>
      <c r="L74" s="171"/>
    </row>
    <row r="75" spans="1:12">
      <c r="A75" s="167">
        <v>38</v>
      </c>
      <c r="B75" s="168" t="s">
        <v>144</v>
      </c>
      <c r="C75" s="169">
        <v>4084</v>
      </c>
      <c r="D75" s="210"/>
      <c r="E75" s="210"/>
      <c r="F75" s="169" t="s">
        <v>260</v>
      </c>
      <c r="G75" s="212"/>
      <c r="H75" s="169">
        <v>1</v>
      </c>
      <c r="I75" s="169">
        <v>544</v>
      </c>
      <c r="J75" s="169">
        <v>157</v>
      </c>
      <c r="K75" s="169">
        <v>157</v>
      </c>
      <c r="L75" s="171"/>
    </row>
    <row r="76" spans="1:12">
      <c r="A76" s="167">
        <v>10</v>
      </c>
      <c r="B76" s="168" t="s">
        <v>123</v>
      </c>
      <c r="C76" s="169">
        <v>4086</v>
      </c>
      <c r="D76" s="210"/>
      <c r="E76" s="210"/>
      <c r="F76" s="169" t="s">
        <v>260</v>
      </c>
      <c r="G76" s="210"/>
      <c r="H76" s="169">
        <v>2</v>
      </c>
      <c r="I76" s="169">
        <v>1</v>
      </c>
      <c r="J76" s="169">
        <v>1</v>
      </c>
      <c r="K76" s="169">
        <v>1</v>
      </c>
      <c r="L76" s="171"/>
    </row>
    <row r="77" spans="1:12">
      <c r="A77" s="167">
        <v>4</v>
      </c>
      <c r="B77" s="168" t="s">
        <v>75</v>
      </c>
      <c r="C77" s="169">
        <v>4087</v>
      </c>
      <c r="D77" s="210"/>
      <c r="E77" s="210"/>
      <c r="F77" s="169" t="s">
        <v>256</v>
      </c>
      <c r="G77" s="210"/>
      <c r="H77" s="169">
        <v>2</v>
      </c>
      <c r="I77" s="169">
        <v>114</v>
      </c>
      <c r="J77" s="169">
        <v>0</v>
      </c>
      <c r="K77" s="169">
        <v>0</v>
      </c>
      <c r="L77" s="171"/>
    </row>
    <row r="78" spans="1:12">
      <c r="A78" s="167">
        <v>28</v>
      </c>
      <c r="B78" s="168" t="s">
        <v>141</v>
      </c>
      <c r="C78" s="169">
        <v>4088</v>
      </c>
      <c r="D78" s="210"/>
      <c r="E78" s="210"/>
      <c r="F78" s="169" t="s">
        <v>275</v>
      </c>
      <c r="G78" s="212"/>
      <c r="H78" s="169">
        <v>2</v>
      </c>
      <c r="I78" s="169">
        <v>3</v>
      </c>
      <c r="J78" s="169">
        <v>0</v>
      </c>
      <c r="K78" s="169">
        <v>0</v>
      </c>
      <c r="L78" s="171"/>
    </row>
    <row r="79" spans="1:12">
      <c r="A79" s="167">
        <v>34</v>
      </c>
      <c r="B79" s="168" t="s">
        <v>76</v>
      </c>
      <c r="C79" s="169">
        <v>4089</v>
      </c>
      <c r="D79" s="210"/>
      <c r="E79" s="210"/>
      <c r="F79" s="169" t="s">
        <v>276</v>
      </c>
      <c r="G79" s="212"/>
      <c r="H79" s="169">
        <v>2</v>
      </c>
      <c r="I79" s="169">
        <v>2</v>
      </c>
      <c r="J79" s="169">
        <v>0</v>
      </c>
      <c r="K79" s="169">
        <v>0</v>
      </c>
      <c r="L79" s="171"/>
    </row>
    <row r="80" spans="1:12">
      <c r="A80" s="167">
        <v>122</v>
      </c>
      <c r="B80" s="168" t="s">
        <v>77</v>
      </c>
      <c r="C80" s="169">
        <v>4090</v>
      </c>
      <c r="D80" s="210"/>
      <c r="E80" s="210"/>
      <c r="F80" s="169" t="s">
        <v>256</v>
      </c>
      <c r="G80" s="212"/>
      <c r="H80" s="169">
        <v>2</v>
      </c>
      <c r="I80" s="169">
        <v>2</v>
      </c>
      <c r="J80" s="169">
        <v>0</v>
      </c>
      <c r="K80" s="169">
        <v>0</v>
      </c>
      <c r="L80" s="171"/>
    </row>
    <row r="81" spans="1:12">
      <c r="A81" s="167">
        <v>2</v>
      </c>
      <c r="B81" s="168" t="s">
        <v>75</v>
      </c>
      <c r="C81" s="169">
        <v>4091</v>
      </c>
      <c r="D81" s="210"/>
      <c r="E81" s="210"/>
      <c r="F81" s="169" t="s">
        <v>256</v>
      </c>
      <c r="G81" s="210"/>
      <c r="H81" s="169">
        <v>2</v>
      </c>
      <c r="I81" s="169">
        <v>304</v>
      </c>
      <c r="J81" s="169">
        <v>181</v>
      </c>
      <c r="K81" s="169">
        <v>154</v>
      </c>
      <c r="L81" s="171"/>
    </row>
    <row r="82" spans="1:12">
      <c r="A82" s="167">
        <v>30</v>
      </c>
      <c r="B82" s="168" t="s">
        <v>141</v>
      </c>
      <c r="C82" s="169">
        <v>4092</v>
      </c>
      <c r="D82" s="210"/>
      <c r="E82" s="210"/>
      <c r="F82" s="169" t="s">
        <v>275</v>
      </c>
      <c r="G82" s="212"/>
      <c r="H82" s="169">
        <v>2</v>
      </c>
      <c r="I82" s="169">
        <v>8</v>
      </c>
      <c r="J82" s="169">
        <v>5</v>
      </c>
      <c r="K82" s="169">
        <v>5</v>
      </c>
      <c r="L82" s="171"/>
    </row>
    <row r="83" spans="1:12">
      <c r="A83" s="167">
        <v>35</v>
      </c>
      <c r="B83" s="168" t="s">
        <v>76</v>
      </c>
      <c r="C83" s="169">
        <v>4093</v>
      </c>
      <c r="D83" s="210"/>
      <c r="E83" s="210"/>
      <c r="F83" s="169" t="s">
        <v>260</v>
      </c>
      <c r="G83" s="212"/>
      <c r="H83" s="169">
        <v>2</v>
      </c>
      <c r="I83" s="169">
        <v>5</v>
      </c>
      <c r="J83" s="169">
        <v>1</v>
      </c>
      <c r="K83" s="169">
        <v>1</v>
      </c>
      <c r="L83" s="171"/>
    </row>
    <row r="84" spans="1:12">
      <c r="A84" s="167">
        <v>123</v>
      </c>
      <c r="B84" s="168" t="s">
        <v>77</v>
      </c>
      <c r="C84" s="169">
        <v>4094</v>
      </c>
      <c r="D84" s="210"/>
      <c r="E84" s="210"/>
      <c r="F84" s="169" t="s">
        <v>256</v>
      </c>
      <c r="G84" s="212"/>
      <c r="H84" s="169">
        <v>2</v>
      </c>
      <c r="I84" s="169">
        <v>4</v>
      </c>
      <c r="J84" s="169">
        <v>0</v>
      </c>
      <c r="K84" s="169">
        <v>0</v>
      </c>
      <c r="L84" s="171"/>
    </row>
    <row r="85" spans="1:12">
      <c r="A85" s="167">
        <v>126</v>
      </c>
      <c r="B85" s="168" t="s">
        <v>228</v>
      </c>
      <c r="C85" s="169">
        <v>4095</v>
      </c>
      <c r="D85" s="210"/>
      <c r="E85" s="210"/>
      <c r="F85" s="169" t="s">
        <v>332</v>
      </c>
      <c r="G85" s="212"/>
      <c r="H85" s="169">
        <v>1</v>
      </c>
      <c r="I85" s="169">
        <v>2</v>
      </c>
      <c r="J85" s="169">
        <v>0</v>
      </c>
      <c r="K85" s="169">
        <v>0</v>
      </c>
      <c r="L85" s="171"/>
    </row>
    <row r="86" spans="1:12">
      <c r="A86" s="167">
        <v>131</v>
      </c>
      <c r="B86" s="168" t="s">
        <v>233</v>
      </c>
      <c r="C86" s="169">
        <v>4097</v>
      </c>
      <c r="D86" s="210"/>
      <c r="E86" s="210"/>
      <c r="F86" s="169" t="s">
        <v>332</v>
      </c>
      <c r="G86" s="212"/>
      <c r="H86" s="169">
        <v>2</v>
      </c>
      <c r="I86" s="169">
        <v>1</v>
      </c>
      <c r="J86" s="169">
        <v>1</v>
      </c>
      <c r="K86" s="169">
        <v>1</v>
      </c>
      <c r="L86" s="171"/>
    </row>
    <row r="87" spans="1:12">
      <c r="A87" s="167">
        <v>36</v>
      </c>
      <c r="B87" s="168" t="s">
        <v>142</v>
      </c>
      <c r="C87" s="169">
        <v>4098</v>
      </c>
      <c r="D87" s="210"/>
      <c r="E87" s="210"/>
      <c r="F87" s="169" t="s">
        <v>277</v>
      </c>
      <c r="G87" s="212"/>
      <c r="H87" s="169">
        <v>2</v>
      </c>
      <c r="I87" s="169">
        <v>1</v>
      </c>
      <c r="J87" s="169">
        <v>0</v>
      </c>
      <c r="K87" s="169">
        <v>0</v>
      </c>
      <c r="L87" s="171"/>
    </row>
    <row r="88" spans="1:12">
      <c r="A88" s="167">
        <v>134</v>
      </c>
      <c r="B88" s="168" t="s">
        <v>236</v>
      </c>
      <c r="C88" s="169">
        <v>4099</v>
      </c>
      <c r="D88" s="210"/>
      <c r="E88" s="210"/>
      <c r="F88" s="169" t="s">
        <v>303</v>
      </c>
      <c r="G88" s="212"/>
      <c r="H88" s="169">
        <v>2</v>
      </c>
      <c r="I88" s="169">
        <v>309</v>
      </c>
      <c r="J88" s="169">
        <v>174</v>
      </c>
      <c r="K88" s="169">
        <v>174</v>
      </c>
      <c r="L88" s="171"/>
    </row>
    <row r="89" spans="1:12">
      <c r="A89" s="167">
        <v>136</v>
      </c>
      <c r="B89" s="168" t="s">
        <v>238</v>
      </c>
      <c r="C89" s="169">
        <v>4100</v>
      </c>
      <c r="D89" s="210"/>
      <c r="E89" s="210"/>
      <c r="F89" s="169" t="s">
        <v>336</v>
      </c>
      <c r="G89" s="212"/>
      <c r="H89" s="169">
        <v>2</v>
      </c>
      <c r="I89" s="169">
        <v>2</v>
      </c>
      <c r="J89" s="169">
        <v>0</v>
      </c>
      <c r="K89" s="169">
        <v>0</v>
      </c>
      <c r="L89" s="171"/>
    </row>
    <row r="90" spans="1:12">
      <c r="A90" s="167">
        <v>140</v>
      </c>
      <c r="B90" s="168" t="s">
        <v>242</v>
      </c>
      <c r="C90" s="169">
        <v>4101</v>
      </c>
      <c r="D90" s="210"/>
      <c r="E90" s="210"/>
      <c r="F90" s="169" t="s">
        <v>338</v>
      </c>
      <c r="G90" s="212"/>
      <c r="H90" s="169">
        <v>2</v>
      </c>
      <c r="I90" s="169">
        <v>227</v>
      </c>
      <c r="J90" s="169">
        <v>142</v>
      </c>
      <c r="K90" s="169">
        <v>142</v>
      </c>
      <c r="L90" s="171"/>
    </row>
    <row r="91" spans="1:12">
      <c r="A91" s="167">
        <v>84</v>
      </c>
      <c r="B91" s="168" t="s">
        <v>190</v>
      </c>
      <c r="C91" s="169">
        <v>4102</v>
      </c>
      <c r="D91" s="210"/>
      <c r="E91" s="210"/>
      <c r="F91" s="169" t="s">
        <v>309</v>
      </c>
      <c r="G91" s="212"/>
      <c r="H91" s="169">
        <v>1</v>
      </c>
      <c r="I91" s="169">
        <v>20</v>
      </c>
      <c r="J91" s="169">
        <v>11</v>
      </c>
      <c r="K91" s="169">
        <v>11</v>
      </c>
      <c r="L91" s="171"/>
    </row>
    <row r="92" spans="1:12">
      <c r="A92" s="167">
        <v>151</v>
      </c>
      <c r="B92" s="168" t="s">
        <v>253</v>
      </c>
      <c r="C92" s="169">
        <v>4105</v>
      </c>
      <c r="D92" s="210"/>
      <c r="E92" s="210"/>
      <c r="F92" s="169" t="s">
        <v>343</v>
      </c>
      <c r="G92" s="210"/>
      <c r="H92" s="169">
        <v>2</v>
      </c>
      <c r="I92" s="169">
        <v>101</v>
      </c>
      <c r="J92" s="169">
        <v>36</v>
      </c>
      <c r="K92" s="169">
        <v>29</v>
      </c>
      <c r="L92" s="171"/>
    </row>
    <row r="93" spans="1:12">
      <c r="A93" s="167">
        <v>95</v>
      </c>
      <c r="B93" s="168" t="s">
        <v>201</v>
      </c>
      <c r="C93" s="169">
        <v>4106</v>
      </c>
      <c r="D93" s="210"/>
      <c r="E93" s="210"/>
      <c r="F93" s="169" t="s">
        <v>317</v>
      </c>
      <c r="G93" s="212"/>
      <c r="H93" s="169">
        <v>1</v>
      </c>
      <c r="I93" s="169">
        <v>8</v>
      </c>
      <c r="J93" s="169">
        <v>3</v>
      </c>
      <c r="K93" s="169">
        <v>3</v>
      </c>
      <c r="L93" s="171"/>
    </row>
    <row r="94" spans="1:12">
      <c r="A94" s="167">
        <v>148</v>
      </c>
      <c r="B94" s="168" t="s">
        <v>250</v>
      </c>
      <c r="C94" s="169">
        <v>4107</v>
      </c>
      <c r="D94" s="210"/>
      <c r="E94" s="210"/>
      <c r="F94" s="169" t="s">
        <v>315</v>
      </c>
      <c r="G94" s="212"/>
      <c r="H94" s="169">
        <v>1</v>
      </c>
      <c r="I94" s="169">
        <v>357</v>
      </c>
      <c r="J94" s="169">
        <v>233</v>
      </c>
      <c r="K94" s="169">
        <v>169</v>
      </c>
      <c r="L94" s="224">
        <v>92</v>
      </c>
    </row>
    <row r="95" spans="1:12">
      <c r="A95" s="167">
        <v>63</v>
      </c>
      <c r="B95" s="168" t="s">
        <v>169</v>
      </c>
      <c r="C95" s="169">
        <v>4108</v>
      </c>
      <c r="D95" s="210"/>
      <c r="E95" s="210"/>
      <c r="F95" s="169" t="s">
        <v>290</v>
      </c>
      <c r="G95" s="212"/>
      <c r="H95" s="169">
        <v>1</v>
      </c>
      <c r="I95" s="169">
        <v>102</v>
      </c>
      <c r="J95" s="169">
        <v>20</v>
      </c>
      <c r="K95" s="169">
        <v>20</v>
      </c>
      <c r="L95" s="171"/>
    </row>
    <row r="96" spans="1:12">
      <c r="A96" s="167">
        <v>145</v>
      </c>
      <c r="B96" s="168" t="s">
        <v>247</v>
      </c>
      <c r="C96" s="169">
        <v>4109</v>
      </c>
      <c r="D96" s="210"/>
      <c r="E96" s="210"/>
      <c r="F96" s="169" t="s">
        <v>277</v>
      </c>
      <c r="G96" s="212"/>
      <c r="H96" s="169">
        <v>1</v>
      </c>
      <c r="I96" s="169">
        <v>1</v>
      </c>
      <c r="J96" s="169">
        <v>0</v>
      </c>
      <c r="K96" s="169">
        <v>0</v>
      </c>
      <c r="L96" s="171"/>
    </row>
    <row r="97" spans="1:12">
      <c r="A97" s="167">
        <v>77</v>
      </c>
      <c r="B97" s="168" t="s">
        <v>183</v>
      </c>
      <c r="C97" s="169">
        <v>4111</v>
      </c>
      <c r="D97" s="210"/>
      <c r="E97" s="210"/>
      <c r="F97" s="169" t="s">
        <v>303</v>
      </c>
      <c r="G97" s="212"/>
      <c r="H97" s="169">
        <v>2</v>
      </c>
      <c r="I97" s="169">
        <v>65</v>
      </c>
      <c r="J97" s="169">
        <v>14</v>
      </c>
      <c r="K97" s="169">
        <v>14</v>
      </c>
      <c r="L97" s="171"/>
    </row>
    <row r="98" spans="1:12">
      <c r="A98" s="167">
        <v>150</v>
      </c>
      <c r="B98" s="168" t="s">
        <v>252</v>
      </c>
      <c r="C98" s="169">
        <v>4113</v>
      </c>
      <c r="D98" s="210"/>
      <c r="E98" s="210"/>
      <c r="F98" s="169" t="s">
        <v>342</v>
      </c>
      <c r="G98" s="210"/>
      <c r="H98" s="169">
        <v>2</v>
      </c>
      <c r="I98" s="169">
        <v>76</v>
      </c>
      <c r="J98" s="169">
        <v>62</v>
      </c>
      <c r="K98" s="169">
        <v>57</v>
      </c>
      <c r="L98" s="171"/>
    </row>
    <row r="99" spans="1:12">
      <c r="A99" s="167">
        <v>48</v>
      </c>
      <c r="B99" s="168" t="s">
        <v>154</v>
      </c>
      <c r="C99" s="169">
        <v>4117</v>
      </c>
      <c r="D99" s="210"/>
      <c r="E99" s="210"/>
      <c r="F99" s="169" t="s">
        <v>281</v>
      </c>
      <c r="G99" s="212"/>
      <c r="H99" s="169">
        <v>2</v>
      </c>
      <c r="I99" s="169">
        <v>81</v>
      </c>
      <c r="J99" s="169">
        <v>57</v>
      </c>
      <c r="K99" s="169">
        <v>57</v>
      </c>
      <c r="L99" s="171"/>
    </row>
    <row r="100" spans="1:12">
      <c r="A100" s="167">
        <v>73</v>
      </c>
      <c r="B100" s="168" t="s">
        <v>179</v>
      </c>
      <c r="C100" s="169">
        <v>4118</v>
      </c>
      <c r="D100" s="210"/>
      <c r="E100" s="210"/>
      <c r="F100" s="169" t="s">
        <v>299</v>
      </c>
      <c r="G100" s="212"/>
      <c r="H100" s="169">
        <v>1</v>
      </c>
      <c r="I100" s="169">
        <v>65</v>
      </c>
      <c r="J100" s="169">
        <v>9</v>
      </c>
      <c r="K100" s="169">
        <v>9</v>
      </c>
      <c r="L100" s="171"/>
    </row>
    <row r="101" spans="1:12">
      <c r="A101" s="167">
        <v>71</v>
      </c>
      <c r="B101" s="168" t="s">
        <v>177</v>
      </c>
      <c r="C101" s="169">
        <v>4121</v>
      </c>
      <c r="D101" s="210"/>
      <c r="E101" s="210"/>
      <c r="F101" s="169" t="s">
        <v>297</v>
      </c>
      <c r="G101" s="212"/>
      <c r="H101" s="169">
        <v>2</v>
      </c>
      <c r="I101" s="169">
        <v>114</v>
      </c>
      <c r="J101" s="169">
        <v>95</v>
      </c>
      <c r="K101" s="169">
        <v>95</v>
      </c>
      <c r="L101" s="171"/>
    </row>
    <row r="102" spans="1:12">
      <c r="A102" s="167">
        <v>80</v>
      </c>
      <c r="B102" s="168" t="s">
        <v>186</v>
      </c>
      <c r="C102" s="169">
        <v>4126</v>
      </c>
      <c r="D102" s="210"/>
      <c r="E102" s="210"/>
      <c r="F102" s="169" t="s">
        <v>305</v>
      </c>
      <c r="G102" s="212"/>
      <c r="H102" s="169">
        <v>1</v>
      </c>
      <c r="I102" s="169">
        <v>26</v>
      </c>
      <c r="J102" s="169">
        <v>9</v>
      </c>
      <c r="K102" s="169">
        <v>9</v>
      </c>
      <c r="L102" s="171"/>
    </row>
    <row r="103" spans="1:12">
      <c r="A103" s="167">
        <v>81</v>
      </c>
      <c r="B103" s="168" t="s">
        <v>187</v>
      </c>
      <c r="C103" s="169">
        <v>4127</v>
      </c>
      <c r="D103" s="210"/>
      <c r="E103" s="210"/>
      <c r="F103" s="169" t="s">
        <v>306</v>
      </c>
      <c r="G103" s="212"/>
      <c r="H103" s="169">
        <v>2</v>
      </c>
      <c r="I103" s="169">
        <v>24</v>
      </c>
      <c r="J103" s="169">
        <v>2</v>
      </c>
      <c r="K103" s="169">
        <v>2</v>
      </c>
      <c r="L103" s="171"/>
    </row>
    <row r="104" spans="1:12">
      <c r="A104" s="167">
        <v>137</v>
      </c>
      <c r="B104" s="168" t="s">
        <v>239</v>
      </c>
      <c r="C104" s="169">
        <v>4128</v>
      </c>
      <c r="D104" s="210"/>
      <c r="E104" s="210"/>
      <c r="F104" s="169" t="s">
        <v>306</v>
      </c>
      <c r="G104" s="212"/>
      <c r="H104" s="169">
        <v>2</v>
      </c>
      <c r="I104" s="169">
        <v>560</v>
      </c>
      <c r="J104" s="169">
        <v>309</v>
      </c>
      <c r="K104" s="169">
        <v>144</v>
      </c>
      <c r="L104" s="171"/>
    </row>
    <row r="105" spans="1:12">
      <c r="A105" s="167">
        <v>8</v>
      </c>
      <c r="B105" s="168" t="s">
        <v>121</v>
      </c>
      <c r="C105" s="169">
        <v>4129</v>
      </c>
      <c r="D105" s="210"/>
      <c r="E105" s="210"/>
      <c r="F105" s="169" t="s">
        <v>259</v>
      </c>
      <c r="G105" s="210"/>
      <c r="H105" s="169">
        <v>2</v>
      </c>
      <c r="I105" s="169">
        <v>243</v>
      </c>
      <c r="J105" s="169">
        <v>172</v>
      </c>
      <c r="K105" s="169">
        <v>172</v>
      </c>
      <c r="L105" s="171"/>
    </row>
    <row r="106" spans="1:12">
      <c r="A106" s="167">
        <v>104</v>
      </c>
      <c r="B106" s="168" t="s">
        <v>210</v>
      </c>
      <c r="C106" s="169">
        <v>4131</v>
      </c>
      <c r="D106" s="210"/>
      <c r="E106" s="210"/>
      <c r="F106" s="169" t="s">
        <v>293</v>
      </c>
      <c r="G106" s="212"/>
      <c r="H106" s="169">
        <v>2</v>
      </c>
      <c r="I106" s="169">
        <v>4</v>
      </c>
      <c r="J106" s="169">
        <v>0</v>
      </c>
      <c r="K106" s="169">
        <v>0</v>
      </c>
      <c r="L106" s="171"/>
    </row>
    <row r="107" spans="1:12">
      <c r="A107" s="167">
        <v>50</v>
      </c>
      <c r="B107" s="168" t="s">
        <v>156</v>
      </c>
      <c r="C107" s="169">
        <v>4135</v>
      </c>
      <c r="D107" s="210"/>
      <c r="E107" s="210"/>
      <c r="F107" s="169" t="s">
        <v>283</v>
      </c>
      <c r="G107" s="212"/>
      <c r="H107" s="169">
        <v>1</v>
      </c>
      <c r="I107" s="169">
        <v>103</v>
      </c>
      <c r="J107" s="169">
        <v>44</v>
      </c>
      <c r="K107" s="169">
        <v>44</v>
      </c>
      <c r="L107" s="171"/>
    </row>
    <row r="108" spans="1:12">
      <c r="A108" s="167">
        <v>147</v>
      </c>
      <c r="B108" s="168" t="s">
        <v>249</v>
      </c>
      <c r="C108" s="169">
        <v>4136</v>
      </c>
      <c r="D108" s="210"/>
      <c r="E108" s="210"/>
      <c r="F108" s="169" t="s">
        <v>256</v>
      </c>
      <c r="G108" s="212"/>
      <c r="H108" s="169">
        <v>2</v>
      </c>
      <c r="I108" s="169">
        <v>2</v>
      </c>
      <c r="J108" s="169">
        <v>0</v>
      </c>
      <c r="K108" s="169">
        <v>0</v>
      </c>
      <c r="L108" s="171"/>
    </row>
    <row r="109" spans="1:12">
      <c r="A109" s="167">
        <v>146</v>
      </c>
      <c r="B109" s="168" t="s">
        <v>248</v>
      </c>
      <c r="C109" s="169">
        <v>4145</v>
      </c>
      <c r="D109" s="210"/>
      <c r="E109" s="210"/>
      <c r="F109" s="169" t="s">
        <v>341</v>
      </c>
      <c r="G109" s="212"/>
      <c r="H109" s="169">
        <v>2</v>
      </c>
      <c r="I109" s="169">
        <v>33</v>
      </c>
      <c r="J109" s="169">
        <v>19</v>
      </c>
      <c r="K109" s="169">
        <v>18</v>
      </c>
      <c r="L109" s="171"/>
    </row>
    <row r="110" spans="1:12">
      <c r="A110" s="167">
        <v>51</v>
      </c>
      <c r="B110" s="168" t="s">
        <v>157</v>
      </c>
      <c r="C110" s="169">
        <v>4150</v>
      </c>
      <c r="D110" s="210"/>
      <c r="E110" s="210"/>
      <c r="F110" s="169" t="s">
        <v>284</v>
      </c>
      <c r="G110" s="212"/>
      <c r="H110" s="169">
        <v>2</v>
      </c>
      <c r="I110" s="169">
        <v>14</v>
      </c>
      <c r="J110" s="169">
        <v>2</v>
      </c>
      <c r="K110" s="169">
        <v>2</v>
      </c>
      <c r="L110" s="171"/>
    </row>
    <row r="111" spans="1:12">
      <c r="A111" s="167">
        <v>62</v>
      </c>
      <c r="B111" s="168" t="s">
        <v>168</v>
      </c>
      <c r="C111" s="169">
        <v>4157</v>
      </c>
      <c r="D111" s="210"/>
      <c r="E111" s="210"/>
      <c r="F111" s="169" t="s">
        <v>278</v>
      </c>
      <c r="G111" s="212"/>
      <c r="H111" s="169">
        <v>2</v>
      </c>
      <c r="I111" s="169">
        <v>44</v>
      </c>
      <c r="J111" s="169">
        <v>30</v>
      </c>
      <c r="K111" s="169">
        <v>29</v>
      </c>
      <c r="L111" s="171"/>
    </row>
    <row r="112" spans="1:12">
      <c r="A112" s="167">
        <v>99</v>
      </c>
      <c r="B112" s="168" t="s">
        <v>205</v>
      </c>
      <c r="C112" s="169">
        <v>4159</v>
      </c>
      <c r="D112" s="210"/>
      <c r="E112" s="210"/>
      <c r="F112" s="169" t="s">
        <v>256</v>
      </c>
      <c r="G112" s="212"/>
      <c r="H112" s="169">
        <v>2</v>
      </c>
      <c r="I112" s="169">
        <v>51</v>
      </c>
      <c r="J112" s="169">
        <v>30</v>
      </c>
      <c r="K112" s="169">
        <v>30</v>
      </c>
      <c r="L112" s="171"/>
    </row>
    <row r="113" spans="1:12">
      <c r="A113" s="167">
        <v>67</v>
      </c>
      <c r="B113" s="168" t="s">
        <v>173</v>
      </c>
      <c r="C113" s="169">
        <v>4160</v>
      </c>
      <c r="D113" s="210"/>
      <c r="E113" s="210"/>
      <c r="F113" s="169" t="s">
        <v>293</v>
      </c>
      <c r="G113" s="212"/>
      <c r="H113" s="169">
        <v>2</v>
      </c>
      <c r="I113" s="169">
        <v>49</v>
      </c>
      <c r="J113" s="169">
        <v>11</v>
      </c>
      <c r="K113" s="169">
        <v>9</v>
      </c>
      <c r="L113" s="171"/>
    </row>
    <row r="114" spans="1:12">
      <c r="A114" s="167">
        <v>69</v>
      </c>
      <c r="B114" s="168" t="s">
        <v>175</v>
      </c>
      <c r="C114" s="169">
        <v>4164</v>
      </c>
      <c r="D114" s="210"/>
      <c r="E114" s="210"/>
      <c r="F114" s="169" t="s">
        <v>295</v>
      </c>
      <c r="G114" s="212"/>
      <c r="H114" s="169">
        <v>2</v>
      </c>
      <c r="I114" s="169">
        <v>37</v>
      </c>
      <c r="J114" s="169">
        <v>13</v>
      </c>
      <c r="K114" s="169">
        <v>13</v>
      </c>
      <c r="L114" s="171"/>
    </row>
    <row r="115" spans="1:12">
      <c r="A115" s="167">
        <v>72</v>
      </c>
      <c r="B115" s="168" t="s">
        <v>178</v>
      </c>
      <c r="C115" s="169">
        <v>4165</v>
      </c>
      <c r="D115" s="210"/>
      <c r="E115" s="210"/>
      <c r="F115" s="169" t="s">
        <v>298</v>
      </c>
      <c r="G115" s="212"/>
      <c r="H115" s="169">
        <v>2</v>
      </c>
      <c r="I115" s="169">
        <v>46</v>
      </c>
      <c r="J115" s="169">
        <v>28</v>
      </c>
      <c r="K115" s="169">
        <v>28</v>
      </c>
      <c r="L115" s="171"/>
    </row>
    <row r="116" spans="1:12">
      <c r="A116" s="167">
        <v>79</v>
      </c>
      <c r="B116" s="168" t="s">
        <v>185</v>
      </c>
      <c r="C116" s="169">
        <v>4166</v>
      </c>
      <c r="D116" s="210"/>
      <c r="E116" s="210"/>
      <c r="F116" s="169" t="s">
        <v>303</v>
      </c>
      <c r="G116" s="212"/>
      <c r="H116" s="169">
        <v>2</v>
      </c>
      <c r="I116" s="169">
        <v>31</v>
      </c>
      <c r="J116" s="169">
        <v>3</v>
      </c>
      <c r="K116" s="169">
        <v>3</v>
      </c>
      <c r="L116" s="171"/>
    </row>
    <row r="117" spans="1:12">
      <c r="A117" s="167">
        <v>83</v>
      </c>
      <c r="B117" s="168" t="s">
        <v>189</v>
      </c>
      <c r="C117" s="169">
        <v>4167</v>
      </c>
      <c r="D117" s="210"/>
      <c r="E117" s="210"/>
      <c r="F117" s="169" t="s">
        <v>308</v>
      </c>
      <c r="G117" s="212"/>
      <c r="H117" s="169">
        <v>2</v>
      </c>
      <c r="I117" s="169">
        <v>48</v>
      </c>
      <c r="J117" s="169">
        <v>15</v>
      </c>
      <c r="K117" s="169">
        <v>15</v>
      </c>
      <c r="L117" s="171"/>
    </row>
    <row r="118" spans="1:12">
      <c r="A118" s="167">
        <v>52</v>
      </c>
      <c r="B118" s="168" t="s">
        <v>158</v>
      </c>
      <c r="C118" s="169">
        <v>4168</v>
      </c>
      <c r="D118" s="210"/>
      <c r="E118" s="210"/>
      <c r="F118" s="169" t="s">
        <v>285</v>
      </c>
      <c r="G118" s="212"/>
      <c r="H118" s="169">
        <v>1</v>
      </c>
      <c r="I118" s="169">
        <v>160</v>
      </c>
      <c r="J118" s="169">
        <v>87</v>
      </c>
      <c r="K118" s="169">
        <v>87</v>
      </c>
      <c r="L118" s="171"/>
    </row>
    <row r="119" spans="1:12">
      <c r="A119" s="167">
        <v>61</v>
      </c>
      <c r="B119" s="168" t="s">
        <v>167</v>
      </c>
      <c r="C119" s="169">
        <v>4171</v>
      </c>
      <c r="D119" s="210"/>
      <c r="E119" s="210"/>
      <c r="F119" s="169" t="s">
        <v>278</v>
      </c>
      <c r="G119" s="212"/>
      <c r="H119" s="169">
        <v>1</v>
      </c>
      <c r="I119" s="169">
        <v>35</v>
      </c>
      <c r="J119" s="169">
        <v>24</v>
      </c>
      <c r="K119" s="169">
        <v>24</v>
      </c>
      <c r="L119" s="171"/>
    </row>
    <row r="120" spans="1:12">
      <c r="A120" s="167">
        <v>78</v>
      </c>
      <c r="B120" s="168" t="s">
        <v>184</v>
      </c>
      <c r="C120" s="169">
        <v>4175</v>
      </c>
      <c r="D120" s="210"/>
      <c r="E120" s="210"/>
      <c r="F120" s="169" t="s">
        <v>304</v>
      </c>
      <c r="G120" s="212"/>
      <c r="H120" s="169">
        <v>1</v>
      </c>
      <c r="I120" s="169">
        <v>40</v>
      </c>
      <c r="J120" s="169">
        <v>14</v>
      </c>
      <c r="K120" s="169">
        <v>14</v>
      </c>
      <c r="L120" s="171"/>
    </row>
    <row r="121" spans="1:12">
      <c r="A121" s="167">
        <v>75</v>
      </c>
      <c r="B121" s="168" t="s">
        <v>181</v>
      </c>
      <c r="C121" s="169">
        <v>4176</v>
      </c>
      <c r="D121" s="210"/>
      <c r="E121" s="210"/>
      <c r="F121" s="169" t="s">
        <v>301</v>
      </c>
      <c r="G121" s="212"/>
      <c r="H121" s="169">
        <v>1</v>
      </c>
      <c r="I121" s="169">
        <v>44</v>
      </c>
      <c r="J121" s="169">
        <v>16</v>
      </c>
      <c r="K121" s="169">
        <v>16</v>
      </c>
      <c r="L121" s="171"/>
    </row>
    <row r="122" spans="1:12">
      <c r="A122" s="167">
        <v>47</v>
      </c>
      <c r="B122" s="168" t="s">
        <v>153</v>
      </c>
      <c r="C122" s="169">
        <v>4183</v>
      </c>
      <c r="D122" s="210"/>
      <c r="E122" s="210"/>
      <c r="F122" s="169" t="s">
        <v>260</v>
      </c>
      <c r="G122" s="212"/>
      <c r="H122" s="169">
        <v>1</v>
      </c>
      <c r="I122" s="169">
        <v>1</v>
      </c>
      <c r="J122" s="169">
        <v>0</v>
      </c>
      <c r="K122" s="169">
        <v>0</v>
      </c>
      <c r="L122" s="171"/>
    </row>
    <row r="123" spans="1:12">
      <c r="A123" s="167">
        <v>90</v>
      </c>
      <c r="B123" s="168" t="s">
        <v>196</v>
      </c>
      <c r="C123" s="169">
        <v>4186</v>
      </c>
      <c r="D123" s="210"/>
      <c r="E123" s="210"/>
      <c r="F123" s="169" t="s">
        <v>313</v>
      </c>
      <c r="G123" s="212"/>
      <c r="H123" s="169">
        <v>1</v>
      </c>
      <c r="I123" s="169">
        <v>14</v>
      </c>
      <c r="J123" s="169">
        <v>6</v>
      </c>
      <c r="K123" s="169">
        <v>6</v>
      </c>
      <c r="L123" s="171"/>
    </row>
    <row r="124" spans="1:12">
      <c r="A124" s="167">
        <v>153</v>
      </c>
      <c r="B124" s="168" t="s">
        <v>254</v>
      </c>
      <c r="C124" s="169">
        <v>4196</v>
      </c>
      <c r="D124" s="210"/>
      <c r="E124" s="210"/>
      <c r="F124" s="169" t="s">
        <v>345</v>
      </c>
      <c r="G124" s="210"/>
      <c r="H124" s="169">
        <v>1</v>
      </c>
      <c r="I124" s="169">
        <v>240</v>
      </c>
      <c r="J124" s="169">
        <v>157</v>
      </c>
      <c r="K124" s="169">
        <v>156</v>
      </c>
      <c r="L124" s="171"/>
    </row>
    <row r="125" spans="1:12">
      <c r="A125" s="167">
        <v>93</v>
      </c>
      <c r="B125" s="168" t="s">
        <v>199</v>
      </c>
      <c r="C125" s="169">
        <v>4199</v>
      </c>
      <c r="D125" s="210"/>
      <c r="E125" s="210"/>
      <c r="F125" s="169" t="s">
        <v>316</v>
      </c>
      <c r="G125" s="212"/>
      <c r="H125" s="169">
        <v>2</v>
      </c>
      <c r="I125" s="169">
        <v>24</v>
      </c>
      <c r="J125" s="169">
        <v>3</v>
      </c>
      <c r="K125" s="169">
        <v>2</v>
      </c>
      <c r="L125" s="171"/>
    </row>
    <row r="126" spans="1:12">
      <c r="A126" s="167">
        <v>109</v>
      </c>
      <c r="B126" s="168" t="s">
        <v>215</v>
      </c>
      <c r="C126" s="169">
        <v>4202</v>
      </c>
      <c r="D126" s="210"/>
      <c r="E126" s="210"/>
      <c r="F126" s="169" t="s">
        <v>323</v>
      </c>
      <c r="G126" s="212"/>
      <c r="H126" s="169">
        <v>1</v>
      </c>
      <c r="I126" s="169">
        <v>454</v>
      </c>
      <c r="J126" s="169">
        <v>251</v>
      </c>
      <c r="K126" s="169">
        <v>154</v>
      </c>
      <c r="L126" s="224">
        <v>48</v>
      </c>
    </row>
    <row r="127" spans="1:12">
      <c r="A127" s="167">
        <v>37</v>
      </c>
      <c r="B127" s="168" t="s">
        <v>143</v>
      </c>
      <c r="C127" s="169">
        <v>4203</v>
      </c>
      <c r="D127" s="210"/>
      <c r="E127" s="210"/>
      <c r="F127" s="169" t="s">
        <v>277</v>
      </c>
      <c r="G127" s="212"/>
      <c r="H127" s="169">
        <v>2</v>
      </c>
      <c r="I127" s="169">
        <v>335</v>
      </c>
      <c r="J127" s="169">
        <v>213</v>
      </c>
      <c r="K127" s="169">
        <v>193</v>
      </c>
      <c r="L127" s="171"/>
    </row>
    <row r="128" spans="1:12">
      <c r="A128" s="167">
        <v>40</v>
      </c>
      <c r="B128" s="168" t="s">
        <v>146</v>
      </c>
      <c r="C128" s="169">
        <v>4204</v>
      </c>
      <c r="D128" s="210"/>
      <c r="E128" s="210"/>
      <c r="F128" s="169" t="s">
        <v>279</v>
      </c>
      <c r="G128" s="212"/>
      <c r="H128" s="169">
        <v>1</v>
      </c>
      <c r="I128" s="169">
        <v>439</v>
      </c>
      <c r="J128" s="169">
        <v>258</v>
      </c>
      <c r="K128" s="169">
        <v>155</v>
      </c>
      <c r="L128" s="171"/>
    </row>
    <row r="129" spans="1:12">
      <c r="A129" s="167">
        <v>125</v>
      </c>
      <c r="B129" s="168" t="s">
        <v>227</v>
      </c>
      <c r="C129" s="169">
        <v>4205</v>
      </c>
      <c r="D129" s="210"/>
      <c r="E129" s="210"/>
      <c r="F129" s="169" t="s">
        <v>331</v>
      </c>
      <c r="G129" s="212"/>
      <c r="H129" s="169">
        <v>1</v>
      </c>
      <c r="I129" s="169">
        <v>331</v>
      </c>
      <c r="J129" s="169">
        <v>218</v>
      </c>
      <c r="K129" s="169">
        <v>186</v>
      </c>
      <c r="L129" s="171"/>
    </row>
    <row r="130" spans="1:12">
      <c r="A130" s="167">
        <v>111</v>
      </c>
      <c r="B130" s="168" t="s">
        <v>217</v>
      </c>
      <c r="C130" s="169">
        <v>4207</v>
      </c>
      <c r="D130" s="210"/>
      <c r="E130" s="210"/>
      <c r="F130" s="169" t="s">
        <v>324</v>
      </c>
      <c r="G130" s="212"/>
      <c r="H130" s="169">
        <v>1</v>
      </c>
      <c r="I130" s="169">
        <v>467</v>
      </c>
      <c r="J130" s="169">
        <v>233</v>
      </c>
      <c r="K130" s="169">
        <v>182</v>
      </c>
      <c r="L130" s="171"/>
    </row>
    <row r="131" spans="1:12">
      <c r="A131" s="167">
        <v>127</v>
      </c>
      <c r="B131" s="168" t="s">
        <v>229</v>
      </c>
      <c r="C131" s="169">
        <v>4208</v>
      </c>
      <c r="D131" s="210"/>
      <c r="E131" s="210"/>
      <c r="F131" s="169" t="s">
        <v>333</v>
      </c>
      <c r="G131" s="212"/>
      <c r="H131" s="169">
        <v>1</v>
      </c>
      <c r="I131" s="169">
        <v>286</v>
      </c>
      <c r="J131" s="169">
        <v>146</v>
      </c>
      <c r="K131" s="169">
        <v>141</v>
      </c>
      <c r="L131" s="171"/>
    </row>
    <row r="132" spans="1:12">
      <c r="A132" s="167">
        <v>19</v>
      </c>
      <c r="B132" s="168" t="s">
        <v>132</v>
      </c>
      <c r="C132" s="169">
        <v>4210</v>
      </c>
      <c r="D132" s="210"/>
      <c r="E132" s="210"/>
      <c r="F132" s="169" t="s">
        <v>266</v>
      </c>
      <c r="G132" s="212"/>
      <c r="H132" s="169">
        <v>1</v>
      </c>
      <c r="I132" s="169">
        <v>236</v>
      </c>
      <c r="J132" s="169">
        <v>153</v>
      </c>
      <c r="K132" s="169">
        <v>153</v>
      </c>
      <c r="L132" s="171"/>
    </row>
    <row r="133" spans="1:12">
      <c r="A133" s="167">
        <v>20</v>
      </c>
      <c r="B133" s="168" t="s">
        <v>133</v>
      </c>
      <c r="C133" s="169">
        <v>4211</v>
      </c>
      <c r="D133" s="210"/>
      <c r="E133" s="210"/>
      <c r="F133" s="169" t="s">
        <v>267</v>
      </c>
      <c r="G133" s="212"/>
      <c r="H133" s="169">
        <v>1</v>
      </c>
      <c r="I133" s="169">
        <v>191</v>
      </c>
      <c r="J133" s="169">
        <v>141</v>
      </c>
      <c r="K133" s="169">
        <v>141</v>
      </c>
      <c r="L133" s="171"/>
    </row>
    <row r="134" spans="1:12">
      <c r="A134" s="167">
        <v>113</v>
      </c>
      <c r="B134" s="168" t="s">
        <v>219</v>
      </c>
      <c r="C134" s="169">
        <v>4212</v>
      </c>
      <c r="D134" s="210"/>
      <c r="E134" s="210"/>
      <c r="F134" s="169" t="s">
        <v>326</v>
      </c>
      <c r="G134" s="212"/>
      <c r="H134" s="169">
        <v>1</v>
      </c>
      <c r="I134" s="169">
        <v>389</v>
      </c>
      <c r="J134" s="169">
        <v>186</v>
      </c>
      <c r="K134" s="169">
        <v>178</v>
      </c>
      <c r="L134" s="224">
        <v>2</v>
      </c>
    </row>
    <row r="135" spans="1:12">
      <c r="A135" s="167">
        <v>23</v>
      </c>
      <c r="B135" s="168" t="s">
        <v>136</v>
      </c>
      <c r="C135" s="169">
        <v>4213</v>
      </c>
      <c r="D135" s="210"/>
      <c r="E135" s="210"/>
      <c r="F135" s="169" t="s">
        <v>270</v>
      </c>
      <c r="G135" s="212"/>
      <c r="H135" s="169">
        <v>1</v>
      </c>
      <c r="I135" s="169">
        <v>219</v>
      </c>
      <c r="J135" s="169">
        <v>159</v>
      </c>
      <c r="K135" s="169">
        <v>158</v>
      </c>
      <c r="L135" s="171"/>
    </row>
    <row r="136" spans="1:12">
      <c r="A136" s="167">
        <v>144</v>
      </c>
      <c r="B136" s="168" t="s">
        <v>246</v>
      </c>
      <c r="C136" s="169">
        <v>4214</v>
      </c>
      <c r="D136" s="210"/>
      <c r="E136" s="210"/>
      <c r="F136" s="169" t="s">
        <v>340</v>
      </c>
      <c r="G136" s="212"/>
      <c r="H136" s="169">
        <v>1</v>
      </c>
      <c r="I136" s="169">
        <v>254</v>
      </c>
      <c r="J136" s="169">
        <v>167</v>
      </c>
      <c r="K136" s="169">
        <v>161</v>
      </c>
      <c r="L136" s="171"/>
    </row>
    <row r="137" spans="1:12">
      <c r="A137" s="167">
        <v>115</v>
      </c>
      <c r="B137" s="168" t="s">
        <v>221</v>
      </c>
      <c r="C137" s="169">
        <v>4215</v>
      </c>
      <c r="D137" s="210"/>
      <c r="E137" s="210"/>
      <c r="F137" s="169" t="s">
        <v>328</v>
      </c>
      <c r="G137" s="212"/>
      <c r="H137" s="169">
        <v>1</v>
      </c>
      <c r="I137" s="169">
        <v>277</v>
      </c>
      <c r="J137" s="169">
        <v>157</v>
      </c>
      <c r="K137" s="169">
        <v>157</v>
      </c>
      <c r="L137" s="224">
        <v>30</v>
      </c>
    </row>
    <row r="138" spans="1:12">
      <c r="A138" s="167">
        <v>26</v>
      </c>
      <c r="B138" s="168" t="s">
        <v>139</v>
      </c>
      <c r="C138" s="169">
        <v>4216</v>
      </c>
      <c r="D138" s="210"/>
      <c r="E138" s="210"/>
      <c r="F138" s="169" t="s">
        <v>273</v>
      </c>
      <c r="G138" s="212"/>
      <c r="H138" s="169">
        <v>1</v>
      </c>
      <c r="I138" s="169">
        <v>280</v>
      </c>
      <c r="J138" s="169">
        <v>133</v>
      </c>
      <c r="K138" s="169">
        <v>129</v>
      </c>
      <c r="L138" s="171"/>
    </row>
    <row r="139" spans="1:12">
      <c r="A139" s="167">
        <v>59</v>
      </c>
      <c r="B139" s="168" t="s">
        <v>165</v>
      </c>
      <c r="C139" s="169">
        <v>4217</v>
      </c>
      <c r="D139" s="210"/>
      <c r="E139" s="210"/>
      <c r="F139" s="169" t="s">
        <v>280</v>
      </c>
      <c r="G139" s="212"/>
      <c r="H139" s="169">
        <v>1</v>
      </c>
      <c r="I139" s="169">
        <v>45</v>
      </c>
      <c r="J139" s="169">
        <v>19</v>
      </c>
      <c r="K139" s="169">
        <v>19</v>
      </c>
      <c r="L139" s="171"/>
    </row>
    <row r="140" spans="1:12">
      <c r="A140" s="167">
        <v>110</v>
      </c>
      <c r="B140" s="168" t="s">
        <v>216</v>
      </c>
      <c r="C140" s="169">
        <v>4218</v>
      </c>
      <c r="D140" s="210"/>
      <c r="E140" s="210"/>
      <c r="F140" s="169" t="s">
        <v>323</v>
      </c>
      <c r="G140" s="212"/>
      <c r="H140" s="169">
        <v>2</v>
      </c>
      <c r="I140" s="169">
        <v>505</v>
      </c>
      <c r="J140" s="169">
        <v>218</v>
      </c>
      <c r="K140" s="169">
        <v>117</v>
      </c>
      <c r="L140" s="171"/>
    </row>
    <row r="141" spans="1:12">
      <c r="A141" s="167">
        <v>42</v>
      </c>
      <c r="B141" s="168" t="s">
        <v>148</v>
      </c>
      <c r="C141" s="169">
        <v>4220</v>
      </c>
      <c r="D141" s="210"/>
      <c r="E141" s="210"/>
      <c r="F141" s="169" t="s">
        <v>279</v>
      </c>
      <c r="G141" s="212"/>
      <c r="H141" s="169">
        <v>2</v>
      </c>
      <c r="I141" s="169">
        <v>622</v>
      </c>
      <c r="J141" s="169">
        <v>241</v>
      </c>
      <c r="K141" s="169">
        <v>135</v>
      </c>
      <c r="L141" s="171"/>
    </row>
    <row r="142" spans="1:12">
      <c r="A142" s="167">
        <v>18</v>
      </c>
      <c r="B142" s="168" t="s">
        <v>131</v>
      </c>
      <c r="C142" s="169">
        <v>4221</v>
      </c>
      <c r="D142" s="210"/>
      <c r="E142" s="210"/>
      <c r="F142" s="169" t="s">
        <v>265</v>
      </c>
      <c r="G142" s="212"/>
      <c r="H142" s="169">
        <v>2</v>
      </c>
      <c r="I142" s="169">
        <v>271</v>
      </c>
      <c r="J142" s="169">
        <v>184</v>
      </c>
      <c r="K142" s="169">
        <v>177</v>
      </c>
      <c r="L142" s="224">
        <v>43</v>
      </c>
    </row>
    <row r="143" spans="1:12">
      <c r="A143" s="167">
        <v>112</v>
      </c>
      <c r="B143" s="168" t="s">
        <v>218</v>
      </c>
      <c r="C143" s="169">
        <v>4222</v>
      </c>
      <c r="D143" s="210"/>
      <c r="E143" s="210"/>
      <c r="F143" s="169" t="s">
        <v>325</v>
      </c>
      <c r="G143" s="212"/>
      <c r="H143" s="169">
        <v>2</v>
      </c>
      <c r="I143" s="169">
        <v>388</v>
      </c>
      <c r="J143" s="169">
        <v>173</v>
      </c>
      <c r="K143" s="169">
        <v>100</v>
      </c>
      <c r="L143" s="171"/>
    </row>
    <row r="144" spans="1:12">
      <c r="A144" s="167">
        <v>5</v>
      </c>
      <c r="B144" s="168" t="s">
        <v>118</v>
      </c>
      <c r="C144" s="169">
        <v>4223</v>
      </c>
      <c r="D144" s="210"/>
      <c r="E144" s="210"/>
      <c r="F144" s="169" t="s">
        <v>257</v>
      </c>
      <c r="G144" s="210"/>
      <c r="H144" s="169">
        <v>2</v>
      </c>
      <c r="I144" s="169">
        <v>162</v>
      </c>
      <c r="J144" s="169">
        <v>53</v>
      </c>
      <c r="K144" s="169">
        <v>53</v>
      </c>
      <c r="L144" s="171"/>
    </row>
    <row r="145" spans="1:12">
      <c r="A145" s="167">
        <v>114</v>
      </c>
      <c r="B145" s="168" t="s">
        <v>220</v>
      </c>
      <c r="C145" s="169">
        <v>4224</v>
      </c>
      <c r="D145" s="210"/>
      <c r="E145" s="210"/>
      <c r="F145" s="169" t="s">
        <v>327</v>
      </c>
      <c r="G145" s="212"/>
      <c r="H145" s="169">
        <v>2</v>
      </c>
      <c r="I145" s="169">
        <v>320</v>
      </c>
      <c r="J145" s="169">
        <v>96</v>
      </c>
      <c r="K145" s="169">
        <v>96</v>
      </c>
      <c r="L145" s="171"/>
    </row>
    <row r="146" spans="1:12">
      <c r="A146" s="167">
        <v>22</v>
      </c>
      <c r="B146" s="168" t="s">
        <v>135</v>
      </c>
      <c r="C146" s="169">
        <v>4225</v>
      </c>
      <c r="D146" s="210"/>
      <c r="E146" s="210"/>
      <c r="F146" s="169" t="s">
        <v>269</v>
      </c>
      <c r="G146" s="212"/>
      <c r="H146" s="169">
        <v>2</v>
      </c>
      <c r="I146" s="169">
        <v>262</v>
      </c>
      <c r="J146" s="169">
        <v>145</v>
      </c>
      <c r="K146" s="169">
        <v>143</v>
      </c>
      <c r="L146" s="171"/>
    </row>
    <row r="147" spans="1:12">
      <c r="A147" s="167">
        <v>24</v>
      </c>
      <c r="B147" s="168" t="s">
        <v>137</v>
      </c>
      <c r="C147" s="169">
        <v>4226</v>
      </c>
      <c r="D147" s="210"/>
      <c r="E147" s="210"/>
      <c r="F147" s="169" t="s">
        <v>271</v>
      </c>
      <c r="G147" s="212"/>
      <c r="H147" s="169">
        <v>2</v>
      </c>
      <c r="I147" s="169">
        <v>274</v>
      </c>
      <c r="J147" s="169">
        <v>96</v>
      </c>
      <c r="K147" s="169">
        <v>85</v>
      </c>
      <c r="L147" s="224">
        <v>75</v>
      </c>
    </row>
    <row r="148" spans="1:12">
      <c r="A148" s="167">
        <v>116</v>
      </c>
      <c r="B148" s="168" t="s">
        <v>222</v>
      </c>
      <c r="C148" s="169">
        <v>4227</v>
      </c>
      <c r="D148" s="210"/>
      <c r="E148" s="210"/>
      <c r="F148" s="169" t="s">
        <v>329</v>
      </c>
      <c r="G148" s="212"/>
      <c r="H148" s="169">
        <v>2</v>
      </c>
      <c r="I148" s="169">
        <v>265</v>
      </c>
      <c r="J148" s="169">
        <v>124</v>
      </c>
      <c r="K148" s="169">
        <v>124</v>
      </c>
      <c r="L148" s="171"/>
    </row>
    <row r="149" spans="1:12">
      <c r="A149" s="167">
        <v>102</v>
      </c>
      <c r="B149" s="168" t="s">
        <v>208</v>
      </c>
      <c r="C149" s="169">
        <v>4228</v>
      </c>
      <c r="D149" s="210"/>
      <c r="E149" s="210"/>
      <c r="F149" s="169" t="s">
        <v>320</v>
      </c>
      <c r="G149" s="212"/>
      <c r="H149" s="169">
        <v>1</v>
      </c>
      <c r="I149" s="169">
        <v>261</v>
      </c>
      <c r="J149" s="169">
        <v>207</v>
      </c>
      <c r="K149" s="169">
        <v>200</v>
      </c>
      <c r="L149" s="171"/>
    </row>
    <row r="150" spans="1:12">
      <c r="A150" s="167">
        <v>85</v>
      </c>
      <c r="B150" s="168" t="s">
        <v>191</v>
      </c>
      <c r="C150" s="169">
        <v>4230</v>
      </c>
      <c r="D150" s="210"/>
      <c r="E150" s="210"/>
      <c r="F150" s="169" t="s">
        <v>277</v>
      </c>
      <c r="G150" s="212"/>
      <c r="H150" s="169">
        <v>1</v>
      </c>
      <c r="I150" s="169">
        <v>95</v>
      </c>
      <c r="J150" s="169">
        <v>25</v>
      </c>
      <c r="K150" s="169">
        <v>25</v>
      </c>
      <c r="L150" s="171"/>
    </row>
    <row r="151" spans="1:12">
      <c r="A151" s="167">
        <v>129</v>
      </c>
      <c r="B151" s="168" t="s">
        <v>231</v>
      </c>
      <c r="C151" s="169">
        <v>4231</v>
      </c>
      <c r="D151" s="210"/>
      <c r="E151" s="210"/>
      <c r="F151" s="169" t="s">
        <v>334</v>
      </c>
      <c r="G151" s="212"/>
      <c r="H151" s="169">
        <v>1</v>
      </c>
      <c r="I151" s="169">
        <v>224</v>
      </c>
      <c r="J151" s="169">
        <v>129</v>
      </c>
      <c r="K151" s="169">
        <v>129</v>
      </c>
      <c r="L151" s="171"/>
    </row>
    <row r="152" spans="1:12">
      <c r="A152" s="167">
        <v>44</v>
      </c>
      <c r="B152" s="168" t="s">
        <v>150</v>
      </c>
      <c r="C152" s="169">
        <v>4232</v>
      </c>
      <c r="D152" s="210"/>
      <c r="E152" s="210"/>
      <c r="F152" s="169" t="s">
        <v>279</v>
      </c>
      <c r="G152" s="212"/>
      <c r="H152" s="169">
        <v>1</v>
      </c>
      <c r="I152" s="169">
        <v>522</v>
      </c>
      <c r="J152" s="169">
        <v>214</v>
      </c>
      <c r="K152" s="169">
        <v>175</v>
      </c>
      <c r="L152" s="171"/>
    </row>
    <row r="153" spans="1:12">
      <c r="A153" s="167">
        <v>21</v>
      </c>
      <c r="B153" s="168" t="s">
        <v>134</v>
      </c>
      <c r="C153" s="169">
        <v>4233</v>
      </c>
      <c r="D153" s="210"/>
      <c r="E153" s="210"/>
      <c r="F153" s="169" t="s">
        <v>268</v>
      </c>
      <c r="G153" s="212"/>
      <c r="H153" s="169">
        <v>2</v>
      </c>
      <c r="I153" s="169">
        <v>236</v>
      </c>
      <c r="J153" s="169">
        <v>159</v>
      </c>
      <c r="K153" s="169">
        <v>158</v>
      </c>
      <c r="L153" s="224">
        <v>40</v>
      </c>
    </row>
    <row r="154" spans="1:12">
      <c r="A154" s="167">
        <v>57</v>
      </c>
      <c r="B154" s="168" t="s">
        <v>163</v>
      </c>
      <c r="C154" s="169">
        <v>4234</v>
      </c>
      <c r="D154" s="210"/>
      <c r="E154" s="210"/>
      <c r="F154" s="169" t="s">
        <v>289</v>
      </c>
      <c r="G154" s="212"/>
      <c r="H154" s="169">
        <v>2</v>
      </c>
      <c r="I154" s="169">
        <v>27</v>
      </c>
      <c r="J154" s="169">
        <v>15</v>
      </c>
      <c r="K154" s="169">
        <v>15</v>
      </c>
      <c r="L154" s="171"/>
    </row>
    <row r="155" spans="1:12">
      <c r="A155" s="167">
        <v>91</v>
      </c>
      <c r="B155" s="168" t="s">
        <v>197</v>
      </c>
      <c r="C155" s="169">
        <v>4235</v>
      </c>
      <c r="D155" s="210"/>
      <c r="E155" s="210"/>
      <c r="F155" s="169" t="s">
        <v>314</v>
      </c>
      <c r="G155" s="212"/>
      <c r="H155" s="169">
        <v>2</v>
      </c>
      <c r="I155" s="169">
        <v>28</v>
      </c>
      <c r="J155" s="169">
        <v>6</v>
      </c>
      <c r="K155" s="169">
        <v>6</v>
      </c>
      <c r="L155" s="171"/>
    </row>
    <row r="156" spans="1:12">
      <c r="A156" s="167">
        <v>25</v>
      </c>
      <c r="B156" s="168" t="s">
        <v>138</v>
      </c>
      <c r="C156" s="169">
        <v>4236</v>
      </c>
      <c r="D156" s="210"/>
      <c r="E156" s="210"/>
      <c r="F156" s="169" t="s">
        <v>272</v>
      </c>
      <c r="G156" s="212"/>
      <c r="H156" s="169">
        <v>2</v>
      </c>
      <c r="I156" s="169">
        <v>267</v>
      </c>
      <c r="J156" s="169">
        <v>126</v>
      </c>
      <c r="K156" s="169">
        <v>121</v>
      </c>
      <c r="L156" s="171"/>
    </row>
    <row r="157" spans="1:12">
      <c r="A157" s="167">
        <v>138</v>
      </c>
      <c r="B157" s="168" t="s">
        <v>240</v>
      </c>
      <c r="C157" s="169">
        <v>4238</v>
      </c>
      <c r="D157" s="210"/>
      <c r="E157" s="210"/>
      <c r="F157" s="169" t="s">
        <v>277</v>
      </c>
      <c r="G157" s="212"/>
      <c r="H157" s="169">
        <v>1</v>
      </c>
      <c r="I157" s="169">
        <v>421</v>
      </c>
      <c r="J157" s="169">
        <v>175</v>
      </c>
      <c r="K157" s="169">
        <v>136</v>
      </c>
      <c r="L157" s="171"/>
    </row>
    <row r="158" spans="1:12">
      <c r="A158" s="213">
        <v>58</v>
      </c>
      <c r="B158" s="168" t="s">
        <v>164</v>
      </c>
      <c r="C158" s="169">
        <v>4239</v>
      </c>
      <c r="D158" s="214"/>
      <c r="E158" s="214"/>
      <c r="F158" s="169" t="s">
        <v>277</v>
      </c>
      <c r="G158" s="212"/>
      <c r="H158" s="169">
        <v>1</v>
      </c>
      <c r="I158" s="169">
        <v>23</v>
      </c>
      <c r="J158" s="169">
        <v>14</v>
      </c>
      <c r="K158" s="169">
        <v>14</v>
      </c>
      <c r="L158" s="171"/>
    </row>
    <row r="159" spans="1:12" s="210" customFormat="1">
      <c r="A159" s="167">
        <v>96</v>
      </c>
      <c r="B159" s="168" t="s">
        <v>202</v>
      </c>
      <c r="C159" s="169">
        <v>4248</v>
      </c>
      <c r="F159" s="169" t="s">
        <v>318</v>
      </c>
      <c r="G159" s="212"/>
      <c r="H159" s="169">
        <v>1</v>
      </c>
      <c r="I159" s="169">
        <v>470</v>
      </c>
      <c r="J159" s="169">
        <v>284</v>
      </c>
      <c r="K159" s="169">
        <v>107</v>
      </c>
      <c r="L159" s="224">
        <v>8</v>
      </c>
    </row>
    <row r="160" spans="1:12" s="172" customFormat="1">
      <c r="A160" s="213">
        <v>65</v>
      </c>
      <c r="B160" s="168" t="s">
        <v>171</v>
      </c>
      <c r="C160" s="169">
        <v>4249</v>
      </c>
      <c r="F160" s="169" t="s">
        <v>292</v>
      </c>
      <c r="G160" s="215"/>
      <c r="H160" s="169">
        <v>1</v>
      </c>
      <c r="I160" s="169">
        <v>22</v>
      </c>
      <c r="J160" s="169">
        <v>4</v>
      </c>
      <c r="K160" s="169">
        <v>4</v>
      </c>
      <c r="L160" s="171"/>
    </row>
    <row r="161" spans="1:12">
      <c r="A161" s="167">
        <v>66</v>
      </c>
      <c r="B161" s="168" t="s">
        <v>172</v>
      </c>
      <c r="C161" s="169">
        <v>4250</v>
      </c>
      <c r="F161" s="169" t="s">
        <v>292</v>
      </c>
      <c r="G161" s="168"/>
      <c r="H161" s="169">
        <v>2</v>
      </c>
      <c r="I161" s="169">
        <v>20</v>
      </c>
      <c r="J161" s="169">
        <v>1</v>
      </c>
      <c r="K161" s="169">
        <v>1</v>
      </c>
      <c r="L161" s="171"/>
    </row>
    <row r="162" spans="1:12">
      <c r="A162" s="213">
        <v>74</v>
      </c>
      <c r="B162" s="168" t="s">
        <v>180</v>
      </c>
      <c r="C162" s="169">
        <v>4254</v>
      </c>
      <c r="F162" s="169" t="s">
        <v>300</v>
      </c>
      <c r="G162" s="168"/>
      <c r="H162" s="169">
        <v>2</v>
      </c>
      <c r="I162" s="169">
        <v>47</v>
      </c>
      <c r="J162" s="169">
        <v>19</v>
      </c>
      <c r="K162" s="169">
        <v>19</v>
      </c>
      <c r="L162" s="171"/>
    </row>
    <row r="163" spans="1:12">
      <c r="A163" s="167">
        <v>53</v>
      </c>
      <c r="B163" s="168" t="s">
        <v>159</v>
      </c>
      <c r="C163" s="169">
        <v>4255</v>
      </c>
      <c r="F163" s="169" t="s">
        <v>286</v>
      </c>
      <c r="G163" s="168"/>
      <c r="H163" s="169">
        <v>1</v>
      </c>
      <c r="I163" s="169">
        <v>25</v>
      </c>
      <c r="J163" s="169">
        <v>12</v>
      </c>
      <c r="K163" s="169">
        <v>12</v>
      </c>
      <c r="L163" s="171"/>
    </row>
    <row r="164" spans="1:12">
      <c r="A164" s="213">
        <v>103</v>
      </c>
      <c r="B164" s="168" t="s">
        <v>209</v>
      </c>
      <c r="C164" s="169">
        <v>4336</v>
      </c>
      <c r="F164" s="169" t="s">
        <v>321</v>
      </c>
      <c r="G164" s="168"/>
      <c r="H164" s="169">
        <v>2</v>
      </c>
      <c r="I164" s="169">
        <v>48</v>
      </c>
      <c r="J164" s="169">
        <v>22</v>
      </c>
      <c r="K164" s="169">
        <v>21</v>
      </c>
      <c r="L164" s="171"/>
    </row>
    <row r="165" spans="1:12">
      <c r="A165" s="167">
        <v>82</v>
      </c>
      <c r="B165" s="168" t="s">
        <v>188</v>
      </c>
      <c r="C165" s="169">
        <v>4337</v>
      </c>
      <c r="F165" s="169" t="s">
        <v>307</v>
      </c>
      <c r="G165" s="168"/>
      <c r="H165" s="169">
        <v>1</v>
      </c>
      <c r="I165" s="169">
        <v>69</v>
      </c>
      <c r="J165" s="169">
        <v>60</v>
      </c>
      <c r="K165" s="169">
        <v>57</v>
      </c>
      <c r="L165" s="171"/>
    </row>
    <row r="166" spans="1:12">
      <c r="A166" s="216"/>
      <c r="B166" s="217"/>
      <c r="L166" s="172"/>
    </row>
    <row r="167" spans="1:12">
      <c r="A167" s="16"/>
      <c r="B167" s="217"/>
      <c r="L167" s="172"/>
    </row>
    <row r="168" spans="1:12">
      <c r="L168" s="172"/>
    </row>
    <row r="169" spans="1:12">
      <c r="A169" s="216"/>
      <c r="L169" s="172"/>
    </row>
    <row r="170" spans="1:12">
      <c r="A170" s="16"/>
      <c r="L170" s="172"/>
    </row>
    <row r="171" spans="1:12">
      <c r="L171" s="172"/>
    </row>
    <row r="172" spans="1:12">
      <c r="L172" s="172"/>
    </row>
    <row r="173" spans="1:12">
      <c r="A173" s="218" t="s">
        <v>111</v>
      </c>
      <c r="L173" s="172"/>
    </row>
    <row r="174" spans="1:12">
      <c r="A174" s="218" t="s">
        <v>112</v>
      </c>
      <c r="L174" s="172"/>
    </row>
    <row r="175" spans="1:12">
      <c r="A175" s="218" t="s">
        <v>113</v>
      </c>
      <c r="L175" s="172"/>
    </row>
    <row r="176" spans="1:12">
      <c r="A176" s="218" t="s">
        <v>114</v>
      </c>
      <c r="L176" s="172"/>
    </row>
    <row r="177" spans="1:12">
      <c r="A177" s="218" t="s">
        <v>115</v>
      </c>
      <c r="L177" s="172"/>
    </row>
    <row r="178" spans="1:12">
      <c r="A178" s="219" t="s">
        <v>116</v>
      </c>
      <c r="L178" s="172"/>
    </row>
    <row r="179" spans="1:12">
      <c r="A179" s="216"/>
      <c r="L179" s="172"/>
    </row>
    <row r="180" spans="1:12">
      <c r="A180" s="16"/>
      <c r="L180" s="172"/>
    </row>
    <row r="181" spans="1:12">
      <c r="L181" s="172"/>
    </row>
    <row r="182" spans="1:12">
      <c r="A182" s="216"/>
      <c r="L182" s="172"/>
    </row>
    <row r="183" spans="1:12">
      <c r="A183" s="16"/>
      <c r="L183" s="172"/>
    </row>
    <row r="184" spans="1:12">
      <c r="L184" s="172"/>
    </row>
    <row r="185" spans="1:12">
      <c r="A185" s="216"/>
      <c r="L185" s="172"/>
    </row>
    <row r="186" spans="1:12">
      <c r="A186" s="16"/>
      <c r="L186" s="172"/>
    </row>
    <row r="187" spans="1:12">
      <c r="L187" s="172"/>
    </row>
    <row r="188" spans="1:12">
      <c r="A188" s="216"/>
      <c r="L188" s="172"/>
    </row>
    <row r="189" spans="1:12">
      <c r="A189" s="16"/>
      <c r="L189" s="172"/>
    </row>
    <row r="190" spans="1:12">
      <c r="L190" s="172"/>
    </row>
    <row r="191" spans="1:12">
      <c r="A191" s="216"/>
      <c r="L191" s="172"/>
    </row>
    <row r="192" spans="1:12">
      <c r="L192" s="172"/>
    </row>
    <row r="193" spans="1:12">
      <c r="A193" s="218" t="s">
        <v>21</v>
      </c>
      <c r="L193" s="172"/>
    </row>
    <row r="194" spans="1:12">
      <c r="A194" s="218" t="s">
        <v>22</v>
      </c>
      <c r="L194" s="172"/>
    </row>
    <row r="195" spans="1:12">
      <c r="A195" s="218"/>
      <c r="L195" s="172"/>
    </row>
    <row r="196" spans="1:12">
      <c r="A196" s="219"/>
      <c r="L196" s="172"/>
    </row>
    <row r="197" spans="1:12">
      <c r="A197" s="219"/>
      <c r="L197" s="172"/>
    </row>
    <row r="198" spans="1:12">
      <c r="A198" s="219"/>
      <c r="L198" s="172"/>
    </row>
    <row r="199" spans="1:12">
      <c r="A199" s="219"/>
      <c r="L199" s="172"/>
    </row>
    <row r="200" spans="1:12">
      <c r="A200" s="218"/>
      <c r="L200" s="172"/>
    </row>
    <row r="201" spans="1:12">
      <c r="A201" s="220"/>
      <c r="L201" s="172"/>
    </row>
    <row r="202" spans="1:12">
      <c r="A202" s="218"/>
      <c r="L202" s="172"/>
    </row>
    <row r="203" spans="1:12">
      <c r="L203" s="172"/>
    </row>
    <row r="204" spans="1:12">
      <c r="L204" s="172"/>
    </row>
    <row r="205" spans="1:12">
      <c r="L205" s="172"/>
    </row>
    <row r="206" spans="1:12">
      <c r="L206" s="172"/>
    </row>
    <row r="207" spans="1:12">
      <c r="L207" s="172"/>
    </row>
    <row r="208" spans="1:12">
      <c r="L208" s="172"/>
    </row>
    <row r="209" spans="12:12">
      <c r="L209" s="172"/>
    </row>
    <row r="210" spans="12:12">
      <c r="L210" s="172"/>
    </row>
    <row r="211" spans="12:12">
      <c r="L211" s="172"/>
    </row>
    <row r="212" spans="12:12">
      <c r="L212" s="172"/>
    </row>
    <row r="213" spans="12:12">
      <c r="L213" s="172"/>
    </row>
    <row r="214" spans="12:12">
      <c r="L214" s="172"/>
    </row>
    <row r="215" spans="12:12">
      <c r="L215" s="172"/>
    </row>
    <row r="216" spans="12:12">
      <c r="L216" s="172"/>
    </row>
    <row r="217" spans="12:12">
      <c r="L217" s="172"/>
    </row>
    <row r="218" spans="12:12">
      <c r="L218" s="172"/>
    </row>
    <row r="219" spans="12:12">
      <c r="L219" s="172"/>
    </row>
    <row r="220" spans="12:12">
      <c r="L220" s="172"/>
    </row>
    <row r="221" spans="12:12">
      <c r="L221" s="172"/>
    </row>
    <row r="222" spans="12:12">
      <c r="L222" s="172"/>
    </row>
    <row r="223" spans="12:12">
      <c r="L223" s="172"/>
    </row>
    <row r="224" spans="12:12">
      <c r="L224" s="172"/>
    </row>
    <row r="225" spans="12:12">
      <c r="L225" s="172"/>
    </row>
    <row r="226" spans="12:12">
      <c r="L226" s="172"/>
    </row>
    <row r="227" spans="12:12">
      <c r="L227" s="172"/>
    </row>
    <row r="228" spans="12:12">
      <c r="L228" s="172"/>
    </row>
    <row r="229" spans="12:12">
      <c r="L229" s="172"/>
    </row>
    <row r="230" spans="12:12">
      <c r="L230" s="172"/>
    </row>
    <row r="231" spans="12:12">
      <c r="L231" s="172"/>
    </row>
    <row r="232" spans="12:12">
      <c r="L232" s="172"/>
    </row>
    <row r="233" spans="12:12">
      <c r="L233" s="172"/>
    </row>
    <row r="234" spans="12:12">
      <c r="L234" s="172"/>
    </row>
    <row r="235" spans="12:12">
      <c r="L235" s="172"/>
    </row>
    <row r="236" spans="12:12">
      <c r="L236" s="172"/>
    </row>
    <row r="237" spans="12:12">
      <c r="L237" s="172"/>
    </row>
    <row r="238" spans="12:12">
      <c r="L238" s="172"/>
    </row>
    <row r="239" spans="12:12">
      <c r="L239" s="172"/>
    </row>
    <row r="240" spans="12:12">
      <c r="L240" s="172"/>
    </row>
    <row r="241" spans="12:12">
      <c r="L241" s="172"/>
    </row>
    <row r="242" spans="12:12">
      <c r="L242" s="172"/>
    </row>
    <row r="243" spans="12:12">
      <c r="L243" s="172"/>
    </row>
    <row r="244" spans="12:12">
      <c r="L244" s="172"/>
    </row>
    <row r="245" spans="12:12">
      <c r="L245" s="172"/>
    </row>
    <row r="246" spans="12:12">
      <c r="L246" s="172"/>
    </row>
    <row r="247" spans="12:12">
      <c r="L247" s="172"/>
    </row>
    <row r="248" spans="12:12">
      <c r="L248" s="172"/>
    </row>
    <row r="249" spans="12:12">
      <c r="L249" s="172"/>
    </row>
    <row r="250" spans="12:12">
      <c r="L250" s="172"/>
    </row>
    <row r="251" spans="12:12">
      <c r="L251" s="172"/>
    </row>
    <row r="252" spans="12:12">
      <c r="L252" s="172"/>
    </row>
    <row r="253" spans="12:12">
      <c r="L253" s="172"/>
    </row>
    <row r="254" spans="12:12">
      <c r="L254" s="172"/>
    </row>
    <row r="255" spans="12:12">
      <c r="L255" s="172"/>
    </row>
    <row r="256" spans="12:12">
      <c r="L256" s="172"/>
    </row>
    <row r="257" spans="12:12">
      <c r="L257" s="172"/>
    </row>
    <row r="258" spans="12:12">
      <c r="L258" s="172"/>
    </row>
    <row r="259" spans="12:12">
      <c r="L259" s="172"/>
    </row>
    <row r="260" spans="12:12">
      <c r="L260" s="172"/>
    </row>
    <row r="261" spans="12:12">
      <c r="L261" s="172"/>
    </row>
    <row r="262" spans="12:12">
      <c r="L262" s="172"/>
    </row>
    <row r="263" spans="12:12">
      <c r="L263" s="172"/>
    </row>
    <row r="264" spans="12:12">
      <c r="L264" s="172"/>
    </row>
    <row r="265" spans="12:12">
      <c r="L265" s="172"/>
    </row>
    <row r="266" spans="12:12">
      <c r="L266" s="172"/>
    </row>
    <row r="267" spans="12:12">
      <c r="L267" s="172"/>
    </row>
    <row r="268" spans="12:12">
      <c r="L268" s="172"/>
    </row>
    <row r="269" spans="12:12">
      <c r="L269" s="172"/>
    </row>
    <row r="270" spans="12:12">
      <c r="L270" s="172"/>
    </row>
    <row r="271" spans="12:12">
      <c r="L271" s="172"/>
    </row>
    <row r="272" spans="12:12">
      <c r="L272" s="172"/>
    </row>
    <row r="273" spans="12:12">
      <c r="L273" s="172"/>
    </row>
    <row r="274" spans="12:12">
      <c r="L274" s="172"/>
    </row>
    <row r="275" spans="12:12">
      <c r="L275" s="172"/>
    </row>
    <row r="276" spans="12:12">
      <c r="L276" s="172"/>
    </row>
    <row r="277" spans="12:12">
      <c r="L277" s="172"/>
    </row>
    <row r="278" spans="12:12">
      <c r="L278" s="172"/>
    </row>
    <row r="279" spans="12:12">
      <c r="L279" s="172"/>
    </row>
    <row r="280" spans="12:12">
      <c r="L280" s="172"/>
    </row>
    <row r="281" spans="12:12">
      <c r="L281" s="172"/>
    </row>
    <row r="282" spans="12:12">
      <c r="L282" s="172"/>
    </row>
    <row r="283" spans="12:12">
      <c r="L283" s="172"/>
    </row>
    <row r="284" spans="12:12">
      <c r="L284" s="172"/>
    </row>
    <row r="285" spans="12:12">
      <c r="L285" s="172"/>
    </row>
    <row r="286" spans="12:12">
      <c r="L286" s="172"/>
    </row>
    <row r="287" spans="12:12">
      <c r="L287" s="172"/>
    </row>
    <row r="288" spans="12:12">
      <c r="L288" s="172"/>
    </row>
    <row r="289" spans="12:12">
      <c r="L289" s="172"/>
    </row>
    <row r="290" spans="12:12">
      <c r="L290" s="172"/>
    </row>
    <row r="291" spans="12:12">
      <c r="L291" s="172"/>
    </row>
    <row r="292" spans="12:12">
      <c r="L292" s="172"/>
    </row>
    <row r="293" spans="12:12">
      <c r="L293" s="172"/>
    </row>
    <row r="294" spans="12:12">
      <c r="L294" s="172"/>
    </row>
    <row r="295" spans="12:12">
      <c r="L295" s="172"/>
    </row>
    <row r="296" spans="12:12">
      <c r="L296" s="172"/>
    </row>
    <row r="297" spans="12:12">
      <c r="L297" s="172"/>
    </row>
    <row r="298" spans="12:12">
      <c r="L298" s="172"/>
    </row>
    <row r="299" spans="12:12">
      <c r="L299" s="172"/>
    </row>
    <row r="300" spans="12:12">
      <c r="L300" s="172"/>
    </row>
    <row r="301" spans="12:12">
      <c r="L301" s="172"/>
    </row>
    <row r="302" spans="12:12">
      <c r="L302" s="172"/>
    </row>
    <row r="303" spans="12:12">
      <c r="L303" s="172"/>
    </row>
    <row r="304" spans="12:12">
      <c r="L304" s="172"/>
    </row>
    <row r="305" spans="12:12">
      <c r="L305" s="172"/>
    </row>
    <row r="306" spans="12:12">
      <c r="L306" s="172"/>
    </row>
    <row r="307" spans="12:12">
      <c r="L307" s="172"/>
    </row>
    <row r="308" spans="12:12">
      <c r="L308" s="172"/>
    </row>
    <row r="309" spans="12:12">
      <c r="L309" s="172"/>
    </row>
    <row r="310" spans="12:12">
      <c r="L310" s="172"/>
    </row>
    <row r="311" spans="12:12">
      <c r="L311" s="172"/>
    </row>
    <row r="312" spans="12:12">
      <c r="L312" s="172"/>
    </row>
    <row r="313" spans="12:12">
      <c r="L313" s="172"/>
    </row>
    <row r="314" spans="12:12">
      <c r="L314" s="172"/>
    </row>
    <row r="315" spans="12:12">
      <c r="L315" s="172"/>
    </row>
    <row r="316" spans="12:12">
      <c r="L316" s="172"/>
    </row>
    <row r="317" spans="12:12">
      <c r="L317" s="172"/>
    </row>
    <row r="318" spans="12:12">
      <c r="L318" s="172"/>
    </row>
    <row r="319" spans="12:12">
      <c r="L319" s="172"/>
    </row>
    <row r="320" spans="12:12">
      <c r="L320" s="172"/>
    </row>
    <row r="321" spans="12:12">
      <c r="L321" s="172"/>
    </row>
    <row r="322" spans="12:12">
      <c r="L322" s="172"/>
    </row>
    <row r="323" spans="12:12">
      <c r="L323" s="172"/>
    </row>
    <row r="324" spans="12:12">
      <c r="L324" s="172"/>
    </row>
    <row r="325" spans="12:12">
      <c r="L325" s="172"/>
    </row>
    <row r="326" spans="12:12">
      <c r="L326" s="172"/>
    </row>
    <row r="327" spans="12:12">
      <c r="L327" s="172"/>
    </row>
    <row r="328" spans="12:12">
      <c r="L328" s="172"/>
    </row>
    <row r="329" spans="12:12">
      <c r="L329" s="172"/>
    </row>
    <row r="330" spans="12:12">
      <c r="L330" s="172"/>
    </row>
    <row r="331" spans="12:12">
      <c r="L331" s="172"/>
    </row>
    <row r="332" spans="12:12">
      <c r="L332" s="172"/>
    </row>
    <row r="333" spans="12:12">
      <c r="L333" s="172"/>
    </row>
    <row r="334" spans="12:12">
      <c r="L334" s="172"/>
    </row>
    <row r="335" spans="12:12">
      <c r="L335" s="172"/>
    </row>
    <row r="336" spans="12:12">
      <c r="L336" s="172"/>
    </row>
    <row r="337" spans="12:12">
      <c r="L337" s="172"/>
    </row>
    <row r="338" spans="12:12">
      <c r="L338" s="172"/>
    </row>
    <row r="339" spans="12:12">
      <c r="L339" s="172"/>
    </row>
    <row r="340" spans="12:12">
      <c r="L340" s="172"/>
    </row>
    <row r="341" spans="12:12">
      <c r="L341" s="172"/>
    </row>
    <row r="342" spans="12:12">
      <c r="L342" s="172"/>
    </row>
    <row r="343" spans="12:12">
      <c r="L343" s="172"/>
    </row>
    <row r="344" spans="12:12">
      <c r="L344" s="172"/>
    </row>
    <row r="345" spans="12:12">
      <c r="L345" s="172"/>
    </row>
    <row r="346" spans="12:12">
      <c r="L346" s="172"/>
    </row>
    <row r="347" spans="12:12">
      <c r="L347" s="172"/>
    </row>
    <row r="348" spans="12:12">
      <c r="L348" s="172"/>
    </row>
    <row r="349" spans="12:12">
      <c r="L349" s="172"/>
    </row>
    <row r="350" spans="12:12">
      <c r="L350" s="172"/>
    </row>
    <row r="351" spans="12:12">
      <c r="L351" s="172"/>
    </row>
    <row r="352" spans="12:12">
      <c r="L352" s="172"/>
    </row>
    <row r="353" spans="12:12">
      <c r="L353" s="172"/>
    </row>
    <row r="354" spans="12:12">
      <c r="L354" s="172"/>
    </row>
    <row r="355" spans="12:12">
      <c r="L355" s="172"/>
    </row>
    <row r="356" spans="12:12">
      <c r="L356" s="172"/>
    </row>
    <row r="357" spans="12:12">
      <c r="L357" s="172"/>
    </row>
    <row r="358" spans="12:12">
      <c r="L358" s="172"/>
    </row>
    <row r="359" spans="12:12">
      <c r="L359" s="172"/>
    </row>
    <row r="360" spans="12:12">
      <c r="L360" s="172"/>
    </row>
    <row r="361" spans="12:12">
      <c r="L361" s="172"/>
    </row>
    <row r="362" spans="12:12">
      <c r="L362" s="172"/>
    </row>
    <row r="363" spans="12:12">
      <c r="L363" s="172"/>
    </row>
    <row r="364" spans="12:12">
      <c r="L364" s="172"/>
    </row>
    <row r="365" spans="12:12">
      <c r="L365" s="172"/>
    </row>
    <row r="366" spans="12:12">
      <c r="L366" s="172"/>
    </row>
    <row r="367" spans="12:12">
      <c r="L367" s="172"/>
    </row>
    <row r="368" spans="12:12">
      <c r="L368" s="172"/>
    </row>
    <row r="369" spans="12:12">
      <c r="L369" s="172"/>
    </row>
    <row r="370" spans="12:12">
      <c r="L370" s="172"/>
    </row>
    <row r="371" spans="12:12">
      <c r="L371" s="172"/>
    </row>
    <row r="372" spans="12:12">
      <c r="L372" s="172"/>
    </row>
    <row r="373" spans="12:12">
      <c r="L373" s="172"/>
    </row>
    <row r="374" spans="12:12">
      <c r="L374" s="172"/>
    </row>
    <row r="375" spans="12:12">
      <c r="L375" s="172"/>
    </row>
    <row r="376" spans="12:12">
      <c r="L376" s="172"/>
    </row>
    <row r="377" spans="12:12">
      <c r="L377" s="172"/>
    </row>
    <row r="378" spans="12:12">
      <c r="L378" s="172"/>
    </row>
    <row r="379" spans="12:12">
      <c r="L379" s="172"/>
    </row>
    <row r="380" spans="12:12">
      <c r="L380" s="172"/>
    </row>
    <row r="381" spans="12:12">
      <c r="L381" s="172"/>
    </row>
    <row r="382" spans="12:12">
      <c r="L382" s="172"/>
    </row>
    <row r="383" spans="12:12">
      <c r="L383" s="172"/>
    </row>
    <row r="384" spans="12:12">
      <c r="L384" s="172"/>
    </row>
    <row r="385" spans="12:12">
      <c r="L385" s="172"/>
    </row>
    <row r="386" spans="12:12">
      <c r="L386" s="172"/>
    </row>
    <row r="387" spans="12:12">
      <c r="L387" s="172"/>
    </row>
    <row r="388" spans="12:12">
      <c r="L388" s="172"/>
    </row>
    <row r="389" spans="12:12">
      <c r="L389" s="172"/>
    </row>
    <row r="390" spans="12:12">
      <c r="L390" s="172"/>
    </row>
    <row r="391" spans="12:12">
      <c r="L391" s="172"/>
    </row>
    <row r="392" spans="12:12">
      <c r="L392" s="172"/>
    </row>
    <row r="393" spans="12:12">
      <c r="L393" s="172"/>
    </row>
    <row r="394" spans="12:12">
      <c r="L394" s="172"/>
    </row>
    <row r="395" spans="12:12">
      <c r="L395" s="172"/>
    </row>
    <row r="396" spans="12:12">
      <c r="L396" s="172"/>
    </row>
    <row r="397" spans="12:12">
      <c r="L397" s="172"/>
    </row>
    <row r="398" spans="12:12">
      <c r="L398" s="172"/>
    </row>
    <row r="399" spans="12:12">
      <c r="L399" s="172"/>
    </row>
    <row r="400" spans="12:12">
      <c r="L400" s="172"/>
    </row>
    <row r="401" spans="12:12">
      <c r="L401" s="172"/>
    </row>
    <row r="402" spans="12:12">
      <c r="L402" s="172"/>
    </row>
    <row r="403" spans="12:12">
      <c r="L403" s="172"/>
    </row>
    <row r="404" spans="12:12">
      <c r="L404" s="172"/>
    </row>
    <row r="405" spans="12:12">
      <c r="L405" s="172"/>
    </row>
    <row r="406" spans="12:12">
      <c r="L406" s="172"/>
    </row>
    <row r="407" spans="12:12">
      <c r="L407" s="172"/>
    </row>
    <row r="408" spans="12:12">
      <c r="L408" s="172"/>
    </row>
    <row r="409" spans="12:12">
      <c r="L409" s="172"/>
    </row>
    <row r="410" spans="12:12">
      <c r="L410" s="172"/>
    </row>
    <row r="411" spans="12:12">
      <c r="L411" s="172"/>
    </row>
    <row r="412" spans="12:12">
      <c r="L412" s="172"/>
    </row>
    <row r="413" spans="12:12">
      <c r="L413" s="172"/>
    </row>
    <row r="414" spans="12:12">
      <c r="L414" s="172"/>
    </row>
    <row r="415" spans="12:12">
      <c r="L415" s="172"/>
    </row>
    <row r="416" spans="12:12">
      <c r="L416" s="172"/>
    </row>
    <row r="417" spans="12:12">
      <c r="L417" s="172"/>
    </row>
    <row r="418" spans="12:12">
      <c r="L418" s="172"/>
    </row>
    <row r="419" spans="12:12">
      <c r="L419" s="172"/>
    </row>
    <row r="420" spans="12:12">
      <c r="L420" s="172"/>
    </row>
    <row r="421" spans="12:12">
      <c r="L421" s="172"/>
    </row>
    <row r="422" spans="12:12">
      <c r="L422" s="172"/>
    </row>
    <row r="423" spans="12:12">
      <c r="L423" s="172"/>
    </row>
    <row r="424" spans="12:12">
      <c r="L424" s="172"/>
    </row>
    <row r="425" spans="12:12">
      <c r="L425" s="172"/>
    </row>
    <row r="426" spans="12:12">
      <c r="L426" s="172"/>
    </row>
    <row r="427" spans="12:12">
      <c r="L427" s="172"/>
    </row>
    <row r="428" spans="12:12">
      <c r="L428" s="172"/>
    </row>
    <row r="429" spans="12:12">
      <c r="L429" s="172"/>
    </row>
    <row r="430" spans="12:12">
      <c r="L430" s="172"/>
    </row>
    <row r="431" spans="12:12">
      <c r="L431" s="172"/>
    </row>
    <row r="432" spans="12:12">
      <c r="L432" s="172"/>
    </row>
    <row r="433" spans="12:12">
      <c r="L433" s="172"/>
    </row>
    <row r="434" spans="12:12">
      <c r="L434" s="172"/>
    </row>
    <row r="435" spans="12:12">
      <c r="L435" s="172"/>
    </row>
    <row r="436" spans="12:12">
      <c r="L436" s="172"/>
    </row>
    <row r="437" spans="12:12">
      <c r="L437" s="172"/>
    </row>
    <row r="438" spans="12:12">
      <c r="L438" s="172"/>
    </row>
    <row r="439" spans="12:12">
      <c r="L439" s="172"/>
    </row>
    <row r="440" spans="12:12">
      <c r="L440" s="172"/>
    </row>
    <row r="441" spans="12:12">
      <c r="L441" s="172"/>
    </row>
    <row r="442" spans="12:12">
      <c r="L442" s="172"/>
    </row>
    <row r="443" spans="12:12">
      <c r="L443" s="172"/>
    </row>
    <row r="444" spans="12:12">
      <c r="L444" s="172"/>
    </row>
    <row r="445" spans="12:12">
      <c r="L445" s="172"/>
    </row>
    <row r="446" spans="12:12">
      <c r="L446" s="172"/>
    </row>
    <row r="447" spans="12:12">
      <c r="L447" s="172"/>
    </row>
    <row r="448" spans="12:12">
      <c r="L448" s="172"/>
    </row>
    <row r="449" spans="12:12">
      <c r="L449" s="172"/>
    </row>
    <row r="450" spans="12:12">
      <c r="L450" s="172"/>
    </row>
    <row r="451" spans="12:12">
      <c r="L451" s="172"/>
    </row>
    <row r="452" spans="12:12">
      <c r="L452" s="172"/>
    </row>
    <row r="453" spans="12:12">
      <c r="L453" s="172"/>
    </row>
    <row r="454" spans="12:12">
      <c r="L454" s="172"/>
    </row>
    <row r="455" spans="12:12">
      <c r="L455" s="172"/>
    </row>
    <row r="456" spans="12:12">
      <c r="L456" s="172"/>
    </row>
    <row r="457" spans="12:12">
      <c r="L457" s="172"/>
    </row>
    <row r="458" spans="12:12">
      <c r="L458" s="172"/>
    </row>
    <row r="459" spans="12:12">
      <c r="L459" s="172"/>
    </row>
    <row r="460" spans="12:12">
      <c r="L460" s="172"/>
    </row>
    <row r="461" spans="12:12">
      <c r="L461" s="172"/>
    </row>
    <row r="462" spans="12:12">
      <c r="L462" s="172"/>
    </row>
    <row r="463" spans="12:12">
      <c r="L463" s="172"/>
    </row>
    <row r="464" spans="12:12">
      <c r="L464" s="172"/>
    </row>
    <row r="465" spans="12:12">
      <c r="L465" s="172"/>
    </row>
    <row r="466" spans="12:12">
      <c r="L466" s="172"/>
    </row>
  </sheetData>
  <mergeCells count="4">
    <mergeCell ref="A3:B3"/>
    <mergeCell ref="B4:B11"/>
    <mergeCell ref="C4:C11"/>
    <mergeCell ref="D4:D11"/>
  </mergeCells>
  <phoneticPr fontId="27" type="noConversion"/>
  <hyperlinks>
    <hyperlink ref="A193" location="_ftnref1" display="_ftnref1"/>
    <hyperlink ref="A194" location="_ftnref2" display="_ftnref2"/>
    <hyperlink ref="B4" location="_ftn1" display="_ftn1"/>
    <hyperlink ref="D4" location="_ftn2" display="_ftn2"/>
    <hyperlink ref="E6" location="_ftn3" display="_ftn3"/>
    <hyperlink ref="H4" location="_ftn4" display="_ftn4"/>
    <hyperlink ref="L8" location="_ftn5" display="_ftn5"/>
    <hyperlink ref="A173" location="_ftnref1" display="_ftnref1"/>
    <hyperlink ref="A174" location="_ftnref2" display="_ftnref2"/>
    <hyperlink ref="A175" location="_ftnref3" display="_ftnref3"/>
    <hyperlink ref="A176" location="_ftnref4" display="_ftnref4"/>
    <hyperlink ref="A177" location="_ftnref5" display="_ftnref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G16"/>
  <sheetViews>
    <sheetView workbookViewId="0">
      <selection activeCell="C12" sqref="C12"/>
    </sheetView>
  </sheetViews>
  <sheetFormatPr defaultRowHeight="15"/>
  <cols>
    <col min="2" max="2" width="34.85546875" customWidth="1"/>
    <col min="3" max="3" width="14.7109375" customWidth="1"/>
    <col min="4" max="4" width="16.5703125" customWidth="1"/>
    <col min="5" max="5" width="14.5703125" customWidth="1"/>
    <col min="6" max="6" width="20.140625" customWidth="1"/>
    <col min="7" max="7" width="14.140625" customWidth="1"/>
  </cols>
  <sheetData>
    <row r="1" spans="2:7" ht="15.75">
      <c r="B1" s="27" t="s">
        <v>23</v>
      </c>
      <c r="C1" s="27"/>
      <c r="D1" s="12"/>
      <c r="E1" s="12"/>
      <c r="F1" s="12"/>
    </row>
    <row r="2" spans="2:7" ht="15.75">
      <c r="B2" s="27"/>
      <c r="C2" s="27"/>
      <c r="D2" s="12"/>
      <c r="E2" s="12"/>
      <c r="F2" s="12"/>
    </row>
    <row r="3" spans="2:7" ht="15.75" thickBot="1">
      <c r="B3" s="26" t="s">
        <v>39</v>
      </c>
    </row>
    <row r="4" spans="2:7" ht="18" thickBot="1">
      <c r="B4" s="18" t="s">
        <v>25</v>
      </c>
      <c r="C4" s="20" t="s">
        <v>37</v>
      </c>
      <c r="D4" s="19" t="s">
        <v>38</v>
      </c>
      <c r="E4" s="19" t="s">
        <v>26</v>
      </c>
      <c r="F4" s="19" t="s">
        <v>27</v>
      </c>
      <c r="G4" s="19" t="s">
        <v>28</v>
      </c>
    </row>
    <row r="5" spans="2:7" ht="16.5" thickTop="1" thickBot="1">
      <c r="B5" s="21" t="s">
        <v>30</v>
      </c>
      <c r="C5" s="22">
        <v>91</v>
      </c>
      <c r="D5" s="22">
        <v>91</v>
      </c>
      <c r="E5" s="22">
        <v>91</v>
      </c>
      <c r="F5" s="22">
        <v>91</v>
      </c>
      <c r="G5" s="22">
        <v>100</v>
      </c>
    </row>
    <row r="6" spans="2:7" ht="15.75" thickBot="1">
      <c r="B6" s="21" t="s">
        <v>31</v>
      </c>
      <c r="C6" s="22">
        <v>95</v>
      </c>
      <c r="D6" s="22">
        <v>71</v>
      </c>
      <c r="E6" s="22">
        <v>48</v>
      </c>
      <c r="F6" s="22">
        <v>59</v>
      </c>
      <c r="G6" s="22">
        <v>46</v>
      </c>
    </row>
    <row r="7" spans="2:7" ht="15.75" thickBot="1">
      <c r="B7" s="21" t="s">
        <v>32</v>
      </c>
      <c r="C7" s="22">
        <v>3</v>
      </c>
      <c r="D7" s="22">
        <v>4</v>
      </c>
      <c r="E7" s="22">
        <v>2</v>
      </c>
      <c r="F7" s="22">
        <v>2</v>
      </c>
      <c r="G7" s="22">
        <v>2</v>
      </c>
    </row>
    <row r="8" spans="2:7" ht="15.75" thickBot="1">
      <c r="B8" s="138" t="s">
        <v>463</v>
      </c>
      <c r="C8" s="139">
        <v>2</v>
      </c>
      <c r="D8" s="139">
        <v>0</v>
      </c>
      <c r="E8" s="139">
        <v>1</v>
      </c>
      <c r="F8" s="139">
        <v>0</v>
      </c>
      <c r="G8" s="139">
        <v>0</v>
      </c>
    </row>
    <row r="9" spans="2:7">
      <c r="B9" s="243" t="s">
        <v>40</v>
      </c>
      <c r="C9" s="243">
        <v>7</v>
      </c>
      <c r="D9" s="243">
        <v>7</v>
      </c>
      <c r="E9" s="243">
        <v>7</v>
      </c>
      <c r="F9" s="243">
        <v>7</v>
      </c>
      <c r="G9" s="243">
        <v>14</v>
      </c>
    </row>
    <row r="10" spans="2:7" ht="15.75" thickBot="1">
      <c r="B10" s="244"/>
      <c r="C10" s="244"/>
      <c r="D10" s="244"/>
      <c r="E10" s="244"/>
      <c r="F10" s="244"/>
      <c r="G10" s="244"/>
    </row>
    <row r="11" spans="2:7" ht="15.75" thickBot="1">
      <c r="B11" s="24" t="s">
        <v>33</v>
      </c>
      <c r="C11" s="25">
        <v>35</v>
      </c>
      <c r="D11" s="25">
        <v>40</v>
      </c>
      <c r="E11" s="25">
        <v>31</v>
      </c>
      <c r="F11" s="25">
        <v>31</v>
      </c>
      <c r="G11" s="25">
        <v>35</v>
      </c>
    </row>
    <row r="12" spans="2:7" ht="16.5" thickTop="1" thickBot="1">
      <c r="B12" s="28" t="s">
        <v>34</v>
      </c>
      <c r="C12" s="29">
        <f>SUM(C5,C6,C9,C11-C7-C8)</f>
        <v>223</v>
      </c>
      <c r="D12" s="29">
        <f>SUM(D5,D6,D9,D11-D7-D8)</f>
        <v>205</v>
      </c>
      <c r="E12" s="29">
        <f>SUM(E5,E6,E9,E11-E7-E8)</f>
        <v>174</v>
      </c>
      <c r="F12" s="29">
        <f>SUM(F5,F6,F9,F11-F7-F8)</f>
        <v>186</v>
      </c>
      <c r="G12" s="29">
        <f>SUM(G5,G6,G9,G11-G7-G8)</f>
        <v>193</v>
      </c>
    </row>
    <row r="13" spans="2:7" ht="15.75" thickTop="1"/>
    <row r="15" spans="2:7">
      <c r="B15" s="8" t="s">
        <v>35</v>
      </c>
    </row>
    <row r="16" spans="2:7">
      <c r="B16" s="8" t="s">
        <v>36</v>
      </c>
    </row>
  </sheetData>
  <mergeCells count="6">
    <mergeCell ref="F9:F10"/>
    <mergeCell ref="G9:G10"/>
    <mergeCell ref="B9:B10"/>
    <mergeCell ref="C9:C10"/>
    <mergeCell ref="D9:D10"/>
    <mergeCell ref="E9:E10"/>
  </mergeCells>
  <phoneticPr fontId="27" type="noConversion"/>
  <hyperlinks>
    <hyperlink ref="C4" location="_ftn1" display="_ftn1"/>
    <hyperlink ref="B11" location="_ftn2" display="_ftn2"/>
    <hyperlink ref="B15" location="_ftnref1" display="_ftnref1"/>
    <hyperlink ref="B16" location="_ftnref2" display="_ftnref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U17"/>
  <sheetViews>
    <sheetView topLeftCell="B1" workbookViewId="0">
      <selection activeCell="R12" sqref="R12"/>
    </sheetView>
  </sheetViews>
  <sheetFormatPr defaultRowHeight="15"/>
  <cols>
    <col min="1" max="1" width="255.7109375" hidden="1" customWidth="1"/>
    <col min="2" max="2" width="5.85546875" customWidth="1"/>
    <col min="3" max="3" width="14.28515625" customWidth="1"/>
    <col min="4" max="4" width="7" customWidth="1"/>
    <col min="5" max="6" width="18.42578125" customWidth="1"/>
    <col min="7" max="7" width="9.42578125" customWidth="1"/>
    <col min="8" max="8" width="7.28515625" customWidth="1"/>
    <col min="9" max="10" width="6.28515625" customWidth="1"/>
    <col min="11" max="11" width="7.42578125" customWidth="1"/>
    <col min="12" max="12" width="7.7109375" customWidth="1"/>
    <col min="13" max="13" width="6.42578125" customWidth="1"/>
    <col min="14" max="14" width="8" customWidth="1"/>
    <col min="15" max="15" width="4.42578125" customWidth="1"/>
    <col min="16" max="16" width="14.42578125" customWidth="1"/>
    <col min="17" max="17" width="11.7109375" customWidth="1"/>
    <col min="18" max="18" width="14.85546875" customWidth="1"/>
  </cols>
  <sheetData>
    <row r="1" spans="1:255" ht="15.75">
      <c r="A1" s="155"/>
      <c r="B1" s="155"/>
      <c r="C1" s="155" t="s">
        <v>23</v>
      </c>
      <c r="D1" s="155"/>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c r="AM1" s="155"/>
      <c r="AN1" s="155"/>
      <c r="AO1" s="155"/>
      <c r="AP1" s="155"/>
      <c r="AQ1" s="155"/>
      <c r="AR1" s="155"/>
      <c r="AS1" s="155"/>
      <c r="AT1" s="155"/>
      <c r="AU1" s="155"/>
      <c r="AV1" s="155"/>
      <c r="AW1" s="155"/>
      <c r="AX1" s="155"/>
      <c r="AY1" s="155"/>
      <c r="AZ1" s="155"/>
      <c r="BA1" s="155"/>
      <c r="BB1" s="155"/>
      <c r="BC1" s="155"/>
      <c r="BD1" s="155"/>
      <c r="BE1" s="155"/>
      <c r="BF1" s="155"/>
      <c r="BG1" s="155"/>
      <c r="BH1" s="155"/>
      <c r="BI1" s="155"/>
      <c r="BJ1" s="155"/>
      <c r="BK1" s="155"/>
      <c r="BL1" s="155"/>
      <c r="BM1" s="155"/>
      <c r="BN1" s="155"/>
      <c r="BO1" s="155"/>
      <c r="BP1" s="155"/>
      <c r="BQ1" s="155"/>
      <c r="BR1" s="155"/>
      <c r="BS1" s="155"/>
      <c r="BT1" s="155"/>
      <c r="BU1" s="155"/>
      <c r="BV1" s="155"/>
      <c r="BW1" s="155"/>
      <c r="BX1" s="155"/>
      <c r="BY1" s="155"/>
      <c r="BZ1" s="155"/>
      <c r="CA1" s="155"/>
      <c r="CB1" s="155"/>
      <c r="CC1" s="155"/>
      <c r="CD1" s="155"/>
      <c r="CE1" s="155"/>
      <c r="CF1" s="155"/>
      <c r="CG1" s="155"/>
      <c r="CH1" s="155"/>
      <c r="CI1" s="155"/>
      <c r="CJ1" s="155"/>
      <c r="CK1" s="155"/>
      <c r="CL1" s="155"/>
      <c r="CM1" s="155"/>
      <c r="CN1" s="155"/>
      <c r="CO1" s="155"/>
      <c r="CP1" s="155"/>
      <c r="CQ1" s="155"/>
      <c r="CR1" s="155"/>
      <c r="CS1" s="155"/>
      <c r="CT1" s="155"/>
      <c r="CU1" s="155"/>
      <c r="CV1" s="155"/>
      <c r="CW1" s="155"/>
      <c r="CX1" s="155"/>
      <c r="CY1" s="155"/>
      <c r="CZ1" s="155"/>
      <c r="DA1" s="155"/>
      <c r="DB1" s="155"/>
      <c r="DC1" s="155"/>
      <c r="DD1" s="155"/>
      <c r="DE1" s="155"/>
      <c r="DF1" s="155"/>
      <c r="DG1" s="155"/>
      <c r="DH1" s="155"/>
      <c r="DI1" s="155"/>
      <c r="DJ1" s="155"/>
      <c r="DK1" s="155"/>
      <c r="DL1" s="155"/>
      <c r="DM1" s="155"/>
      <c r="DN1" s="155"/>
      <c r="DO1" s="155"/>
      <c r="DP1" s="155"/>
      <c r="DQ1" s="155"/>
      <c r="DR1" s="155"/>
      <c r="DS1" s="155"/>
      <c r="DT1" s="155"/>
      <c r="DU1" s="155"/>
      <c r="DV1" s="155"/>
      <c r="DW1" s="155"/>
      <c r="DX1" s="155"/>
      <c r="DY1" s="155"/>
      <c r="DZ1" s="155"/>
      <c r="EA1" s="155"/>
      <c r="EB1" s="155"/>
      <c r="EC1" s="155"/>
      <c r="ED1" s="155"/>
      <c r="EE1" s="155"/>
      <c r="EF1" s="155"/>
      <c r="EG1" s="155"/>
      <c r="EH1" s="155"/>
      <c r="EI1" s="155"/>
      <c r="EJ1" s="155"/>
      <c r="EK1" s="155"/>
      <c r="EL1" s="155"/>
      <c r="EM1" s="155"/>
      <c r="EN1" s="155"/>
      <c r="EO1" s="155"/>
      <c r="EP1" s="155"/>
      <c r="EQ1" s="155"/>
      <c r="ER1" s="155"/>
      <c r="ES1" s="155"/>
      <c r="ET1" s="155"/>
      <c r="EU1" s="155"/>
      <c r="EV1" s="155"/>
      <c r="EW1" s="155"/>
      <c r="EX1" s="155"/>
      <c r="EY1" s="155"/>
      <c r="EZ1" s="155"/>
      <c r="FA1" s="155"/>
      <c r="FB1" s="155"/>
      <c r="FC1" s="155"/>
      <c r="FD1" s="155"/>
      <c r="FE1" s="155"/>
      <c r="FF1" s="155"/>
      <c r="FG1" s="155"/>
      <c r="FH1" s="155"/>
      <c r="FI1" s="155"/>
      <c r="FJ1" s="155"/>
      <c r="FK1" s="155"/>
      <c r="FL1" s="155"/>
      <c r="FM1" s="155"/>
      <c r="FN1" s="155"/>
      <c r="FO1" s="155"/>
      <c r="FP1" s="155"/>
      <c r="FQ1" s="155"/>
      <c r="FR1" s="155"/>
      <c r="FS1" s="155"/>
      <c r="FT1" s="155"/>
      <c r="FU1" s="155"/>
      <c r="FV1" s="155"/>
      <c r="FW1" s="155"/>
      <c r="FX1" s="155"/>
      <c r="FY1" s="155"/>
      <c r="FZ1" s="155"/>
      <c r="GA1" s="155"/>
      <c r="GB1" s="155"/>
      <c r="GC1" s="155"/>
      <c r="GD1" s="155"/>
      <c r="GE1" s="155"/>
      <c r="GF1" s="155"/>
      <c r="GG1" s="155"/>
      <c r="GH1" s="155"/>
      <c r="GI1" s="155"/>
      <c r="GJ1" s="155"/>
      <c r="GK1" s="155"/>
      <c r="GL1" s="155"/>
      <c r="GM1" s="155"/>
      <c r="GN1" s="155"/>
      <c r="GO1" s="155"/>
      <c r="GP1" s="155"/>
      <c r="GQ1" s="155"/>
      <c r="GR1" s="155"/>
      <c r="GS1" s="155"/>
      <c r="GT1" s="155"/>
      <c r="GU1" s="155"/>
      <c r="GV1" s="155"/>
      <c r="GW1" s="155"/>
      <c r="GX1" s="155"/>
      <c r="GY1" s="155"/>
      <c r="GZ1" s="155"/>
      <c r="HA1" s="155"/>
      <c r="HB1" s="155"/>
      <c r="HC1" s="155"/>
      <c r="HD1" s="155"/>
      <c r="HE1" s="155"/>
      <c r="HF1" s="155"/>
      <c r="HG1" s="155"/>
      <c r="HH1" s="155"/>
      <c r="HI1" s="155"/>
      <c r="HJ1" s="155"/>
      <c r="HK1" s="155"/>
      <c r="HL1" s="155"/>
      <c r="HM1" s="155"/>
      <c r="HN1" s="155"/>
      <c r="HO1" s="155"/>
      <c r="HP1" s="155"/>
      <c r="HQ1" s="155"/>
      <c r="HR1" s="155"/>
      <c r="HS1" s="155"/>
      <c r="HT1" s="155"/>
      <c r="HU1" s="155"/>
      <c r="HV1" s="155"/>
      <c r="HW1" s="155"/>
      <c r="HX1" s="155"/>
      <c r="HY1" s="155"/>
      <c r="HZ1" s="155"/>
      <c r="IA1" s="155"/>
      <c r="IB1" s="155"/>
      <c r="IC1" s="155"/>
      <c r="ID1" s="155"/>
      <c r="IE1" s="155"/>
      <c r="IF1" s="155"/>
      <c r="IG1" s="155"/>
      <c r="IH1" s="155"/>
      <c r="II1" s="155"/>
      <c r="IJ1" s="155"/>
      <c r="IK1" s="155"/>
      <c r="IL1" s="155"/>
      <c r="IM1" s="155"/>
      <c r="IN1" s="155"/>
      <c r="IO1" s="155"/>
      <c r="IP1" s="155"/>
      <c r="IQ1" s="155"/>
      <c r="IR1" s="155"/>
      <c r="IS1" s="155"/>
      <c r="IT1" s="155"/>
      <c r="IU1" s="155"/>
    </row>
    <row r="2" spans="1:255" ht="15.75">
      <c r="A2" s="155"/>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c r="AP2" s="155"/>
      <c r="AQ2" s="155"/>
      <c r="AR2" s="155"/>
      <c r="AS2" s="155"/>
      <c r="AT2" s="155"/>
      <c r="AU2" s="155"/>
      <c r="AV2" s="155"/>
      <c r="AW2" s="155"/>
      <c r="AX2" s="155"/>
      <c r="AY2" s="155"/>
      <c r="AZ2" s="155"/>
      <c r="BA2" s="155"/>
      <c r="BB2" s="155"/>
      <c r="BC2" s="155"/>
      <c r="BD2" s="155"/>
      <c r="BE2" s="155"/>
      <c r="BF2" s="155"/>
      <c r="BG2" s="155"/>
      <c r="BH2" s="155"/>
      <c r="BI2" s="155"/>
      <c r="BJ2" s="155"/>
      <c r="BK2" s="155"/>
      <c r="BL2" s="155"/>
      <c r="BM2" s="155"/>
      <c r="BN2" s="155"/>
      <c r="BO2" s="155"/>
      <c r="BP2" s="155"/>
      <c r="BQ2" s="155"/>
      <c r="BR2" s="155"/>
      <c r="BS2" s="155"/>
      <c r="BT2" s="155"/>
      <c r="BU2" s="155"/>
      <c r="BV2" s="155"/>
      <c r="BW2" s="155"/>
      <c r="BX2" s="155"/>
      <c r="BY2" s="155"/>
      <c r="BZ2" s="155"/>
      <c r="CA2" s="155"/>
      <c r="CB2" s="155"/>
      <c r="CC2" s="155"/>
      <c r="CD2" s="155"/>
      <c r="CE2" s="155"/>
      <c r="CF2" s="155"/>
      <c r="CG2" s="155"/>
      <c r="CH2" s="155"/>
      <c r="CI2" s="155"/>
      <c r="CJ2" s="155"/>
      <c r="CK2" s="155"/>
      <c r="CL2" s="155"/>
      <c r="CM2" s="155"/>
      <c r="CN2" s="155"/>
      <c r="CO2" s="155"/>
      <c r="CP2" s="155"/>
      <c r="CQ2" s="155"/>
      <c r="CR2" s="155"/>
      <c r="CS2" s="155"/>
      <c r="CT2" s="155"/>
      <c r="CU2" s="155"/>
      <c r="CV2" s="155"/>
      <c r="CW2" s="155"/>
      <c r="CX2" s="155"/>
      <c r="CY2" s="155"/>
      <c r="CZ2" s="155"/>
      <c r="DA2" s="155"/>
      <c r="DB2" s="155"/>
      <c r="DC2" s="155"/>
      <c r="DD2" s="155"/>
      <c r="DE2" s="155"/>
      <c r="DF2" s="155"/>
      <c r="DG2" s="155"/>
      <c r="DH2" s="155"/>
      <c r="DI2" s="155"/>
      <c r="DJ2" s="155"/>
      <c r="DK2" s="155"/>
      <c r="DL2" s="155"/>
      <c r="DM2" s="155"/>
      <c r="DN2" s="155"/>
      <c r="DO2" s="155"/>
      <c r="DP2" s="155"/>
      <c r="DQ2" s="155"/>
      <c r="DR2" s="155"/>
      <c r="DS2" s="155"/>
      <c r="DT2" s="155"/>
      <c r="DU2" s="155"/>
      <c r="DV2" s="155"/>
      <c r="DW2" s="155"/>
      <c r="DX2" s="155"/>
      <c r="DY2" s="155"/>
      <c r="DZ2" s="155"/>
      <c r="EA2" s="155"/>
      <c r="EB2" s="155"/>
      <c r="EC2" s="155"/>
      <c r="ED2" s="155"/>
      <c r="EE2" s="155"/>
      <c r="EF2" s="155"/>
      <c r="EG2" s="155"/>
      <c r="EH2" s="155"/>
      <c r="EI2" s="155"/>
      <c r="EJ2" s="155"/>
      <c r="EK2" s="155"/>
      <c r="EL2" s="155"/>
      <c r="EM2" s="155"/>
      <c r="EN2" s="155"/>
      <c r="EO2" s="155"/>
      <c r="EP2" s="155"/>
      <c r="EQ2" s="155"/>
      <c r="ER2" s="155"/>
      <c r="ES2" s="155"/>
      <c r="ET2" s="155"/>
      <c r="EU2" s="155"/>
      <c r="EV2" s="155"/>
      <c r="EW2" s="155"/>
      <c r="EX2" s="155"/>
      <c r="EY2" s="155"/>
      <c r="EZ2" s="155"/>
      <c r="FA2" s="155"/>
      <c r="FB2" s="155"/>
      <c r="FC2" s="155"/>
      <c r="FD2" s="155"/>
      <c r="FE2" s="155"/>
      <c r="FF2" s="155"/>
      <c r="FG2" s="155"/>
      <c r="FH2" s="155"/>
      <c r="FI2" s="155"/>
      <c r="FJ2" s="155"/>
      <c r="FK2" s="155"/>
      <c r="FL2" s="155"/>
      <c r="FM2" s="155"/>
      <c r="FN2" s="155"/>
      <c r="FO2" s="155"/>
      <c r="FP2" s="155"/>
      <c r="FQ2" s="155"/>
      <c r="FR2" s="155"/>
      <c r="FS2" s="155"/>
      <c r="FT2" s="155"/>
      <c r="FU2" s="155"/>
      <c r="FV2" s="155"/>
      <c r="FW2" s="155"/>
      <c r="FX2" s="155"/>
      <c r="FY2" s="155"/>
      <c r="FZ2" s="155"/>
      <c r="GA2" s="155"/>
      <c r="GB2" s="155"/>
      <c r="GC2" s="155"/>
      <c r="GD2" s="155"/>
      <c r="GE2" s="155"/>
      <c r="GF2" s="155"/>
      <c r="GG2" s="155"/>
      <c r="GH2" s="155"/>
      <c r="GI2" s="155"/>
      <c r="GJ2" s="155"/>
      <c r="GK2" s="155"/>
      <c r="GL2" s="155"/>
      <c r="GM2" s="155"/>
      <c r="GN2" s="155"/>
      <c r="GO2" s="155"/>
      <c r="GP2" s="155"/>
      <c r="GQ2" s="155"/>
      <c r="GR2" s="155"/>
      <c r="GS2" s="155"/>
      <c r="GT2" s="155"/>
      <c r="GU2" s="155"/>
      <c r="GV2" s="155"/>
      <c r="GW2" s="155"/>
      <c r="GX2" s="155"/>
      <c r="GY2" s="155"/>
      <c r="GZ2" s="155"/>
      <c r="HA2" s="155"/>
      <c r="HB2" s="155"/>
      <c r="HC2" s="155"/>
      <c r="HD2" s="155"/>
      <c r="HE2" s="155"/>
      <c r="HF2" s="155"/>
      <c r="HG2" s="155"/>
      <c r="HH2" s="155"/>
      <c r="HI2" s="155"/>
      <c r="HJ2" s="155"/>
      <c r="HK2" s="155"/>
      <c r="HL2" s="155"/>
      <c r="HM2" s="155"/>
      <c r="HN2" s="155"/>
      <c r="HO2" s="155"/>
      <c r="HP2" s="155"/>
      <c r="HQ2" s="155"/>
      <c r="HR2" s="155"/>
      <c r="HS2" s="155"/>
      <c r="HT2" s="155"/>
      <c r="HU2" s="155"/>
      <c r="HV2" s="155"/>
      <c r="HW2" s="155"/>
      <c r="HX2" s="155"/>
      <c r="HY2" s="155"/>
      <c r="HZ2" s="155"/>
      <c r="IA2" s="155"/>
      <c r="IB2" s="155"/>
      <c r="IC2" s="155"/>
      <c r="ID2" s="155"/>
      <c r="IE2" s="155"/>
      <c r="IF2" s="155"/>
      <c r="IG2" s="155"/>
      <c r="IH2" s="155"/>
      <c r="II2" s="155"/>
      <c r="IJ2" s="155"/>
      <c r="IK2" s="155"/>
      <c r="IL2" s="155"/>
      <c r="IM2" s="155"/>
      <c r="IN2" s="155"/>
      <c r="IO2" s="155"/>
      <c r="IP2" s="155"/>
      <c r="IQ2" s="155"/>
      <c r="IR2" s="155"/>
      <c r="IS2" s="155"/>
      <c r="IT2" s="155"/>
      <c r="IU2" s="155"/>
    </row>
    <row r="3" spans="1:255" ht="15.75" thickBot="1">
      <c r="C3" s="156" t="s">
        <v>60</v>
      </c>
      <c r="D3" s="156"/>
    </row>
    <row r="4" spans="1:255" ht="24" customHeight="1" thickBot="1">
      <c r="C4" s="157"/>
      <c r="D4" s="158"/>
      <c r="E4" s="159"/>
      <c r="F4" s="158"/>
      <c r="G4" s="245" t="s">
        <v>59</v>
      </c>
      <c r="H4" s="246"/>
      <c r="I4" s="246"/>
      <c r="J4" s="246"/>
      <c r="K4" s="246"/>
      <c r="L4" s="246"/>
      <c r="M4" s="246"/>
      <c r="N4" s="246"/>
      <c r="O4" s="246"/>
      <c r="P4" s="160"/>
      <c r="Q4" s="247" t="s">
        <v>41</v>
      </c>
      <c r="R4" s="248"/>
    </row>
    <row r="5" spans="1:255" ht="102" customHeight="1" thickBot="1">
      <c r="C5" s="161" t="s">
        <v>42</v>
      </c>
      <c r="D5" s="162" t="s">
        <v>461</v>
      </c>
      <c r="E5" s="30" t="s">
        <v>43</v>
      </c>
      <c r="F5" s="30" t="s">
        <v>464</v>
      </c>
      <c r="G5" s="31" t="s">
        <v>44</v>
      </c>
      <c r="H5" s="163" t="s">
        <v>45</v>
      </c>
      <c r="I5" s="163" t="s">
        <v>46</v>
      </c>
      <c r="J5" s="163" t="s">
        <v>47</v>
      </c>
      <c r="K5" s="163" t="s">
        <v>48</v>
      </c>
      <c r="L5" s="163" t="s">
        <v>49</v>
      </c>
      <c r="M5" s="163" t="s">
        <v>50</v>
      </c>
      <c r="N5" s="162" t="s">
        <v>51</v>
      </c>
      <c r="O5" s="162" t="s">
        <v>462</v>
      </c>
      <c r="P5" s="162" t="s">
        <v>465</v>
      </c>
      <c r="Q5" s="30" t="s">
        <v>52</v>
      </c>
      <c r="R5" s="164" t="s">
        <v>53</v>
      </c>
    </row>
    <row r="6" spans="1:255" ht="15.75" thickBot="1">
      <c r="A6" s="8" t="s">
        <v>55</v>
      </c>
      <c r="C6" s="161" t="s">
        <v>54</v>
      </c>
      <c r="D6" s="22">
        <v>221</v>
      </c>
      <c r="E6" s="22">
        <f>D6-O6</f>
        <v>219</v>
      </c>
      <c r="F6" s="162">
        <v>1710</v>
      </c>
      <c r="G6" s="162">
        <v>20</v>
      </c>
      <c r="H6" s="162">
        <v>104</v>
      </c>
      <c r="I6" s="162">
        <v>53</v>
      </c>
      <c r="J6" s="162">
        <v>24</v>
      </c>
      <c r="K6" s="162">
        <v>4</v>
      </c>
      <c r="L6" s="162">
        <v>5</v>
      </c>
      <c r="M6" s="162">
        <v>9</v>
      </c>
      <c r="N6" s="162"/>
      <c r="O6" s="22">
        <v>2</v>
      </c>
      <c r="P6" s="165">
        <f t="shared" ref="P6:P12" si="0">SUM(G6:M6)</f>
        <v>219</v>
      </c>
      <c r="Q6" s="166">
        <f>SUM(G6:M6)/E6</f>
        <v>1</v>
      </c>
      <c r="R6" s="166">
        <f>(F6-P6)/F6</f>
        <v>0.87192982456140355</v>
      </c>
    </row>
    <row r="7" spans="1:255" ht="15.75" thickBot="1">
      <c r="A7" s="8" t="s">
        <v>56</v>
      </c>
      <c r="C7" s="161" t="s">
        <v>29</v>
      </c>
      <c r="D7" s="22">
        <v>216</v>
      </c>
      <c r="E7" s="22">
        <f t="shared" ref="E7:E12" si="1">D7-O7</f>
        <v>214</v>
      </c>
      <c r="F7" s="162">
        <v>1745</v>
      </c>
      <c r="G7" s="162">
        <v>27</v>
      </c>
      <c r="H7" s="162">
        <v>140</v>
      </c>
      <c r="I7" s="162">
        <v>45</v>
      </c>
      <c r="J7" s="162">
        <v>28</v>
      </c>
      <c r="K7" s="162">
        <v>11</v>
      </c>
      <c r="L7" s="162">
        <v>1</v>
      </c>
      <c r="M7" s="162">
        <v>8</v>
      </c>
      <c r="N7" s="162"/>
      <c r="O7" s="22">
        <v>2</v>
      </c>
      <c r="P7" s="165">
        <f t="shared" si="0"/>
        <v>260</v>
      </c>
      <c r="Q7" s="166">
        <f t="shared" ref="Q7:Q12" si="2">SUM(G7:M7)/E7</f>
        <v>1.2149532710280373</v>
      </c>
      <c r="R7" s="166">
        <f t="shared" ref="R7:R12" si="3">(F7-P7)/F7</f>
        <v>0.85100286532951286</v>
      </c>
    </row>
    <row r="8" spans="1:255" ht="15.75" thickBot="1">
      <c r="A8" s="8" t="s">
        <v>57</v>
      </c>
      <c r="C8" s="161" t="s">
        <v>28</v>
      </c>
      <c r="D8" s="22">
        <v>195</v>
      </c>
      <c r="E8" s="22">
        <f t="shared" si="1"/>
        <v>193</v>
      </c>
      <c r="F8" s="162">
        <v>1785</v>
      </c>
      <c r="G8" s="162">
        <v>31</v>
      </c>
      <c r="H8" s="162">
        <v>104</v>
      </c>
      <c r="I8" s="162">
        <v>61</v>
      </c>
      <c r="J8" s="162">
        <v>13</v>
      </c>
      <c r="K8" s="162">
        <v>5</v>
      </c>
      <c r="L8" s="162">
        <v>6</v>
      </c>
      <c r="M8" s="162">
        <v>6</v>
      </c>
      <c r="N8" s="162"/>
      <c r="O8" s="22">
        <v>2</v>
      </c>
      <c r="P8" s="165">
        <f t="shared" si="0"/>
        <v>226</v>
      </c>
      <c r="Q8" s="166">
        <f t="shared" si="2"/>
        <v>1.1709844559585492</v>
      </c>
      <c r="R8" s="166">
        <f t="shared" si="3"/>
        <v>0.87338935574229692</v>
      </c>
    </row>
    <row r="9" spans="1:255" ht="15.75" thickBot="1">
      <c r="C9" s="161" t="s">
        <v>27</v>
      </c>
      <c r="D9" s="22">
        <v>188</v>
      </c>
      <c r="E9" s="22">
        <f t="shared" si="1"/>
        <v>186</v>
      </c>
      <c r="F9" s="162">
        <v>1871</v>
      </c>
      <c r="G9" s="162">
        <v>14</v>
      </c>
      <c r="H9" s="162">
        <v>108</v>
      </c>
      <c r="I9" s="162">
        <v>54</v>
      </c>
      <c r="J9" s="162">
        <v>10</v>
      </c>
      <c r="K9" s="162">
        <v>7</v>
      </c>
      <c r="L9" s="162">
        <v>7</v>
      </c>
      <c r="M9" s="162">
        <v>7</v>
      </c>
      <c r="N9" s="162"/>
      <c r="O9" s="22">
        <v>2</v>
      </c>
      <c r="P9" s="165">
        <f t="shared" si="0"/>
        <v>207</v>
      </c>
      <c r="Q9" s="166">
        <f t="shared" si="2"/>
        <v>1.1129032258064515</v>
      </c>
      <c r="R9" s="166">
        <f t="shared" si="3"/>
        <v>0.88936397648316412</v>
      </c>
    </row>
    <row r="10" spans="1:255" ht="15.75" thickBot="1">
      <c r="C10" s="161" t="s">
        <v>26</v>
      </c>
      <c r="D10" s="22">
        <v>177</v>
      </c>
      <c r="E10" s="22">
        <f t="shared" si="1"/>
        <v>174</v>
      </c>
      <c r="F10" s="162">
        <v>1925</v>
      </c>
      <c r="G10" s="162">
        <v>10</v>
      </c>
      <c r="H10" s="162">
        <v>93</v>
      </c>
      <c r="I10" s="162">
        <v>78</v>
      </c>
      <c r="J10" s="162">
        <v>28</v>
      </c>
      <c r="K10" s="162">
        <v>4</v>
      </c>
      <c r="L10" s="162">
        <v>2</v>
      </c>
      <c r="M10" s="162">
        <v>13</v>
      </c>
      <c r="N10" s="162"/>
      <c r="O10" s="22">
        <v>3</v>
      </c>
      <c r="P10" s="165">
        <f t="shared" si="0"/>
        <v>228</v>
      </c>
      <c r="Q10" s="166">
        <f t="shared" si="2"/>
        <v>1.3103448275862069</v>
      </c>
      <c r="R10" s="166">
        <f t="shared" si="3"/>
        <v>0.88155844155844154</v>
      </c>
    </row>
    <row r="11" spans="1:255" ht="15.75" thickBot="1">
      <c r="C11" s="161" t="s">
        <v>38</v>
      </c>
      <c r="D11" s="22">
        <v>209</v>
      </c>
      <c r="E11" s="22">
        <f t="shared" si="1"/>
        <v>205</v>
      </c>
      <c r="F11" s="162">
        <v>1984</v>
      </c>
      <c r="G11" s="162">
        <v>18</v>
      </c>
      <c r="H11" s="162">
        <v>68</v>
      </c>
      <c r="I11" s="162">
        <v>68</v>
      </c>
      <c r="J11" s="162">
        <v>28</v>
      </c>
      <c r="K11" s="162">
        <v>17</v>
      </c>
      <c r="L11" s="162">
        <v>4</v>
      </c>
      <c r="M11" s="162">
        <v>9</v>
      </c>
      <c r="N11" s="162"/>
      <c r="O11" s="22">
        <v>4</v>
      </c>
      <c r="P11" s="165">
        <f t="shared" si="0"/>
        <v>212</v>
      </c>
      <c r="Q11" s="166">
        <f t="shared" si="2"/>
        <v>1.0341463414634147</v>
      </c>
      <c r="R11" s="166">
        <f t="shared" si="3"/>
        <v>0.89314516129032262</v>
      </c>
    </row>
    <row r="12" spans="1:255" ht="15.75" thickBot="1">
      <c r="C12" s="161" t="s">
        <v>58</v>
      </c>
      <c r="D12" s="22">
        <v>228</v>
      </c>
      <c r="E12" s="22">
        <f t="shared" si="1"/>
        <v>223</v>
      </c>
      <c r="F12" s="162">
        <v>2013</v>
      </c>
      <c r="G12" s="162">
        <v>4</v>
      </c>
      <c r="H12" s="162">
        <v>54</v>
      </c>
      <c r="I12" s="162">
        <v>60</v>
      </c>
      <c r="J12" s="162">
        <v>21</v>
      </c>
      <c r="K12" s="162">
        <v>15</v>
      </c>
      <c r="L12" s="162">
        <v>2</v>
      </c>
      <c r="M12" s="162">
        <v>6</v>
      </c>
      <c r="N12" s="162"/>
      <c r="O12" s="22">
        <v>5</v>
      </c>
      <c r="P12" s="165">
        <f t="shared" si="0"/>
        <v>162</v>
      </c>
      <c r="Q12" s="166">
        <f t="shared" si="2"/>
        <v>0.726457399103139</v>
      </c>
      <c r="R12" s="166">
        <f t="shared" si="3"/>
        <v>0.91952309985096869</v>
      </c>
    </row>
    <row r="14" spans="1:255" ht="48" customHeight="1">
      <c r="C14" s="249"/>
      <c r="D14" s="249"/>
      <c r="E14" s="249"/>
      <c r="F14" s="249"/>
      <c r="G14" s="249"/>
      <c r="H14" s="249"/>
      <c r="I14" s="249"/>
      <c r="J14" s="249"/>
    </row>
    <row r="15" spans="1:255">
      <c r="C15" s="8" t="s">
        <v>55</v>
      </c>
      <c r="D15" s="8"/>
    </row>
    <row r="16" spans="1:255">
      <c r="C16" s="250" t="s">
        <v>56</v>
      </c>
      <c r="D16" s="250"/>
      <c r="E16" s="250"/>
      <c r="F16" s="152"/>
    </row>
    <row r="17" spans="3:4">
      <c r="C17" s="8" t="s">
        <v>57</v>
      </c>
      <c r="D17" s="8"/>
    </row>
  </sheetData>
  <mergeCells count="4">
    <mergeCell ref="G4:O4"/>
    <mergeCell ref="Q4:R4"/>
    <mergeCell ref="C14:J14"/>
    <mergeCell ref="C16:E16"/>
  </mergeCells>
  <hyperlinks>
    <hyperlink ref="A6" location="_ftnref1" display="_ftnref1"/>
    <hyperlink ref="A7" location="_ftnref2" display="_ftnref2"/>
    <hyperlink ref="A8" location="_ftnref3" display="_ftnref3"/>
    <hyperlink ref="E5" location="_ftn1" display="_ftn1"/>
    <hyperlink ref="G5" location="_ftn2" display="_ftn2"/>
    <hyperlink ref="Q5" location="_ftn3" display="_ftn3"/>
    <hyperlink ref="C15" location="_ftnref1" display="_ftnref1"/>
    <hyperlink ref="C16" location="_ftnref2" display="_ftnref2"/>
    <hyperlink ref="C17" location="_ftnref3" display="_ftnref3"/>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L15"/>
  <sheetViews>
    <sheetView topLeftCell="C1" workbookViewId="0">
      <selection activeCell="G19" sqref="G19"/>
    </sheetView>
  </sheetViews>
  <sheetFormatPr defaultRowHeight="15"/>
  <cols>
    <col min="1" max="1" width="3.5703125" customWidth="1"/>
    <col min="2" max="2" width="13.5703125" customWidth="1"/>
    <col min="3" max="3" width="26.85546875" customWidth="1"/>
    <col min="4" max="4" width="3.28515625" customWidth="1"/>
    <col min="5" max="5" width="10.5703125" customWidth="1"/>
    <col min="6" max="6" width="4.5703125" customWidth="1"/>
    <col min="7" max="7" width="11.28515625" customWidth="1"/>
    <col min="8" max="8" width="5" customWidth="1"/>
    <col min="9" max="9" width="12.42578125" customWidth="1"/>
    <col min="10" max="10" width="4.7109375" customWidth="1"/>
    <col min="11" max="11" width="8.140625" customWidth="1"/>
    <col min="12" max="12" width="11.28515625" customWidth="1"/>
  </cols>
  <sheetData>
    <row r="1" spans="2:12" ht="15.75">
      <c r="B1" s="27" t="s">
        <v>23</v>
      </c>
    </row>
    <row r="2" spans="2:12" ht="15.75">
      <c r="B2" s="27"/>
    </row>
    <row r="3" spans="2:12" ht="15.75" thickBot="1">
      <c r="B3" s="26" t="s">
        <v>71</v>
      </c>
    </row>
    <row r="4" spans="2:12" ht="15.75" thickBot="1">
      <c r="B4" s="74"/>
      <c r="C4" s="251" t="s">
        <v>61</v>
      </c>
      <c r="D4" s="44" t="s">
        <v>62</v>
      </c>
      <c r="E4" s="45"/>
      <c r="F4" s="45"/>
      <c r="G4" s="45"/>
      <c r="H4" s="45"/>
      <c r="I4" s="45"/>
      <c r="J4" s="46"/>
      <c r="K4" s="42"/>
      <c r="L4" s="32" t="s">
        <v>63</v>
      </c>
    </row>
    <row r="5" spans="2:12" ht="25.5" thickBot="1">
      <c r="B5" s="75" t="s">
        <v>65</v>
      </c>
      <c r="C5" s="252"/>
      <c r="D5" s="34" t="s">
        <v>66</v>
      </c>
      <c r="E5" s="34" t="s">
        <v>66</v>
      </c>
      <c r="F5" s="34" t="s">
        <v>67</v>
      </c>
      <c r="G5" s="34" t="s">
        <v>67</v>
      </c>
      <c r="H5" s="34" t="s">
        <v>68</v>
      </c>
      <c r="I5" s="34" t="s">
        <v>68</v>
      </c>
      <c r="J5" s="34" t="s">
        <v>69</v>
      </c>
      <c r="K5" s="34" t="s">
        <v>69</v>
      </c>
      <c r="L5" s="33" t="s">
        <v>64</v>
      </c>
    </row>
    <row r="6" spans="2:12" ht="15.75" thickBot="1">
      <c r="B6" s="21" t="s">
        <v>29</v>
      </c>
      <c r="C6" s="35">
        <f t="shared" ref="C6:C11" si="0">SUM(D6,F6,H6,J6)</f>
        <v>260</v>
      </c>
      <c r="D6" s="36"/>
      <c r="E6" s="43">
        <f>D6/C6</f>
        <v>0</v>
      </c>
      <c r="F6" s="36">
        <v>4</v>
      </c>
      <c r="G6" s="43">
        <f>F6/C6</f>
        <v>1.5384615384615385E-2</v>
      </c>
      <c r="H6" s="36">
        <v>196</v>
      </c>
      <c r="I6" s="43">
        <f>H6/C6</f>
        <v>0.75384615384615383</v>
      </c>
      <c r="J6" s="36">
        <v>60</v>
      </c>
      <c r="K6" s="43">
        <f>J6/C6</f>
        <v>0.23076923076923078</v>
      </c>
      <c r="L6" s="37">
        <v>8.07</v>
      </c>
    </row>
    <row r="7" spans="2:12" ht="15.75" thickBot="1">
      <c r="B7" s="21" t="s">
        <v>28</v>
      </c>
      <c r="C7" s="35">
        <f t="shared" si="0"/>
        <v>226</v>
      </c>
      <c r="D7" s="36"/>
      <c r="E7" s="43">
        <f t="shared" ref="E7:E12" si="1">D7/C7</f>
        <v>0</v>
      </c>
      <c r="F7" s="36">
        <v>6</v>
      </c>
      <c r="G7" s="43">
        <f t="shared" ref="G7:G12" si="2">F7/C7</f>
        <v>2.6548672566371681E-2</v>
      </c>
      <c r="H7" s="36">
        <v>175</v>
      </c>
      <c r="I7" s="43">
        <f t="shared" ref="I7:I12" si="3">H7/C7</f>
        <v>0.77433628318584069</v>
      </c>
      <c r="J7" s="36">
        <v>45</v>
      </c>
      <c r="K7" s="43">
        <f t="shared" ref="K7:K12" si="4">J7/C7</f>
        <v>0.19911504424778761</v>
      </c>
      <c r="L7" s="37">
        <v>8.01</v>
      </c>
    </row>
    <row r="8" spans="2:12" ht="15.75" thickBot="1">
      <c r="B8" s="21" t="s">
        <v>27</v>
      </c>
      <c r="C8" s="35">
        <f t="shared" si="0"/>
        <v>207</v>
      </c>
      <c r="D8" s="36"/>
      <c r="E8" s="43">
        <f t="shared" si="1"/>
        <v>0</v>
      </c>
      <c r="F8" s="36">
        <v>2</v>
      </c>
      <c r="G8" s="43">
        <f t="shared" si="2"/>
        <v>9.6618357487922701E-3</v>
      </c>
      <c r="H8" s="36">
        <v>169</v>
      </c>
      <c r="I8" s="43">
        <f t="shared" si="3"/>
        <v>0.81642512077294682</v>
      </c>
      <c r="J8" s="36">
        <v>36</v>
      </c>
      <c r="K8" s="43">
        <f t="shared" si="4"/>
        <v>0.17391304347826086</v>
      </c>
      <c r="L8" s="37">
        <v>8.07</v>
      </c>
    </row>
    <row r="9" spans="2:12" ht="15.75" thickBot="1">
      <c r="B9" s="21" t="s">
        <v>26</v>
      </c>
      <c r="C9" s="35">
        <f t="shared" si="0"/>
        <v>228</v>
      </c>
      <c r="D9" s="36"/>
      <c r="E9" s="43">
        <f t="shared" si="1"/>
        <v>0</v>
      </c>
      <c r="F9" s="36">
        <v>3</v>
      </c>
      <c r="G9" s="43">
        <f t="shared" si="2"/>
        <v>1.3157894736842105E-2</v>
      </c>
      <c r="H9" s="36">
        <v>175</v>
      </c>
      <c r="I9" s="43">
        <f t="shared" si="3"/>
        <v>0.76754385964912286</v>
      </c>
      <c r="J9" s="36">
        <v>50</v>
      </c>
      <c r="K9" s="43">
        <f t="shared" si="4"/>
        <v>0.21929824561403508</v>
      </c>
      <c r="L9" s="37">
        <v>8.07</v>
      </c>
    </row>
    <row r="10" spans="2:12" ht="15.75" thickBot="1">
      <c r="B10" s="23" t="s">
        <v>38</v>
      </c>
      <c r="C10" s="35">
        <f t="shared" si="0"/>
        <v>212</v>
      </c>
      <c r="D10" s="36"/>
      <c r="E10" s="43">
        <f t="shared" si="1"/>
        <v>0</v>
      </c>
      <c r="F10" s="36">
        <v>3</v>
      </c>
      <c r="G10" s="43">
        <f t="shared" si="2"/>
        <v>1.4150943396226415E-2</v>
      </c>
      <c r="H10" s="36">
        <v>146</v>
      </c>
      <c r="I10" s="43">
        <f t="shared" si="3"/>
        <v>0.68867924528301883</v>
      </c>
      <c r="J10" s="36">
        <v>63</v>
      </c>
      <c r="K10" s="43">
        <f t="shared" si="4"/>
        <v>0.29716981132075471</v>
      </c>
      <c r="L10" s="37">
        <v>8.18</v>
      </c>
    </row>
    <row r="11" spans="2:12" ht="16.5" thickTop="1" thickBot="1">
      <c r="B11" s="23" t="s">
        <v>58</v>
      </c>
      <c r="C11" s="35">
        <f t="shared" si="0"/>
        <v>162</v>
      </c>
      <c r="D11" s="38"/>
      <c r="E11" s="43">
        <f t="shared" si="1"/>
        <v>0</v>
      </c>
      <c r="F11" s="38">
        <v>5</v>
      </c>
      <c r="G11" s="43">
        <f t="shared" si="2"/>
        <v>3.0864197530864196E-2</v>
      </c>
      <c r="H11" s="38">
        <v>111</v>
      </c>
      <c r="I11" s="43">
        <f t="shared" si="3"/>
        <v>0.68518518518518523</v>
      </c>
      <c r="J11" s="38">
        <v>46</v>
      </c>
      <c r="K11" s="43">
        <f t="shared" si="4"/>
        <v>0.2839506172839506</v>
      </c>
      <c r="L11" s="39">
        <v>8.18</v>
      </c>
    </row>
    <row r="12" spans="2:12" ht="16.5" thickTop="1" thickBot="1">
      <c r="B12" s="40" t="s">
        <v>34</v>
      </c>
      <c r="C12" s="35">
        <f>SUM(C6:C11)</f>
        <v>1295</v>
      </c>
      <c r="D12" s="41">
        <f t="shared" ref="D12:J12" si="5">SUM(D6:D11)</f>
        <v>0</v>
      </c>
      <c r="E12" s="43">
        <f t="shared" si="1"/>
        <v>0</v>
      </c>
      <c r="F12" s="41">
        <f t="shared" si="5"/>
        <v>23</v>
      </c>
      <c r="G12" s="43">
        <f t="shared" si="2"/>
        <v>1.7760617760617759E-2</v>
      </c>
      <c r="H12" s="41">
        <f t="shared" si="5"/>
        <v>972</v>
      </c>
      <c r="I12" s="43">
        <f t="shared" si="3"/>
        <v>0.75057915057915059</v>
      </c>
      <c r="J12" s="41">
        <f t="shared" si="5"/>
        <v>300</v>
      </c>
      <c r="K12" s="43">
        <f t="shared" si="4"/>
        <v>0.23166023166023167</v>
      </c>
      <c r="L12" s="37"/>
    </row>
    <row r="15" spans="2:12">
      <c r="B15" s="8" t="s">
        <v>70</v>
      </c>
    </row>
  </sheetData>
  <mergeCells count="1">
    <mergeCell ref="C4:C5"/>
  </mergeCells>
  <phoneticPr fontId="27" type="noConversion"/>
  <hyperlinks>
    <hyperlink ref="C4" location="_ftn1" display="_ftn1"/>
    <hyperlink ref="B15" location="_ftnref1" display="_ftnref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63"/>
  <sheetViews>
    <sheetView workbookViewId="0">
      <selection activeCell="H15" sqref="H15"/>
    </sheetView>
  </sheetViews>
  <sheetFormatPr defaultRowHeight="12.75"/>
  <cols>
    <col min="1" max="1" width="4.28515625" style="92" customWidth="1"/>
    <col min="2" max="2" width="30.28515625" style="92" customWidth="1"/>
    <col min="3" max="3" width="11" style="92" customWidth="1"/>
    <col min="4" max="4" width="10.5703125" style="92" customWidth="1"/>
    <col min="5" max="5" width="10.42578125" style="92" customWidth="1"/>
    <col min="6" max="6" width="20.140625" style="92" customWidth="1"/>
    <col min="7" max="7" width="20.140625" style="92" bestFit="1" customWidth="1"/>
    <col min="8" max="8" width="15" style="92" customWidth="1"/>
    <col min="9" max="9" width="14" style="92" customWidth="1"/>
    <col min="10" max="10" width="11.42578125" style="92" customWidth="1"/>
    <col min="11" max="11" width="12" style="92" customWidth="1"/>
    <col min="12" max="12" width="20.28515625" style="92" customWidth="1"/>
    <col min="13" max="13" width="11.5703125" style="92" customWidth="1"/>
    <col min="14" max="16384" width="9.140625" style="92"/>
  </cols>
  <sheetData>
    <row r="1" spans="1:13" ht="15.75">
      <c r="A1" s="91" t="s">
        <v>366</v>
      </c>
      <c r="C1" s="93"/>
    </row>
    <row r="2" spans="1:13">
      <c r="A2" s="94"/>
      <c r="C2" s="93"/>
    </row>
    <row r="3" spans="1:13">
      <c r="A3" s="94" t="s">
        <v>446</v>
      </c>
      <c r="B3" s="94"/>
    </row>
    <row r="4" spans="1:13" ht="13.5" thickBot="1"/>
    <row r="5" spans="1:13" ht="57" thickBot="1">
      <c r="A5" s="95" t="s">
        <v>0</v>
      </c>
      <c r="B5" s="95" t="s">
        <v>367</v>
      </c>
      <c r="C5" s="95" t="s">
        <v>1</v>
      </c>
      <c r="D5" s="95" t="s">
        <v>368</v>
      </c>
      <c r="E5" s="95" t="s">
        <v>369</v>
      </c>
      <c r="F5" s="95" t="s">
        <v>370</v>
      </c>
      <c r="G5" s="96" t="s">
        <v>371</v>
      </c>
      <c r="H5" s="96" t="s">
        <v>372</v>
      </c>
      <c r="I5" s="96" t="s">
        <v>373</v>
      </c>
      <c r="J5" s="97" t="s">
        <v>374</v>
      </c>
      <c r="K5" s="98" t="s">
        <v>375</v>
      </c>
      <c r="L5" s="97" t="s">
        <v>376</v>
      </c>
      <c r="M5" s="99" t="s">
        <v>377</v>
      </c>
    </row>
    <row r="6" spans="1:13">
      <c r="A6" s="100">
        <v>1</v>
      </c>
      <c r="B6" s="101" t="s">
        <v>378</v>
      </c>
      <c r="C6" s="101">
        <v>41057</v>
      </c>
      <c r="D6" s="101"/>
      <c r="E6" s="101"/>
      <c r="F6" s="101"/>
      <c r="G6" s="101" t="s">
        <v>379</v>
      </c>
      <c r="H6" s="101"/>
      <c r="I6" s="101" t="s">
        <v>380</v>
      </c>
      <c r="J6" s="101">
        <v>9</v>
      </c>
      <c r="K6" s="101"/>
      <c r="L6" s="101"/>
      <c r="M6" s="102"/>
    </row>
    <row r="7" spans="1:13">
      <c r="A7" s="103">
        <v>2</v>
      </c>
      <c r="B7" s="104" t="s">
        <v>381</v>
      </c>
      <c r="C7" s="104">
        <v>41265</v>
      </c>
      <c r="D7" s="104"/>
      <c r="E7" s="104"/>
      <c r="F7" s="104"/>
      <c r="G7" s="104" t="s">
        <v>379</v>
      </c>
      <c r="H7" s="104"/>
      <c r="I7" s="104" t="s">
        <v>380</v>
      </c>
      <c r="J7" s="104">
        <v>0</v>
      </c>
      <c r="K7" s="104"/>
      <c r="L7" s="104"/>
      <c r="M7" s="105"/>
    </row>
    <row r="8" spans="1:13">
      <c r="A8" s="103">
        <v>3</v>
      </c>
      <c r="B8" s="104" t="s">
        <v>382</v>
      </c>
      <c r="C8" s="104">
        <v>41084</v>
      </c>
      <c r="D8" s="104"/>
      <c r="E8" s="104"/>
      <c r="F8" s="104"/>
      <c r="G8" s="104" t="s">
        <v>379</v>
      </c>
      <c r="H8" s="104"/>
      <c r="I8" s="104" t="s">
        <v>380</v>
      </c>
      <c r="J8" s="104">
        <v>0</v>
      </c>
      <c r="K8" s="104"/>
      <c r="L8" s="104"/>
      <c r="M8" s="105"/>
    </row>
    <row r="9" spans="1:13">
      <c r="A9" s="103">
        <v>4</v>
      </c>
      <c r="B9" s="104" t="s">
        <v>383</v>
      </c>
      <c r="C9" s="104">
        <v>41059</v>
      </c>
      <c r="D9" s="104"/>
      <c r="E9" s="104"/>
      <c r="F9" s="104"/>
      <c r="G9" s="104" t="s">
        <v>379</v>
      </c>
      <c r="H9" s="104"/>
      <c r="I9" s="104" t="s">
        <v>380</v>
      </c>
      <c r="J9" s="104">
        <v>19</v>
      </c>
      <c r="K9" s="104"/>
      <c r="L9" s="104"/>
      <c r="M9" s="105"/>
    </row>
    <row r="10" spans="1:13">
      <c r="A10" s="103">
        <v>5</v>
      </c>
      <c r="B10" s="104" t="s">
        <v>384</v>
      </c>
      <c r="C10" s="104">
        <v>41164</v>
      </c>
      <c r="D10" s="104"/>
      <c r="E10" s="104"/>
      <c r="F10" s="104"/>
      <c r="G10" s="104" t="s">
        <v>379</v>
      </c>
      <c r="H10" s="104"/>
      <c r="I10" s="104" t="s">
        <v>380</v>
      </c>
      <c r="J10" s="104">
        <v>16</v>
      </c>
      <c r="K10" s="104"/>
      <c r="L10" s="104"/>
      <c r="M10" s="105"/>
    </row>
    <row r="11" spans="1:13">
      <c r="A11" s="103">
        <v>6</v>
      </c>
      <c r="B11" s="104" t="s">
        <v>385</v>
      </c>
      <c r="C11" s="104">
        <v>41284</v>
      </c>
      <c r="D11" s="104"/>
      <c r="E11" s="104"/>
      <c r="F11" s="104"/>
      <c r="G11" s="104" t="s">
        <v>379</v>
      </c>
      <c r="H11" s="104"/>
      <c r="I11" s="104" t="s">
        <v>380</v>
      </c>
      <c r="J11" s="104">
        <v>0</v>
      </c>
      <c r="K11" s="104"/>
      <c r="L11" s="104"/>
      <c r="M11" s="105"/>
    </row>
    <row r="12" spans="1:13">
      <c r="A12" s="103">
        <v>7</v>
      </c>
      <c r="B12" s="104" t="s">
        <v>386</v>
      </c>
      <c r="C12" s="104">
        <v>41245</v>
      </c>
      <c r="D12" s="104"/>
      <c r="E12" s="104"/>
      <c r="F12" s="104"/>
      <c r="G12" s="104" t="s">
        <v>379</v>
      </c>
      <c r="H12" s="104"/>
      <c r="I12" s="104" t="s">
        <v>380</v>
      </c>
      <c r="J12" s="104">
        <v>0</v>
      </c>
      <c r="K12" s="104"/>
      <c r="L12" s="104"/>
      <c r="M12" s="105"/>
    </row>
    <row r="13" spans="1:13">
      <c r="A13" s="103">
        <v>8</v>
      </c>
      <c r="B13" s="104" t="s">
        <v>387</v>
      </c>
      <c r="C13" s="104">
        <v>41275</v>
      </c>
      <c r="D13" s="104"/>
      <c r="E13" s="104"/>
      <c r="F13" s="104"/>
      <c r="G13" s="104" t="s">
        <v>379</v>
      </c>
      <c r="H13" s="104"/>
      <c r="I13" s="104" t="s">
        <v>380</v>
      </c>
      <c r="J13" s="104">
        <v>0</v>
      </c>
      <c r="K13" s="104"/>
      <c r="L13" s="104"/>
      <c r="M13" s="105"/>
    </row>
    <row r="14" spans="1:13">
      <c r="A14" s="103">
        <v>9</v>
      </c>
      <c r="B14" s="104" t="s">
        <v>388</v>
      </c>
      <c r="C14" s="104">
        <v>41188</v>
      </c>
      <c r="D14" s="104"/>
      <c r="E14" s="104"/>
      <c r="F14" s="104"/>
      <c r="G14" s="104" t="s">
        <v>379</v>
      </c>
      <c r="H14" s="104"/>
      <c r="I14" s="104" t="s">
        <v>380</v>
      </c>
      <c r="J14" s="104">
        <v>0</v>
      </c>
      <c r="K14" s="104"/>
      <c r="L14" s="104"/>
      <c r="M14" s="105"/>
    </row>
    <row r="15" spans="1:13">
      <c r="A15" s="103">
        <v>10</v>
      </c>
      <c r="B15" s="104" t="s">
        <v>389</v>
      </c>
      <c r="C15" s="104">
        <v>41282</v>
      </c>
      <c r="D15" s="104"/>
      <c r="E15" s="104"/>
      <c r="F15" s="104"/>
      <c r="G15" s="104" t="s">
        <v>379</v>
      </c>
      <c r="H15" s="104"/>
      <c r="I15" s="104" t="s">
        <v>380</v>
      </c>
      <c r="J15" s="104">
        <v>0</v>
      </c>
      <c r="K15" s="104"/>
      <c r="L15" s="104"/>
      <c r="M15" s="105"/>
    </row>
    <row r="16" spans="1:13">
      <c r="A16" s="103">
        <v>11</v>
      </c>
      <c r="B16" s="104" t="s">
        <v>390</v>
      </c>
      <c r="C16" s="104">
        <v>41168</v>
      </c>
      <c r="D16" s="104"/>
      <c r="E16" s="104"/>
      <c r="F16" s="104"/>
      <c r="G16" s="104" t="s">
        <v>379</v>
      </c>
      <c r="H16" s="104"/>
      <c r="I16" s="104" t="s">
        <v>380</v>
      </c>
      <c r="J16" s="104">
        <v>13</v>
      </c>
      <c r="K16" s="104"/>
      <c r="L16" s="104"/>
      <c r="M16" s="105"/>
    </row>
    <row r="17" spans="1:13">
      <c r="A17" s="103">
        <v>12</v>
      </c>
      <c r="B17" s="104" t="s">
        <v>391</v>
      </c>
      <c r="C17" s="104">
        <v>41249</v>
      </c>
      <c r="D17" s="104"/>
      <c r="E17" s="104"/>
      <c r="F17" s="104"/>
      <c r="G17" s="104" t="s">
        <v>379</v>
      </c>
      <c r="H17" s="104"/>
      <c r="I17" s="104" t="s">
        <v>380</v>
      </c>
      <c r="J17" s="104">
        <v>13</v>
      </c>
      <c r="K17" s="104"/>
      <c r="L17" s="104"/>
      <c r="M17" s="105"/>
    </row>
    <row r="18" spans="1:13">
      <c r="A18" s="103">
        <v>13</v>
      </c>
      <c r="B18" s="104" t="s">
        <v>392</v>
      </c>
      <c r="C18" s="104">
        <v>41058</v>
      </c>
      <c r="D18" s="104"/>
      <c r="E18" s="104"/>
      <c r="F18" s="104"/>
      <c r="G18" s="104" t="s">
        <v>379</v>
      </c>
      <c r="H18" s="104"/>
      <c r="I18" s="104" t="s">
        <v>380</v>
      </c>
      <c r="J18" s="104">
        <v>16</v>
      </c>
      <c r="K18" s="104"/>
      <c r="L18" s="104"/>
      <c r="M18" s="105"/>
    </row>
    <row r="19" spans="1:13">
      <c r="A19" s="103">
        <v>14</v>
      </c>
      <c r="B19" s="104" t="s">
        <v>393</v>
      </c>
      <c r="C19" s="104">
        <v>41257</v>
      </c>
      <c r="D19" s="104"/>
      <c r="E19" s="104"/>
      <c r="F19" s="104"/>
      <c r="G19" s="104" t="s">
        <v>379</v>
      </c>
      <c r="H19" s="104"/>
      <c r="I19" s="104" t="s">
        <v>380</v>
      </c>
      <c r="J19" s="104">
        <v>0</v>
      </c>
      <c r="K19" s="104"/>
      <c r="L19" s="104"/>
      <c r="M19" s="105"/>
    </row>
    <row r="20" spans="1:13">
      <c r="A20" s="103">
        <v>15</v>
      </c>
      <c r="B20" s="104" t="s">
        <v>394</v>
      </c>
      <c r="C20" s="104">
        <v>41055</v>
      </c>
      <c r="D20" s="104"/>
      <c r="E20" s="104"/>
      <c r="F20" s="104"/>
      <c r="G20" s="104" t="s">
        <v>379</v>
      </c>
      <c r="H20" s="104"/>
      <c r="I20" s="104" t="s">
        <v>380</v>
      </c>
      <c r="J20" s="104">
        <v>19</v>
      </c>
      <c r="K20" s="104"/>
      <c r="L20" s="104"/>
      <c r="M20" s="105"/>
    </row>
    <row r="21" spans="1:13">
      <c r="A21" s="103">
        <v>16</v>
      </c>
      <c r="B21" s="104" t="s">
        <v>395</v>
      </c>
      <c r="C21" s="104">
        <v>41060</v>
      </c>
      <c r="D21" s="104"/>
      <c r="E21" s="104"/>
      <c r="F21" s="104"/>
      <c r="G21" s="104" t="s">
        <v>379</v>
      </c>
      <c r="H21" s="104"/>
      <c r="I21" s="104" t="s">
        <v>380</v>
      </c>
      <c r="J21" s="104">
        <v>1</v>
      </c>
      <c r="K21" s="104"/>
      <c r="L21" s="104"/>
      <c r="M21" s="105"/>
    </row>
    <row r="22" spans="1:13">
      <c r="A22" s="103">
        <v>17</v>
      </c>
      <c r="B22" s="104" t="s">
        <v>396</v>
      </c>
      <c r="C22" s="104">
        <v>41170</v>
      </c>
      <c r="D22" s="104"/>
      <c r="E22" s="104"/>
      <c r="F22" s="104"/>
      <c r="G22" s="104" t="s">
        <v>379</v>
      </c>
      <c r="H22" s="104"/>
      <c r="I22" s="104" t="s">
        <v>380</v>
      </c>
      <c r="J22" s="104">
        <v>0</v>
      </c>
      <c r="K22" s="104"/>
      <c r="L22" s="104"/>
      <c r="M22" s="105"/>
    </row>
    <row r="23" spans="1:13">
      <c r="A23" s="103">
        <v>18</v>
      </c>
      <c r="B23" s="104" t="s">
        <v>397</v>
      </c>
      <c r="C23" s="104">
        <v>41274</v>
      </c>
      <c r="D23" s="104"/>
      <c r="E23" s="104"/>
      <c r="F23" s="104"/>
      <c r="G23" s="104" t="s">
        <v>379</v>
      </c>
      <c r="H23" s="104"/>
      <c r="I23" s="104" t="s">
        <v>380</v>
      </c>
      <c r="J23" s="104">
        <v>7</v>
      </c>
      <c r="K23" s="104"/>
      <c r="L23" s="104"/>
      <c r="M23" s="105"/>
    </row>
    <row r="24" spans="1:13">
      <c r="A24" s="103">
        <v>19</v>
      </c>
      <c r="B24" s="104" t="s">
        <v>398</v>
      </c>
      <c r="C24" s="104">
        <v>41285</v>
      </c>
      <c r="D24" s="104"/>
      <c r="E24" s="104"/>
      <c r="F24" s="104"/>
      <c r="G24" s="104" t="s">
        <v>379</v>
      </c>
      <c r="H24" s="104"/>
      <c r="I24" s="104" t="s">
        <v>380</v>
      </c>
      <c r="J24" s="104">
        <v>10</v>
      </c>
      <c r="K24" s="104"/>
      <c r="L24" s="104"/>
      <c r="M24" s="105"/>
    </row>
    <row r="25" spans="1:13">
      <c r="A25" s="103">
        <v>20</v>
      </c>
      <c r="B25" s="104" t="s">
        <v>399</v>
      </c>
      <c r="C25" s="104">
        <v>41069</v>
      </c>
      <c r="D25" s="104"/>
      <c r="E25" s="104"/>
      <c r="F25" s="104"/>
      <c r="G25" s="104" t="s">
        <v>379</v>
      </c>
      <c r="H25" s="104"/>
      <c r="I25" s="104" t="s">
        <v>400</v>
      </c>
      <c r="J25" s="104">
        <v>9</v>
      </c>
      <c r="K25" s="104"/>
      <c r="L25" s="104"/>
      <c r="M25" s="105"/>
    </row>
    <row r="26" spans="1:13">
      <c r="A26" s="103">
        <v>21</v>
      </c>
      <c r="B26" s="104" t="s">
        <v>401</v>
      </c>
      <c r="C26" s="104">
        <v>41268</v>
      </c>
      <c r="D26" s="104"/>
      <c r="E26" s="104"/>
      <c r="F26" s="104"/>
      <c r="G26" s="104" t="s">
        <v>379</v>
      </c>
      <c r="H26" s="104"/>
      <c r="I26" s="104" t="s">
        <v>400</v>
      </c>
      <c r="J26" s="104">
        <v>8</v>
      </c>
      <c r="K26" s="104"/>
      <c r="L26" s="104"/>
      <c r="M26" s="105"/>
    </row>
    <row r="27" spans="1:13">
      <c r="A27" s="103">
        <v>22</v>
      </c>
      <c r="B27" s="104" t="s">
        <v>402</v>
      </c>
      <c r="C27" s="104">
        <v>41286</v>
      </c>
      <c r="D27" s="104"/>
      <c r="E27" s="104"/>
      <c r="F27" s="104"/>
      <c r="G27" s="104" t="s">
        <v>379</v>
      </c>
      <c r="H27" s="104"/>
      <c r="I27" s="104" t="s">
        <v>400</v>
      </c>
      <c r="J27" s="104">
        <v>13</v>
      </c>
      <c r="K27" s="104"/>
      <c r="L27" s="104"/>
      <c r="M27" s="105"/>
    </row>
    <row r="28" spans="1:13">
      <c r="A28" s="103">
        <v>23</v>
      </c>
      <c r="B28" s="104" t="s">
        <v>403</v>
      </c>
      <c r="C28" s="104">
        <v>41064</v>
      </c>
      <c r="D28" s="104"/>
      <c r="E28" s="104"/>
      <c r="F28" s="104"/>
      <c r="G28" s="104" t="s">
        <v>379</v>
      </c>
      <c r="H28" s="104"/>
      <c r="I28" s="104" t="s">
        <v>400</v>
      </c>
      <c r="J28" s="104">
        <v>5</v>
      </c>
      <c r="K28" s="104"/>
      <c r="L28" s="104"/>
      <c r="M28" s="105"/>
    </row>
    <row r="29" spans="1:13">
      <c r="A29" s="103">
        <v>24</v>
      </c>
      <c r="B29" s="104" t="s">
        <v>389</v>
      </c>
      <c r="C29" s="104">
        <v>41282</v>
      </c>
      <c r="D29" s="104"/>
      <c r="E29" s="104"/>
      <c r="F29" s="104"/>
      <c r="G29" s="104" t="s">
        <v>379</v>
      </c>
      <c r="H29" s="104"/>
      <c r="I29" s="104" t="s">
        <v>400</v>
      </c>
      <c r="J29" s="104">
        <v>0</v>
      </c>
      <c r="K29" s="104"/>
      <c r="L29" s="104"/>
      <c r="M29" s="105"/>
    </row>
    <row r="30" spans="1:13">
      <c r="A30" s="103">
        <v>25</v>
      </c>
      <c r="B30" s="104" t="s">
        <v>404</v>
      </c>
      <c r="C30" s="104">
        <v>41264</v>
      </c>
      <c r="D30" s="104"/>
      <c r="E30" s="104"/>
      <c r="F30" s="104"/>
      <c r="G30" s="104" t="s">
        <v>379</v>
      </c>
      <c r="H30" s="104"/>
      <c r="I30" s="104" t="s">
        <v>400</v>
      </c>
      <c r="J30" s="104">
        <v>7</v>
      </c>
      <c r="K30" s="104"/>
      <c r="L30" s="104"/>
      <c r="M30" s="105"/>
    </row>
    <row r="31" spans="1:13">
      <c r="A31" s="103">
        <v>26</v>
      </c>
      <c r="B31" s="104" t="s">
        <v>405</v>
      </c>
      <c r="C31" s="104">
        <v>41204</v>
      </c>
      <c r="D31" s="104"/>
      <c r="E31" s="104"/>
      <c r="F31" s="104"/>
      <c r="G31" s="104" t="s">
        <v>379</v>
      </c>
      <c r="H31" s="104"/>
      <c r="I31" s="104" t="s">
        <v>400</v>
      </c>
      <c r="J31" s="104">
        <v>10</v>
      </c>
      <c r="K31" s="104"/>
      <c r="L31" s="104"/>
      <c r="M31" s="105"/>
    </row>
    <row r="32" spans="1:13">
      <c r="A32" s="103">
        <v>27</v>
      </c>
      <c r="B32" s="104" t="s">
        <v>406</v>
      </c>
      <c r="C32" s="104">
        <v>41260</v>
      </c>
      <c r="D32" s="104"/>
      <c r="E32" s="104"/>
      <c r="F32" s="104"/>
      <c r="G32" s="104" t="s">
        <v>379</v>
      </c>
      <c r="H32" s="104"/>
      <c r="I32" s="104" t="s">
        <v>400</v>
      </c>
      <c r="J32" s="104">
        <v>5</v>
      </c>
      <c r="K32" s="104"/>
      <c r="L32" s="104"/>
      <c r="M32" s="105"/>
    </row>
    <row r="33" spans="1:13">
      <c r="A33" s="103">
        <v>28</v>
      </c>
      <c r="B33" s="104" t="s">
        <v>407</v>
      </c>
      <c r="C33" s="104">
        <v>41318</v>
      </c>
      <c r="D33" s="104"/>
      <c r="E33" s="104"/>
      <c r="F33" s="104"/>
      <c r="G33" s="104" t="s">
        <v>379</v>
      </c>
      <c r="H33" s="104"/>
      <c r="I33" s="104" t="s">
        <v>400</v>
      </c>
      <c r="J33" s="104">
        <v>20</v>
      </c>
      <c r="K33" s="104"/>
      <c r="L33" s="104"/>
      <c r="M33" s="105"/>
    </row>
    <row r="34" spans="1:13">
      <c r="A34" s="103">
        <v>29</v>
      </c>
      <c r="B34" s="104" t="s">
        <v>408</v>
      </c>
      <c r="C34" s="104">
        <v>41261</v>
      </c>
      <c r="D34" s="104"/>
      <c r="E34" s="104"/>
      <c r="F34" s="104"/>
      <c r="G34" s="104" t="s">
        <v>379</v>
      </c>
      <c r="H34" s="104"/>
      <c r="I34" s="104" t="s">
        <v>400</v>
      </c>
      <c r="J34" s="104">
        <v>13</v>
      </c>
      <c r="K34" s="104"/>
      <c r="L34" s="104"/>
      <c r="M34" s="105"/>
    </row>
    <row r="35" spans="1:13">
      <c r="A35" s="103">
        <v>30</v>
      </c>
      <c r="B35" s="104" t="s">
        <v>409</v>
      </c>
      <c r="C35" s="104">
        <v>41062</v>
      </c>
      <c r="D35" s="104"/>
      <c r="E35" s="104"/>
      <c r="F35" s="104"/>
      <c r="G35" s="104" t="s">
        <v>379</v>
      </c>
      <c r="H35" s="104"/>
      <c r="I35" s="104" t="s">
        <v>400</v>
      </c>
      <c r="J35" s="104">
        <v>10</v>
      </c>
      <c r="K35" s="104"/>
      <c r="L35" s="104"/>
      <c r="M35" s="105"/>
    </row>
    <row r="36" spans="1:13" ht="13.5" thickBot="1">
      <c r="A36" s="106">
        <v>31</v>
      </c>
      <c r="B36" s="107" t="s">
        <v>398</v>
      </c>
      <c r="C36" s="107">
        <v>41285</v>
      </c>
      <c r="D36" s="107"/>
      <c r="E36" s="107"/>
      <c r="F36" s="107"/>
      <c r="G36" s="107" t="s">
        <v>379</v>
      </c>
      <c r="H36" s="107"/>
      <c r="I36" s="107" t="s">
        <v>400</v>
      </c>
      <c r="J36" s="107">
        <v>10</v>
      </c>
      <c r="K36" s="107"/>
      <c r="L36" s="107"/>
      <c r="M36" s="108"/>
    </row>
    <row r="38" spans="1:13">
      <c r="A38" s="94" t="s">
        <v>447</v>
      </c>
      <c r="B38" s="94"/>
    </row>
    <row r="39" spans="1:13" ht="13.5" thickBot="1"/>
    <row r="40" spans="1:13" ht="57" thickBot="1">
      <c r="A40" s="95" t="s">
        <v>0</v>
      </c>
      <c r="B40" s="95" t="s">
        <v>367</v>
      </c>
      <c r="C40" s="95" t="s">
        <v>1</v>
      </c>
      <c r="D40" s="95" t="s">
        <v>368</v>
      </c>
      <c r="E40" s="95" t="s">
        <v>369</v>
      </c>
      <c r="F40" s="95" t="s">
        <v>370</v>
      </c>
      <c r="G40" s="96" t="s">
        <v>371</v>
      </c>
      <c r="H40" s="96" t="s">
        <v>372</v>
      </c>
      <c r="I40" s="96" t="s">
        <v>373</v>
      </c>
      <c r="J40" s="97" t="s">
        <v>374</v>
      </c>
      <c r="K40" s="98" t="s">
        <v>375</v>
      </c>
      <c r="L40" s="97" t="s">
        <v>376</v>
      </c>
      <c r="M40" s="99" t="s">
        <v>377</v>
      </c>
    </row>
    <row r="41" spans="1:13">
      <c r="A41" s="100">
        <v>1</v>
      </c>
      <c r="B41" s="101" t="s">
        <v>410</v>
      </c>
      <c r="C41" s="101">
        <v>41107</v>
      </c>
      <c r="D41" s="101"/>
      <c r="E41" s="101"/>
      <c r="F41" s="101"/>
      <c r="G41" s="101" t="s">
        <v>411</v>
      </c>
      <c r="H41" s="101"/>
      <c r="I41" s="101" t="s">
        <v>380</v>
      </c>
      <c r="J41" s="101">
        <v>38</v>
      </c>
      <c r="K41" s="101"/>
      <c r="L41" s="101"/>
      <c r="M41" s="102"/>
    </row>
    <row r="42" spans="1:13">
      <c r="A42" s="103">
        <v>2</v>
      </c>
      <c r="B42" s="104" t="s">
        <v>412</v>
      </c>
      <c r="C42" s="104">
        <v>41117</v>
      </c>
      <c r="D42" s="104"/>
      <c r="E42" s="104"/>
      <c r="F42" s="104"/>
      <c r="G42" s="104" t="s">
        <v>411</v>
      </c>
      <c r="H42" s="104"/>
      <c r="I42" s="104" t="s">
        <v>380</v>
      </c>
      <c r="J42" s="104">
        <v>0</v>
      </c>
      <c r="K42" s="104"/>
      <c r="L42" s="104"/>
      <c r="M42" s="105"/>
    </row>
    <row r="43" spans="1:13">
      <c r="A43" s="103">
        <v>3</v>
      </c>
      <c r="B43" s="104" t="s">
        <v>413</v>
      </c>
      <c r="C43" s="104">
        <v>41128</v>
      </c>
      <c r="D43" s="104"/>
      <c r="E43" s="104"/>
      <c r="F43" s="104"/>
      <c r="G43" s="104" t="s">
        <v>411</v>
      </c>
      <c r="H43" s="104"/>
      <c r="I43" s="104" t="s">
        <v>380</v>
      </c>
      <c r="J43" s="104">
        <v>0</v>
      </c>
      <c r="K43" s="104"/>
      <c r="L43" s="104"/>
      <c r="M43" s="105"/>
    </row>
    <row r="44" spans="1:13">
      <c r="A44" s="103">
        <v>4</v>
      </c>
      <c r="B44" s="104" t="s">
        <v>414</v>
      </c>
      <c r="C44" s="104">
        <v>41106</v>
      </c>
      <c r="D44" s="104"/>
      <c r="E44" s="104"/>
      <c r="F44" s="104"/>
      <c r="G44" s="104" t="s">
        <v>411</v>
      </c>
      <c r="H44" s="104"/>
      <c r="I44" s="104" t="s">
        <v>380</v>
      </c>
      <c r="J44" s="104">
        <v>38</v>
      </c>
      <c r="K44" s="104"/>
      <c r="L44" s="104"/>
      <c r="M44" s="105"/>
    </row>
    <row r="45" spans="1:13">
      <c r="A45" s="103">
        <v>5</v>
      </c>
      <c r="B45" s="104" t="s">
        <v>415</v>
      </c>
      <c r="C45" s="104">
        <v>41109</v>
      </c>
      <c r="D45" s="104"/>
      <c r="E45" s="104"/>
      <c r="F45" s="104"/>
      <c r="G45" s="104" t="s">
        <v>411</v>
      </c>
      <c r="H45" s="104"/>
      <c r="I45" s="104" t="s">
        <v>380</v>
      </c>
      <c r="J45" s="104">
        <v>0</v>
      </c>
      <c r="K45" s="104"/>
      <c r="L45" s="104"/>
      <c r="M45" s="105"/>
    </row>
    <row r="46" spans="1:13">
      <c r="A46" s="103">
        <v>6</v>
      </c>
      <c r="B46" s="104" t="s">
        <v>416</v>
      </c>
      <c r="C46" s="104">
        <v>41196</v>
      </c>
      <c r="D46" s="104"/>
      <c r="E46" s="104"/>
      <c r="F46" s="104"/>
      <c r="G46" s="104" t="s">
        <v>411</v>
      </c>
      <c r="H46" s="104"/>
      <c r="I46" s="104" t="s">
        <v>380</v>
      </c>
      <c r="J46" s="104">
        <v>0</v>
      </c>
      <c r="K46" s="104"/>
      <c r="L46" s="104"/>
      <c r="M46" s="105"/>
    </row>
    <row r="47" spans="1:13">
      <c r="A47" s="103">
        <v>7</v>
      </c>
      <c r="B47" s="104" t="s">
        <v>417</v>
      </c>
      <c r="C47" s="104">
        <v>41110</v>
      </c>
      <c r="D47" s="104"/>
      <c r="E47" s="104"/>
      <c r="F47" s="104"/>
      <c r="G47" s="104" t="s">
        <v>411</v>
      </c>
      <c r="H47" s="104"/>
      <c r="I47" s="104" t="s">
        <v>380</v>
      </c>
      <c r="J47" s="104">
        <v>0</v>
      </c>
      <c r="K47" s="104"/>
      <c r="L47" s="104"/>
      <c r="M47" s="105"/>
    </row>
    <row r="48" spans="1:13">
      <c r="A48" s="103">
        <v>8</v>
      </c>
      <c r="B48" s="104" t="s">
        <v>418</v>
      </c>
      <c r="C48" s="104">
        <v>41119</v>
      </c>
      <c r="D48" s="104"/>
      <c r="E48" s="104"/>
      <c r="F48" s="104"/>
      <c r="G48" s="104" t="s">
        <v>411</v>
      </c>
      <c r="H48" s="104"/>
      <c r="I48" s="104" t="s">
        <v>380</v>
      </c>
      <c r="J48" s="104">
        <v>0</v>
      </c>
      <c r="K48" s="104"/>
      <c r="L48" s="104"/>
      <c r="M48" s="105"/>
    </row>
    <row r="49" spans="1:13">
      <c r="A49" s="103">
        <v>9</v>
      </c>
      <c r="B49" s="104" t="s">
        <v>419</v>
      </c>
      <c r="C49" s="104">
        <v>41111</v>
      </c>
      <c r="D49" s="104"/>
      <c r="E49" s="104"/>
      <c r="F49" s="104"/>
      <c r="G49" s="104" t="s">
        <v>411</v>
      </c>
      <c r="H49" s="104"/>
      <c r="I49" s="104" t="s">
        <v>380</v>
      </c>
      <c r="J49" s="104">
        <v>0</v>
      </c>
      <c r="K49" s="104"/>
      <c r="L49" s="104"/>
      <c r="M49" s="105"/>
    </row>
    <row r="50" spans="1:13">
      <c r="A50" s="103">
        <v>10</v>
      </c>
      <c r="B50" s="104" t="s">
        <v>420</v>
      </c>
      <c r="C50" s="104">
        <v>41317</v>
      </c>
      <c r="D50" s="104"/>
      <c r="E50" s="104"/>
      <c r="F50" s="104"/>
      <c r="G50" s="104" t="s">
        <v>379</v>
      </c>
      <c r="H50" s="104"/>
      <c r="I50" s="104" t="s">
        <v>400</v>
      </c>
      <c r="J50" s="104">
        <v>0</v>
      </c>
      <c r="K50" s="104"/>
      <c r="L50" s="104"/>
      <c r="M50" s="105"/>
    </row>
    <row r="51" spans="1:13">
      <c r="A51" s="103">
        <v>11</v>
      </c>
      <c r="B51" s="104" t="s">
        <v>421</v>
      </c>
      <c r="C51" s="104">
        <v>41163</v>
      </c>
      <c r="D51" s="104"/>
      <c r="E51" s="104"/>
      <c r="F51" s="104"/>
      <c r="G51" s="104" t="s">
        <v>379</v>
      </c>
      <c r="H51" s="104"/>
      <c r="I51" s="104" t="s">
        <v>400</v>
      </c>
      <c r="J51" s="104">
        <v>0</v>
      </c>
      <c r="K51" s="104"/>
      <c r="L51" s="104"/>
      <c r="M51" s="105"/>
    </row>
    <row r="52" spans="1:13">
      <c r="A52" s="103">
        <v>12</v>
      </c>
      <c r="B52" s="104" t="s">
        <v>422</v>
      </c>
      <c r="C52" s="104">
        <v>41113</v>
      </c>
      <c r="D52" s="104"/>
      <c r="E52" s="104"/>
      <c r="F52" s="104"/>
      <c r="G52" s="104" t="s">
        <v>379</v>
      </c>
      <c r="H52" s="104"/>
      <c r="I52" s="104" t="s">
        <v>400</v>
      </c>
      <c r="J52" s="104">
        <v>0</v>
      </c>
      <c r="K52" s="104"/>
      <c r="L52" s="104"/>
      <c r="M52" s="105"/>
    </row>
    <row r="53" spans="1:13">
      <c r="A53" s="103">
        <v>13</v>
      </c>
      <c r="B53" s="104" t="s">
        <v>423</v>
      </c>
      <c r="C53" s="104">
        <v>41120</v>
      </c>
      <c r="D53" s="104"/>
      <c r="E53" s="104"/>
      <c r="F53" s="104"/>
      <c r="G53" s="104" t="s">
        <v>379</v>
      </c>
      <c r="H53" s="104"/>
      <c r="I53" s="104" t="s">
        <v>400</v>
      </c>
      <c r="J53" s="104">
        <v>0</v>
      </c>
      <c r="K53" s="104"/>
      <c r="L53" s="104"/>
      <c r="M53" s="105"/>
    </row>
    <row r="54" spans="1:13">
      <c r="A54" s="103">
        <v>14</v>
      </c>
      <c r="B54" s="104" t="s">
        <v>424</v>
      </c>
      <c r="C54" s="104">
        <v>41112</v>
      </c>
      <c r="D54" s="104"/>
      <c r="E54" s="104"/>
      <c r="F54" s="104"/>
      <c r="G54" s="104" t="s">
        <v>379</v>
      </c>
      <c r="H54" s="104"/>
      <c r="I54" s="104" t="s">
        <v>400</v>
      </c>
      <c r="J54" s="104">
        <v>0</v>
      </c>
      <c r="K54" s="104"/>
      <c r="L54" s="104"/>
      <c r="M54" s="105"/>
    </row>
    <row r="55" spans="1:13">
      <c r="A55" s="103">
        <v>15</v>
      </c>
      <c r="B55" s="104" t="s">
        <v>425</v>
      </c>
      <c r="C55" s="104">
        <v>41123</v>
      </c>
      <c r="D55" s="104"/>
      <c r="E55" s="104"/>
      <c r="F55" s="104"/>
      <c r="G55" s="104" t="s">
        <v>379</v>
      </c>
      <c r="H55" s="104"/>
      <c r="I55" s="104" t="s">
        <v>400</v>
      </c>
      <c r="J55" s="104">
        <v>0</v>
      </c>
      <c r="K55" s="104"/>
      <c r="L55" s="104"/>
      <c r="M55" s="105"/>
    </row>
    <row r="56" spans="1:13">
      <c r="A56" s="103">
        <v>16</v>
      </c>
      <c r="B56" s="104" t="s">
        <v>426</v>
      </c>
      <c r="C56" s="104">
        <v>41121</v>
      </c>
      <c r="D56" s="104"/>
      <c r="E56" s="104"/>
      <c r="F56" s="104"/>
      <c r="G56" s="104" t="s">
        <v>379</v>
      </c>
      <c r="H56" s="104"/>
      <c r="I56" s="104" t="s">
        <v>400</v>
      </c>
      <c r="J56" s="104">
        <v>0</v>
      </c>
      <c r="K56" s="104"/>
      <c r="L56" s="104"/>
      <c r="M56" s="105"/>
    </row>
    <row r="57" spans="1:13">
      <c r="A57" s="103">
        <v>17</v>
      </c>
      <c r="B57" s="104" t="s">
        <v>427</v>
      </c>
      <c r="C57" s="104">
        <v>41124</v>
      </c>
      <c r="D57" s="104"/>
      <c r="E57" s="104"/>
      <c r="F57" s="104"/>
      <c r="G57" s="104" t="s">
        <v>379</v>
      </c>
      <c r="H57" s="104" t="s">
        <v>428</v>
      </c>
      <c r="I57" s="104" t="s">
        <v>400</v>
      </c>
      <c r="J57" s="104">
        <v>0</v>
      </c>
      <c r="K57" s="104"/>
      <c r="L57" s="104"/>
      <c r="M57" s="105"/>
    </row>
    <row r="58" spans="1:13">
      <c r="A58" s="103">
        <v>18</v>
      </c>
      <c r="B58" s="104" t="s">
        <v>429</v>
      </c>
      <c r="C58" s="104">
        <v>41238</v>
      </c>
      <c r="D58" s="104"/>
      <c r="E58" s="104"/>
      <c r="F58" s="104"/>
      <c r="G58" s="104" t="s">
        <v>379</v>
      </c>
      <c r="H58" s="104"/>
      <c r="I58" s="104" t="s">
        <v>400</v>
      </c>
      <c r="J58" s="104">
        <v>0</v>
      </c>
      <c r="K58" s="104"/>
      <c r="L58" s="104"/>
      <c r="M58" s="105"/>
    </row>
    <row r="59" spans="1:13">
      <c r="A59" s="103">
        <v>19</v>
      </c>
      <c r="B59" s="104" t="s">
        <v>430</v>
      </c>
      <c r="C59" s="104">
        <v>41200</v>
      </c>
      <c r="D59" s="104"/>
      <c r="E59" s="104"/>
      <c r="F59" s="104"/>
      <c r="G59" s="104" t="s">
        <v>379</v>
      </c>
      <c r="H59" s="104"/>
      <c r="I59" s="104" t="s">
        <v>400</v>
      </c>
      <c r="J59" s="104">
        <v>0</v>
      </c>
      <c r="K59" s="104"/>
      <c r="L59" s="104"/>
      <c r="M59" s="105"/>
    </row>
    <row r="60" spans="1:13">
      <c r="A60" s="103">
        <v>20</v>
      </c>
      <c r="B60" s="104" t="s">
        <v>431</v>
      </c>
      <c r="C60" s="104">
        <v>41115</v>
      </c>
      <c r="D60" s="104"/>
      <c r="E60" s="104"/>
      <c r="F60" s="104"/>
      <c r="G60" s="104" t="s">
        <v>379</v>
      </c>
      <c r="H60" s="104"/>
      <c r="I60" s="104" t="s">
        <v>400</v>
      </c>
      <c r="J60" s="104">
        <v>0</v>
      </c>
      <c r="K60" s="104"/>
      <c r="L60" s="104"/>
      <c r="M60" s="105"/>
    </row>
    <row r="61" spans="1:13">
      <c r="A61" s="103">
        <v>21</v>
      </c>
      <c r="B61" s="104" t="s">
        <v>432</v>
      </c>
      <c r="C61" s="104">
        <v>41193</v>
      </c>
      <c r="D61" s="104"/>
      <c r="E61" s="104"/>
      <c r="F61" s="104"/>
      <c r="G61" s="104" t="s">
        <v>379</v>
      </c>
      <c r="H61" s="104"/>
      <c r="I61" s="104" t="s">
        <v>400</v>
      </c>
      <c r="J61" s="104">
        <v>0</v>
      </c>
      <c r="K61" s="104"/>
      <c r="L61" s="104"/>
      <c r="M61" s="105"/>
    </row>
    <row r="62" spans="1:13">
      <c r="A62" s="103">
        <v>22</v>
      </c>
      <c r="B62" s="104" t="s">
        <v>433</v>
      </c>
      <c r="C62" s="104">
        <v>41114</v>
      </c>
      <c r="D62" s="104"/>
      <c r="E62" s="104"/>
      <c r="F62" s="104"/>
      <c r="G62" s="104" t="s">
        <v>379</v>
      </c>
      <c r="H62" s="104"/>
      <c r="I62" s="104" t="s">
        <v>400</v>
      </c>
      <c r="J62" s="104">
        <v>0</v>
      </c>
      <c r="K62" s="104"/>
      <c r="L62" s="104"/>
      <c r="M62" s="105"/>
    </row>
    <row r="63" spans="1:13" ht="13.5" thickBot="1">
      <c r="A63" s="106">
        <v>23</v>
      </c>
      <c r="B63" s="107" t="s">
        <v>434</v>
      </c>
      <c r="C63" s="107">
        <v>41198</v>
      </c>
      <c r="D63" s="107"/>
      <c r="E63" s="107"/>
      <c r="F63" s="107"/>
      <c r="G63" s="107" t="s">
        <v>379</v>
      </c>
      <c r="H63" s="107"/>
      <c r="I63" s="107" t="s">
        <v>400</v>
      </c>
      <c r="J63" s="107">
        <v>0</v>
      </c>
      <c r="K63" s="107"/>
      <c r="L63" s="107"/>
      <c r="M63" s="108"/>
    </row>
  </sheetData>
  <phoneticPr fontId="22"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dimension ref="A1:K63"/>
  <sheetViews>
    <sheetView workbookViewId="0"/>
  </sheetViews>
  <sheetFormatPr defaultRowHeight="12.75"/>
  <cols>
    <col min="1" max="1" width="4.85546875" style="92" customWidth="1"/>
    <col min="2" max="2" width="58" style="92" customWidth="1"/>
    <col min="3" max="3" width="13.7109375" style="92" customWidth="1"/>
    <col min="4" max="4" width="14.5703125" style="92" customWidth="1"/>
    <col min="5" max="5" width="11.85546875" style="92" customWidth="1"/>
    <col min="6" max="6" width="9" style="92" bestFit="1" customWidth="1"/>
    <col min="7" max="7" width="11.5703125" style="92" bestFit="1" customWidth="1"/>
    <col min="8" max="8" width="13.5703125" style="92" bestFit="1" customWidth="1"/>
    <col min="9" max="9" width="14" style="92" bestFit="1" customWidth="1"/>
    <col min="10" max="10" width="11" style="92" bestFit="1" customWidth="1"/>
    <col min="11" max="11" width="12" style="92" customWidth="1"/>
    <col min="12" max="16384" width="9.140625" style="92"/>
  </cols>
  <sheetData>
    <row r="1" spans="1:11" ht="15.75">
      <c r="A1" s="91" t="s">
        <v>435</v>
      </c>
      <c r="C1" s="93"/>
    </row>
    <row r="2" spans="1:11">
      <c r="A2" s="94"/>
      <c r="C2" s="93"/>
    </row>
    <row r="3" spans="1:11">
      <c r="A3" s="253" t="s">
        <v>436</v>
      </c>
      <c r="B3" s="253"/>
    </row>
    <row r="4" spans="1:11" ht="13.5" thickBot="1"/>
    <row r="5" spans="1:11" ht="45.75" thickBot="1">
      <c r="A5" s="95" t="s">
        <v>0</v>
      </c>
      <c r="B5" s="95" t="s">
        <v>367</v>
      </c>
      <c r="C5" s="95" t="s">
        <v>1</v>
      </c>
      <c r="D5" s="95" t="s">
        <v>437</v>
      </c>
      <c r="E5" s="95" t="s">
        <v>438</v>
      </c>
      <c r="F5" s="95" t="s">
        <v>439</v>
      </c>
      <c r="G5" s="96" t="s">
        <v>440</v>
      </c>
      <c r="H5" s="96" t="s">
        <v>445</v>
      </c>
      <c r="I5" s="109" t="s">
        <v>441</v>
      </c>
      <c r="J5" s="99" t="s">
        <v>442</v>
      </c>
      <c r="K5" s="97" t="s">
        <v>443</v>
      </c>
    </row>
    <row r="6" spans="1:11">
      <c r="A6" s="100">
        <v>1</v>
      </c>
      <c r="B6" s="101" t="s">
        <v>378</v>
      </c>
      <c r="C6" s="101">
        <v>41057</v>
      </c>
      <c r="D6" s="101">
        <v>0</v>
      </c>
      <c r="E6" s="101">
        <v>0</v>
      </c>
      <c r="F6" s="101">
        <v>1</v>
      </c>
      <c r="G6" s="101"/>
      <c r="H6" s="101">
        <v>1</v>
      </c>
      <c r="I6" s="101"/>
      <c r="J6" s="101"/>
      <c r="K6" s="102"/>
    </row>
    <row r="7" spans="1:11">
      <c r="A7" s="103">
        <v>2</v>
      </c>
      <c r="B7" s="104" t="s">
        <v>381</v>
      </c>
      <c r="C7" s="104">
        <v>41265</v>
      </c>
      <c r="D7" s="104">
        <v>0</v>
      </c>
      <c r="E7" s="104">
        <v>0</v>
      </c>
      <c r="F7" s="104"/>
      <c r="G7" s="104"/>
      <c r="H7" s="104">
        <v>1</v>
      </c>
      <c r="I7" s="104"/>
      <c r="J7" s="104"/>
      <c r="K7" s="105"/>
    </row>
    <row r="8" spans="1:11">
      <c r="A8" s="103">
        <v>3</v>
      </c>
      <c r="B8" s="104" t="s">
        <v>382</v>
      </c>
      <c r="C8" s="104">
        <v>41084</v>
      </c>
      <c r="D8" s="104">
        <v>0</v>
      </c>
      <c r="E8" s="104">
        <v>0</v>
      </c>
      <c r="F8" s="104">
        <v>1</v>
      </c>
      <c r="G8" s="104"/>
      <c r="H8" s="104">
        <v>1</v>
      </c>
      <c r="I8" s="104"/>
      <c r="J8" s="104"/>
      <c r="K8" s="105"/>
    </row>
    <row r="9" spans="1:11">
      <c r="A9" s="103">
        <v>4</v>
      </c>
      <c r="B9" s="104" t="s">
        <v>383</v>
      </c>
      <c r="C9" s="104">
        <v>41059</v>
      </c>
      <c r="D9" s="104">
        <v>0</v>
      </c>
      <c r="E9" s="104">
        <v>0</v>
      </c>
      <c r="F9" s="104">
        <v>1</v>
      </c>
      <c r="G9" s="104"/>
      <c r="H9" s="104">
        <v>1</v>
      </c>
      <c r="I9" s="104"/>
      <c r="J9" s="104"/>
      <c r="K9" s="105"/>
    </row>
    <row r="10" spans="1:11">
      <c r="A10" s="103">
        <v>5</v>
      </c>
      <c r="B10" s="104" t="s">
        <v>384</v>
      </c>
      <c r="C10" s="104">
        <v>41164</v>
      </c>
      <c r="D10" s="104">
        <v>0</v>
      </c>
      <c r="E10" s="104">
        <v>0</v>
      </c>
      <c r="F10" s="104">
        <v>1</v>
      </c>
      <c r="G10" s="104"/>
      <c r="H10" s="104">
        <v>1</v>
      </c>
      <c r="I10" s="104"/>
      <c r="J10" s="104"/>
      <c r="K10" s="105"/>
    </row>
    <row r="11" spans="1:11">
      <c r="A11" s="103">
        <v>6</v>
      </c>
      <c r="B11" s="104" t="s">
        <v>385</v>
      </c>
      <c r="C11" s="104">
        <v>41284</v>
      </c>
      <c r="D11" s="104">
        <v>0</v>
      </c>
      <c r="E11" s="104">
        <v>0</v>
      </c>
      <c r="F11" s="104"/>
      <c r="G11" s="104"/>
      <c r="H11" s="104">
        <v>1</v>
      </c>
      <c r="I11" s="104"/>
      <c r="J11" s="104"/>
      <c r="K11" s="105"/>
    </row>
    <row r="12" spans="1:11">
      <c r="A12" s="103">
        <v>7</v>
      </c>
      <c r="B12" s="104" t="s">
        <v>386</v>
      </c>
      <c r="C12" s="104">
        <v>41245</v>
      </c>
      <c r="D12" s="104">
        <v>0</v>
      </c>
      <c r="E12" s="104">
        <v>0</v>
      </c>
      <c r="F12" s="104">
        <v>1</v>
      </c>
      <c r="G12" s="104"/>
      <c r="H12" s="104">
        <v>1</v>
      </c>
      <c r="I12" s="104"/>
      <c r="J12" s="104"/>
      <c r="K12" s="105"/>
    </row>
    <row r="13" spans="1:11">
      <c r="A13" s="103">
        <v>8</v>
      </c>
      <c r="B13" s="104" t="s">
        <v>387</v>
      </c>
      <c r="C13" s="104">
        <v>41275</v>
      </c>
      <c r="D13" s="104">
        <v>0</v>
      </c>
      <c r="E13" s="104">
        <v>0</v>
      </c>
      <c r="F13" s="104"/>
      <c r="G13" s="104"/>
      <c r="H13" s="104">
        <v>1</v>
      </c>
      <c r="I13" s="104"/>
      <c r="J13" s="104"/>
      <c r="K13" s="105"/>
    </row>
    <row r="14" spans="1:11">
      <c r="A14" s="103">
        <v>9</v>
      </c>
      <c r="B14" s="104" t="s">
        <v>388</v>
      </c>
      <c r="C14" s="104">
        <v>41188</v>
      </c>
      <c r="D14" s="104">
        <v>0</v>
      </c>
      <c r="E14" s="104">
        <v>0</v>
      </c>
      <c r="F14" s="104">
        <v>1</v>
      </c>
      <c r="G14" s="104"/>
      <c r="H14" s="104">
        <v>1</v>
      </c>
      <c r="I14" s="104"/>
      <c r="J14" s="104"/>
      <c r="K14" s="105"/>
    </row>
    <row r="15" spans="1:11">
      <c r="A15" s="103">
        <v>10</v>
      </c>
      <c r="B15" s="104" t="s">
        <v>389</v>
      </c>
      <c r="C15" s="104">
        <v>41282</v>
      </c>
      <c r="D15" s="104">
        <v>0</v>
      </c>
      <c r="E15" s="104">
        <v>0</v>
      </c>
      <c r="F15" s="104"/>
      <c r="G15" s="104"/>
      <c r="H15" s="104">
        <v>1</v>
      </c>
      <c r="I15" s="104"/>
      <c r="J15" s="104"/>
      <c r="K15" s="105"/>
    </row>
    <row r="16" spans="1:11">
      <c r="A16" s="103">
        <v>11</v>
      </c>
      <c r="B16" s="104" t="s">
        <v>390</v>
      </c>
      <c r="C16" s="104">
        <v>41168</v>
      </c>
      <c r="D16" s="104">
        <v>0</v>
      </c>
      <c r="E16" s="104">
        <v>0</v>
      </c>
      <c r="F16" s="104">
        <v>1</v>
      </c>
      <c r="G16" s="104"/>
      <c r="H16" s="104">
        <v>1</v>
      </c>
      <c r="I16" s="104"/>
      <c r="J16" s="104"/>
      <c r="K16" s="105"/>
    </row>
    <row r="17" spans="1:11">
      <c r="A17" s="103">
        <v>12</v>
      </c>
      <c r="B17" s="104" t="s">
        <v>391</v>
      </c>
      <c r="C17" s="104">
        <v>41249</v>
      </c>
      <c r="D17" s="104">
        <v>0</v>
      </c>
      <c r="E17" s="104">
        <v>0</v>
      </c>
      <c r="F17" s="104"/>
      <c r="G17" s="104"/>
      <c r="H17" s="104">
        <v>1</v>
      </c>
      <c r="I17" s="104"/>
      <c r="J17" s="104"/>
      <c r="K17" s="105"/>
    </row>
    <row r="18" spans="1:11">
      <c r="A18" s="103">
        <v>13</v>
      </c>
      <c r="B18" s="104" t="s">
        <v>392</v>
      </c>
      <c r="C18" s="104">
        <v>41058</v>
      </c>
      <c r="D18" s="104">
        <v>0</v>
      </c>
      <c r="E18" s="104">
        <v>0</v>
      </c>
      <c r="F18" s="104">
        <v>1</v>
      </c>
      <c r="G18" s="104"/>
      <c r="H18" s="104">
        <v>1</v>
      </c>
      <c r="I18" s="104"/>
      <c r="J18" s="104"/>
      <c r="K18" s="105"/>
    </row>
    <row r="19" spans="1:11">
      <c r="A19" s="103">
        <v>14</v>
      </c>
      <c r="B19" s="104" t="s">
        <v>393</v>
      </c>
      <c r="C19" s="104">
        <v>41257</v>
      </c>
      <c r="D19" s="104">
        <v>0</v>
      </c>
      <c r="E19" s="104">
        <v>0</v>
      </c>
      <c r="F19" s="104"/>
      <c r="G19" s="104"/>
      <c r="H19" s="104">
        <v>1</v>
      </c>
      <c r="I19" s="104"/>
      <c r="J19" s="104"/>
      <c r="K19" s="105"/>
    </row>
    <row r="20" spans="1:11">
      <c r="A20" s="103">
        <v>15</v>
      </c>
      <c r="B20" s="104" t="s">
        <v>394</v>
      </c>
      <c r="C20" s="104">
        <v>41055</v>
      </c>
      <c r="D20" s="104">
        <v>0</v>
      </c>
      <c r="E20" s="104">
        <v>0</v>
      </c>
      <c r="F20" s="104">
        <v>1</v>
      </c>
      <c r="G20" s="104"/>
      <c r="H20" s="104">
        <v>1</v>
      </c>
      <c r="I20" s="104"/>
      <c r="J20" s="104"/>
      <c r="K20" s="105"/>
    </row>
    <row r="21" spans="1:11">
      <c r="A21" s="103">
        <v>16</v>
      </c>
      <c r="B21" s="104" t="s">
        <v>395</v>
      </c>
      <c r="C21" s="104">
        <v>41060</v>
      </c>
      <c r="D21" s="104">
        <v>0</v>
      </c>
      <c r="E21" s="104">
        <v>0</v>
      </c>
      <c r="F21" s="104">
        <v>1</v>
      </c>
      <c r="G21" s="104"/>
      <c r="H21" s="104">
        <v>1</v>
      </c>
      <c r="I21" s="104"/>
      <c r="J21" s="104"/>
      <c r="K21" s="105"/>
    </row>
    <row r="22" spans="1:11">
      <c r="A22" s="103">
        <v>17</v>
      </c>
      <c r="B22" s="104" t="s">
        <v>396</v>
      </c>
      <c r="C22" s="104">
        <v>41170</v>
      </c>
      <c r="D22" s="104">
        <v>0</v>
      </c>
      <c r="E22" s="104">
        <v>0</v>
      </c>
      <c r="F22" s="104">
        <v>1</v>
      </c>
      <c r="G22" s="104"/>
      <c r="H22" s="104">
        <v>1</v>
      </c>
      <c r="I22" s="104"/>
      <c r="J22" s="104"/>
      <c r="K22" s="105"/>
    </row>
    <row r="23" spans="1:11">
      <c r="A23" s="103">
        <v>18</v>
      </c>
      <c r="B23" s="104" t="s">
        <v>397</v>
      </c>
      <c r="C23" s="104">
        <v>41274</v>
      </c>
      <c r="D23" s="104">
        <v>0</v>
      </c>
      <c r="E23" s="104">
        <v>0</v>
      </c>
      <c r="F23" s="104"/>
      <c r="G23" s="104"/>
      <c r="H23" s="104">
        <v>1</v>
      </c>
      <c r="I23" s="104"/>
      <c r="J23" s="104"/>
      <c r="K23" s="105"/>
    </row>
    <row r="24" spans="1:11">
      <c r="A24" s="103">
        <v>19</v>
      </c>
      <c r="B24" s="104" t="s">
        <v>398</v>
      </c>
      <c r="C24" s="104">
        <v>41285</v>
      </c>
      <c r="D24" s="104">
        <v>0</v>
      </c>
      <c r="E24" s="104">
        <v>0</v>
      </c>
      <c r="F24" s="104"/>
      <c r="G24" s="104"/>
      <c r="H24" s="104">
        <v>1</v>
      </c>
      <c r="I24" s="104"/>
      <c r="J24" s="104"/>
      <c r="K24" s="105"/>
    </row>
    <row r="25" spans="1:11">
      <c r="A25" s="103">
        <v>20</v>
      </c>
      <c r="B25" s="104" t="s">
        <v>399</v>
      </c>
      <c r="C25" s="104">
        <v>41069</v>
      </c>
      <c r="D25" s="104">
        <v>0</v>
      </c>
      <c r="E25" s="104">
        <v>0</v>
      </c>
      <c r="F25" s="104">
        <v>1</v>
      </c>
      <c r="G25" s="104"/>
      <c r="H25" s="104">
        <v>2</v>
      </c>
      <c r="I25" s="104"/>
      <c r="J25" s="104"/>
      <c r="K25" s="105"/>
    </row>
    <row r="26" spans="1:11">
      <c r="A26" s="103">
        <v>21</v>
      </c>
      <c r="B26" s="104" t="s">
        <v>401</v>
      </c>
      <c r="C26" s="104">
        <v>41268</v>
      </c>
      <c r="D26" s="104">
        <v>0</v>
      </c>
      <c r="E26" s="104">
        <v>0</v>
      </c>
      <c r="F26" s="104"/>
      <c r="G26" s="104"/>
      <c r="H26" s="104">
        <v>2</v>
      </c>
      <c r="I26" s="104"/>
      <c r="J26" s="104"/>
      <c r="K26" s="105"/>
    </row>
    <row r="27" spans="1:11">
      <c r="A27" s="103">
        <v>22</v>
      </c>
      <c r="B27" s="104" t="s">
        <v>402</v>
      </c>
      <c r="C27" s="104">
        <v>41286</v>
      </c>
      <c r="D27" s="104">
        <v>0</v>
      </c>
      <c r="E27" s="104">
        <v>0</v>
      </c>
      <c r="F27" s="104"/>
      <c r="G27" s="104"/>
      <c r="H27" s="104">
        <v>2</v>
      </c>
      <c r="I27" s="104"/>
      <c r="J27" s="104"/>
      <c r="K27" s="105"/>
    </row>
    <row r="28" spans="1:11">
      <c r="A28" s="103">
        <v>23</v>
      </c>
      <c r="B28" s="104" t="s">
        <v>403</v>
      </c>
      <c r="C28" s="104">
        <v>41064</v>
      </c>
      <c r="D28" s="104">
        <v>0</v>
      </c>
      <c r="E28" s="104">
        <v>0</v>
      </c>
      <c r="F28" s="104">
        <v>1</v>
      </c>
      <c r="G28" s="104"/>
      <c r="H28" s="104">
        <v>2</v>
      </c>
      <c r="I28" s="104"/>
      <c r="J28" s="104"/>
      <c r="K28" s="105"/>
    </row>
    <row r="29" spans="1:11">
      <c r="A29" s="103">
        <v>24</v>
      </c>
      <c r="B29" s="104" t="s">
        <v>389</v>
      </c>
      <c r="C29" s="104">
        <v>41282</v>
      </c>
      <c r="D29" s="104">
        <v>0</v>
      </c>
      <c r="E29" s="104">
        <v>0</v>
      </c>
      <c r="F29" s="104"/>
      <c r="G29" s="104"/>
      <c r="H29" s="104">
        <v>2</v>
      </c>
      <c r="I29" s="104"/>
      <c r="J29" s="104"/>
      <c r="K29" s="105"/>
    </row>
    <row r="30" spans="1:11">
      <c r="A30" s="103">
        <v>25</v>
      </c>
      <c r="B30" s="104" t="s">
        <v>404</v>
      </c>
      <c r="C30" s="104">
        <v>41264</v>
      </c>
      <c r="D30" s="104">
        <v>0</v>
      </c>
      <c r="E30" s="104">
        <v>0</v>
      </c>
      <c r="F30" s="104"/>
      <c r="G30" s="104"/>
      <c r="H30" s="104">
        <v>2</v>
      </c>
      <c r="I30" s="104"/>
      <c r="J30" s="104"/>
      <c r="K30" s="105"/>
    </row>
    <row r="31" spans="1:11">
      <c r="A31" s="103">
        <v>26</v>
      </c>
      <c r="B31" s="104" t="s">
        <v>405</v>
      </c>
      <c r="C31" s="104">
        <v>41204</v>
      </c>
      <c r="D31" s="104">
        <v>0</v>
      </c>
      <c r="E31" s="104">
        <v>0</v>
      </c>
      <c r="F31" s="104">
        <v>1</v>
      </c>
      <c r="G31" s="104"/>
      <c r="H31" s="104">
        <v>2</v>
      </c>
      <c r="I31" s="104"/>
      <c r="J31" s="104"/>
      <c r="K31" s="105"/>
    </row>
    <row r="32" spans="1:11">
      <c r="A32" s="103">
        <v>27</v>
      </c>
      <c r="B32" s="104" t="s">
        <v>406</v>
      </c>
      <c r="C32" s="104">
        <v>41260</v>
      </c>
      <c r="D32" s="104">
        <v>0</v>
      </c>
      <c r="E32" s="104">
        <v>0</v>
      </c>
      <c r="F32" s="104"/>
      <c r="G32" s="104"/>
      <c r="H32" s="104">
        <v>2</v>
      </c>
      <c r="I32" s="104"/>
      <c r="J32" s="104"/>
      <c r="K32" s="105"/>
    </row>
    <row r="33" spans="1:11">
      <c r="A33" s="103">
        <v>28</v>
      </c>
      <c r="B33" s="104" t="s">
        <v>407</v>
      </c>
      <c r="C33" s="104">
        <v>41318</v>
      </c>
      <c r="D33" s="104">
        <v>0</v>
      </c>
      <c r="E33" s="104">
        <v>0</v>
      </c>
      <c r="F33" s="104">
        <v>1</v>
      </c>
      <c r="G33" s="104"/>
      <c r="H33" s="104">
        <v>2</v>
      </c>
      <c r="I33" s="104"/>
      <c r="J33" s="104"/>
      <c r="K33" s="105"/>
    </row>
    <row r="34" spans="1:11">
      <c r="A34" s="103">
        <v>29</v>
      </c>
      <c r="B34" s="104" t="s">
        <v>408</v>
      </c>
      <c r="C34" s="104">
        <v>41261</v>
      </c>
      <c r="D34" s="104">
        <v>0</v>
      </c>
      <c r="E34" s="104">
        <v>0</v>
      </c>
      <c r="F34" s="104"/>
      <c r="G34" s="104"/>
      <c r="H34" s="104">
        <v>2</v>
      </c>
      <c r="I34" s="104"/>
      <c r="J34" s="104"/>
      <c r="K34" s="105"/>
    </row>
    <row r="35" spans="1:11">
      <c r="A35" s="103">
        <v>30</v>
      </c>
      <c r="B35" s="104" t="s">
        <v>409</v>
      </c>
      <c r="C35" s="104">
        <v>41062</v>
      </c>
      <c r="D35" s="104">
        <v>0</v>
      </c>
      <c r="E35" s="104">
        <v>0</v>
      </c>
      <c r="F35" s="104">
        <v>1</v>
      </c>
      <c r="G35" s="104"/>
      <c r="H35" s="104">
        <v>2</v>
      </c>
      <c r="I35" s="104"/>
      <c r="J35" s="104"/>
      <c r="K35" s="105"/>
    </row>
    <row r="36" spans="1:11" ht="13.5" thickBot="1">
      <c r="A36" s="106">
        <v>31</v>
      </c>
      <c r="B36" s="107" t="s">
        <v>398</v>
      </c>
      <c r="C36" s="107">
        <v>41285</v>
      </c>
      <c r="D36" s="107">
        <v>0</v>
      </c>
      <c r="E36" s="107">
        <v>0</v>
      </c>
      <c r="F36" s="107"/>
      <c r="G36" s="107"/>
      <c r="H36" s="107">
        <v>2</v>
      </c>
      <c r="I36" s="107"/>
      <c r="J36" s="107"/>
      <c r="K36" s="108"/>
    </row>
    <row r="38" spans="1:11">
      <c r="A38" s="253" t="s">
        <v>444</v>
      </c>
      <c r="B38" s="253"/>
    </row>
    <row r="39" spans="1:11" ht="13.5" thickBot="1"/>
    <row r="40" spans="1:11" ht="45.75" thickBot="1">
      <c r="A40" s="95" t="s">
        <v>0</v>
      </c>
      <c r="B40" s="95" t="s">
        <v>367</v>
      </c>
      <c r="C40" s="95" t="s">
        <v>1</v>
      </c>
      <c r="D40" s="95" t="s">
        <v>437</v>
      </c>
      <c r="E40" s="95" t="s">
        <v>438</v>
      </c>
      <c r="F40" s="95" t="s">
        <v>439</v>
      </c>
      <c r="G40" s="96" t="s">
        <v>440</v>
      </c>
      <c r="H40" s="96" t="s">
        <v>445</v>
      </c>
      <c r="I40" s="96" t="s">
        <v>441</v>
      </c>
      <c r="J40" s="99" t="s">
        <v>442</v>
      </c>
      <c r="K40" s="97" t="s">
        <v>443</v>
      </c>
    </row>
    <row r="41" spans="1:11">
      <c r="A41" s="100">
        <v>1</v>
      </c>
      <c r="B41" s="101" t="s">
        <v>410</v>
      </c>
      <c r="C41" s="101">
        <v>41107</v>
      </c>
      <c r="D41" s="101">
        <v>0</v>
      </c>
      <c r="E41" s="101">
        <v>0</v>
      </c>
      <c r="F41" s="101">
        <v>1</v>
      </c>
      <c r="G41" s="101"/>
      <c r="H41" s="101">
        <v>1</v>
      </c>
      <c r="I41" s="101"/>
      <c r="J41" s="101"/>
      <c r="K41" s="102"/>
    </row>
    <row r="42" spans="1:11">
      <c r="A42" s="103">
        <v>2</v>
      </c>
      <c r="B42" s="104" t="s">
        <v>412</v>
      </c>
      <c r="C42" s="104">
        <v>41117</v>
      </c>
      <c r="D42" s="104">
        <v>0</v>
      </c>
      <c r="E42" s="104">
        <v>0</v>
      </c>
      <c r="F42" s="104">
        <v>1</v>
      </c>
      <c r="G42" s="104"/>
      <c r="H42" s="104">
        <v>1</v>
      </c>
      <c r="I42" s="104"/>
      <c r="J42" s="104"/>
      <c r="K42" s="105"/>
    </row>
    <row r="43" spans="1:11">
      <c r="A43" s="103">
        <v>3</v>
      </c>
      <c r="B43" s="104" t="s">
        <v>413</v>
      </c>
      <c r="C43" s="104">
        <v>41128</v>
      </c>
      <c r="D43" s="104">
        <v>0</v>
      </c>
      <c r="E43" s="104">
        <v>0</v>
      </c>
      <c r="F43" s="104">
        <v>1</v>
      </c>
      <c r="G43" s="104"/>
      <c r="H43" s="104">
        <v>1</v>
      </c>
      <c r="I43" s="104"/>
      <c r="J43" s="104"/>
      <c r="K43" s="105"/>
    </row>
    <row r="44" spans="1:11">
      <c r="A44" s="103">
        <v>4</v>
      </c>
      <c r="B44" s="104" t="s">
        <v>414</v>
      </c>
      <c r="C44" s="104">
        <v>41106</v>
      </c>
      <c r="D44" s="104">
        <v>0</v>
      </c>
      <c r="E44" s="104">
        <v>0</v>
      </c>
      <c r="F44" s="104">
        <v>1</v>
      </c>
      <c r="G44" s="104"/>
      <c r="H44" s="104">
        <v>1</v>
      </c>
      <c r="I44" s="104"/>
      <c r="J44" s="104"/>
      <c r="K44" s="105"/>
    </row>
    <row r="45" spans="1:11">
      <c r="A45" s="103">
        <v>5</v>
      </c>
      <c r="B45" s="104" t="s">
        <v>415</v>
      </c>
      <c r="C45" s="104">
        <v>41109</v>
      </c>
      <c r="D45" s="104">
        <v>0</v>
      </c>
      <c r="E45" s="104">
        <v>0</v>
      </c>
      <c r="F45" s="104">
        <v>1</v>
      </c>
      <c r="G45" s="104"/>
      <c r="H45" s="104">
        <v>1</v>
      </c>
      <c r="I45" s="104"/>
      <c r="J45" s="104"/>
      <c r="K45" s="105"/>
    </row>
    <row r="46" spans="1:11">
      <c r="A46" s="103">
        <v>6</v>
      </c>
      <c r="B46" s="104" t="s">
        <v>416</v>
      </c>
      <c r="C46" s="104">
        <v>41196</v>
      </c>
      <c r="D46" s="104">
        <v>0</v>
      </c>
      <c r="E46" s="104">
        <v>0</v>
      </c>
      <c r="F46" s="104">
        <v>1</v>
      </c>
      <c r="G46" s="104"/>
      <c r="H46" s="104">
        <v>1</v>
      </c>
      <c r="I46" s="104"/>
      <c r="J46" s="104"/>
      <c r="K46" s="105"/>
    </row>
    <row r="47" spans="1:11">
      <c r="A47" s="103">
        <v>7</v>
      </c>
      <c r="B47" s="104" t="s">
        <v>417</v>
      </c>
      <c r="C47" s="104">
        <v>41110</v>
      </c>
      <c r="D47" s="104">
        <v>0</v>
      </c>
      <c r="E47" s="104">
        <v>0</v>
      </c>
      <c r="F47" s="104">
        <v>1</v>
      </c>
      <c r="G47" s="104"/>
      <c r="H47" s="104">
        <v>1</v>
      </c>
      <c r="I47" s="104"/>
      <c r="J47" s="104"/>
      <c r="K47" s="105"/>
    </row>
    <row r="48" spans="1:11">
      <c r="A48" s="103">
        <v>8</v>
      </c>
      <c r="B48" s="104" t="s">
        <v>418</v>
      </c>
      <c r="C48" s="104">
        <v>41119</v>
      </c>
      <c r="D48" s="104">
        <v>0</v>
      </c>
      <c r="E48" s="104">
        <v>0</v>
      </c>
      <c r="F48" s="104">
        <v>1</v>
      </c>
      <c r="G48" s="104"/>
      <c r="H48" s="104">
        <v>1</v>
      </c>
      <c r="I48" s="104"/>
      <c r="J48" s="104"/>
      <c r="K48" s="105"/>
    </row>
    <row r="49" spans="1:11">
      <c r="A49" s="103">
        <v>9</v>
      </c>
      <c r="B49" s="104" t="s">
        <v>419</v>
      </c>
      <c r="C49" s="104">
        <v>41111</v>
      </c>
      <c r="D49" s="104">
        <v>0</v>
      </c>
      <c r="E49" s="104">
        <v>0</v>
      </c>
      <c r="F49" s="104">
        <v>1</v>
      </c>
      <c r="G49" s="104"/>
      <c r="H49" s="104">
        <v>1</v>
      </c>
      <c r="I49" s="104"/>
      <c r="J49" s="104"/>
      <c r="K49" s="105"/>
    </row>
    <row r="50" spans="1:11">
      <c r="A50" s="103">
        <v>10</v>
      </c>
      <c r="B50" s="104" t="s">
        <v>420</v>
      </c>
      <c r="C50" s="104">
        <v>41317</v>
      </c>
      <c r="D50" s="104">
        <v>0</v>
      </c>
      <c r="E50" s="104">
        <v>0</v>
      </c>
      <c r="F50" s="104"/>
      <c r="G50" s="104"/>
      <c r="H50" s="104">
        <v>2</v>
      </c>
      <c r="I50" s="104"/>
      <c r="J50" s="104"/>
      <c r="K50" s="105"/>
    </row>
    <row r="51" spans="1:11">
      <c r="A51" s="103">
        <v>11</v>
      </c>
      <c r="B51" s="104" t="s">
        <v>421</v>
      </c>
      <c r="C51" s="104">
        <v>41163</v>
      </c>
      <c r="D51" s="104">
        <v>0</v>
      </c>
      <c r="E51" s="104">
        <v>0</v>
      </c>
      <c r="F51" s="104">
        <v>1</v>
      </c>
      <c r="G51" s="104"/>
      <c r="H51" s="104">
        <v>2</v>
      </c>
      <c r="I51" s="104"/>
      <c r="J51" s="104"/>
      <c r="K51" s="105"/>
    </row>
    <row r="52" spans="1:11">
      <c r="A52" s="103">
        <v>12</v>
      </c>
      <c r="B52" s="104" t="s">
        <v>422</v>
      </c>
      <c r="C52" s="104">
        <v>41113</v>
      </c>
      <c r="D52" s="104">
        <v>0</v>
      </c>
      <c r="E52" s="104">
        <v>0</v>
      </c>
      <c r="F52" s="104">
        <v>1</v>
      </c>
      <c r="G52" s="104"/>
      <c r="H52" s="104">
        <v>2</v>
      </c>
      <c r="I52" s="104"/>
      <c r="J52" s="104"/>
      <c r="K52" s="105"/>
    </row>
    <row r="53" spans="1:11">
      <c r="A53" s="103">
        <v>13</v>
      </c>
      <c r="B53" s="104" t="s">
        <v>423</v>
      </c>
      <c r="C53" s="104">
        <v>41120</v>
      </c>
      <c r="D53" s="104">
        <v>0</v>
      </c>
      <c r="E53" s="104">
        <v>0</v>
      </c>
      <c r="F53" s="104">
        <v>1</v>
      </c>
      <c r="G53" s="104"/>
      <c r="H53" s="104">
        <v>2</v>
      </c>
      <c r="I53" s="104"/>
      <c r="J53" s="104"/>
      <c r="K53" s="105"/>
    </row>
    <row r="54" spans="1:11">
      <c r="A54" s="103">
        <v>14</v>
      </c>
      <c r="B54" s="104" t="s">
        <v>424</v>
      </c>
      <c r="C54" s="104">
        <v>41112</v>
      </c>
      <c r="D54" s="104">
        <v>0</v>
      </c>
      <c r="E54" s="104">
        <v>0</v>
      </c>
      <c r="F54" s="104">
        <v>1</v>
      </c>
      <c r="G54" s="104"/>
      <c r="H54" s="104">
        <v>2</v>
      </c>
      <c r="I54" s="104"/>
      <c r="J54" s="104"/>
      <c r="K54" s="105"/>
    </row>
    <row r="55" spans="1:11">
      <c r="A55" s="103">
        <v>15</v>
      </c>
      <c r="B55" s="104" t="s">
        <v>425</v>
      </c>
      <c r="C55" s="104">
        <v>41123</v>
      </c>
      <c r="D55" s="104">
        <v>0</v>
      </c>
      <c r="E55" s="104">
        <v>0</v>
      </c>
      <c r="F55" s="104">
        <v>1</v>
      </c>
      <c r="G55" s="104"/>
      <c r="H55" s="104">
        <v>2</v>
      </c>
      <c r="I55" s="104"/>
      <c r="J55" s="104"/>
      <c r="K55" s="105"/>
    </row>
    <row r="56" spans="1:11">
      <c r="A56" s="103">
        <v>16</v>
      </c>
      <c r="B56" s="104" t="s">
        <v>426</v>
      </c>
      <c r="C56" s="104">
        <v>41121</v>
      </c>
      <c r="D56" s="104">
        <v>0</v>
      </c>
      <c r="E56" s="104">
        <v>0</v>
      </c>
      <c r="F56" s="104">
        <v>1</v>
      </c>
      <c r="G56" s="104"/>
      <c r="H56" s="104">
        <v>2</v>
      </c>
      <c r="I56" s="104"/>
      <c r="J56" s="104"/>
      <c r="K56" s="105"/>
    </row>
    <row r="57" spans="1:11">
      <c r="A57" s="103">
        <v>17</v>
      </c>
      <c r="B57" s="104" t="s">
        <v>427</v>
      </c>
      <c r="C57" s="104">
        <v>41124</v>
      </c>
      <c r="D57" s="104">
        <v>0</v>
      </c>
      <c r="E57" s="104">
        <v>0</v>
      </c>
      <c r="F57" s="104">
        <v>1</v>
      </c>
      <c r="G57" s="104"/>
      <c r="H57" s="104">
        <v>2</v>
      </c>
      <c r="I57" s="104"/>
      <c r="J57" s="104"/>
      <c r="K57" s="105"/>
    </row>
    <row r="58" spans="1:11">
      <c r="A58" s="103">
        <v>18</v>
      </c>
      <c r="B58" s="104" t="s">
        <v>429</v>
      </c>
      <c r="C58" s="104">
        <v>41238</v>
      </c>
      <c r="D58" s="104">
        <v>0</v>
      </c>
      <c r="E58" s="104">
        <v>0</v>
      </c>
      <c r="F58" s="104">
        <v>1</v>
      </c>
      <c r="G58" s="104"/>
      <c r="H58" s="104">
        <v>2</v>
      </c>
      <c r="I58" s="104"/>
      <c r="J58" s="104"/>
      <c r="K58" s="105"/>
    </row>
    <row r="59" spans="1:11">
      <c r="A59" s="103">
        <v>19</v>
      </c>
      <c r="B59" s="104" t="s">
        <v>430</v>
      </c>
      <c r="C59" s="104">
        <v>41200</v>
      </c>
      <c r="D59" s="104">
        <v>0</v>
      </c>
      <c r="E59" s="104">
        <v>0</v>
      </c>
      <c r="F59" s="104">
        <v>1</v>
      </c>
      <c r="G59" s="104"/>
      <c r="H59" s="104">
        <v>2</v>
      </c>
      <c r="I59" s="104"/>
      <c r="J59" s="104"/>
      <c r="K59" s="105"/>
    </row>
    <row r="60" spans="1:11">
      <c r="A60" s="103">
        <v>20</v>
      </c>
      <c r="B60" s="104" t="s">
        <v>431</v>
      </c>
      <c r="C60" s="104">
        <v>41115</v>
      </c>
      <c r="D60" s="104">
        <v>0</v>
      </c>
      <c r="E60" s="104">
        <v>0</v>
      </c>
      <c r="F60" s="104">
        <v>1</v>
      </c>
      <c r="G60" s="104"/>
      <c r="H60" s="104">
        <v>2</v>
      </c>
      <c r="I60" s="104"/>
      <c r="J60" s="104"/>
      <c r="K60" s="105"/>
    </row>
    <row r="61" spans="1:11">
      <c r="A61" s="103">
        <v>21</v>
      </c>
      <c r="B61" s="104" t="s">
        <v>432</v>
      </c>
      <c r="C61" s="104">
        <v>41193</v>
      </c>
      <c r="D61" s="104">
        <v>0</v>
      </c>
      <c r="E61" s="104">
        <v>0</v>
      </c>
      <c r="F61" s="104">
        <v>1</v>
      </c>
      <c r="G61" s="104"/>
      <c r="H61" s="104">
        <v>2</v>
      </c>
      <c r="I61" s="104"/>
      <c r="J61" s="104"/>
      <c r="K61" s="105"/>
    </row>
    <row r="62" spans="1:11">
      <c r="A62" s="103">
        <v>22</v>
      </c>
      <c r="B62" s="104" t="s">
        <v>433</v>
      </c>
      <c r="C62" s="104">
        <v>41114</v>
      </c>
      <c r="D62" s="104">
        <v>0</v>
      </c>
      <c r="E62" s="104">
        <v>0</v>
      </c>
      <c r="F62" s="104">
        <v>1</v>
      </c>
      <c r="G62" s="104"/>
      <c r="H62" s="104">
        <v>2</v>
      </c>
      <c r="I62" s="104"/>
      <c r="J62" s="104"/>
      <c r="K62" s="105"/>
    </row>
    <row r="63" spans="1:11" ht="13.5" thickBot="1">
      <c r="A63" s="106">
        <v>23</v>
      </c>
      <c r="B63" s="107" t="s">
        <v>434</v>
      </c>
      <c r="C63" s="107">
        <v>41198</v>
      </c>
      <c r="D63" s="107">
        <v>0</v>
      </c>
      <c r="E63" s="107">
        <v>0</v>
      </c>
      <c r="F63" s="107">
        <v>1</v>
      </c>
      <c r="G63" s="107"/>
      <c r="H63" s="107">
        <v>2</v>
      </c>
      <c r="I63" s="107"/>
      <c r="J63" s="107"/>
      <c r="K63" s="108"/>
    </row>
  </sheetData>
  <mergeCells count="2">
    <mergeCell ref="A3:B3"/>
    <mergeCell ref="A38:B38"/>
  </mergeCells>
  <phoneticPr fontId="22"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A1:F21"/>
  <sheetViews>
    <sheetView tabSelected="1" workbookViewId="0">
      <selection activeCell="D37" sqref="D37"/>
    </sheetView>
  </sheetViews>
  <sheetFormatPr defaultRowHeight="12.75"/>
  <cols>
    <col min="1" max="1" width="38.85546875" style="92" customWidth="1"/>
    <col min="2" max="3" width="11" style="92" customWidth="1"/>
    <col min="4" max="4" width="11.42578125" style="92" customWidth="1"/>
    <col min="5" max="5" width="11" style="92" customWidth="1"/>
    <col min="6" max="6" width="10.42578125" style="92" customWidth="1"/>
    <col min="7" max="16384" width="9.140625" style="92"/>
  </cols>
  <sheetData>
    <row r="1" spans="1:6" ht="15.75">
      <c r="A1" s="91" t="s">
        <v>448</v>
      </c>
      <c r="C1" s="93"/>
    </row>
    <row r="3" spans="1:6">
      <c r="A3" s="110" t="s">
        <v>436</v>
      </c>
      <c r="B3" s="110"/>
      <c r="C3" s="110"/>
      <c r="D3" s="110"/>
    </row>
    <row r="4" spans="1:6" ht="13.5" thickBot="1"/>
    <row r="5" spans="1:6" ht="13.5" thickBot="1">
      <c r="A5" s="111"/>
      <c r="B5" s="112" t="s">
        <v>58</v>
      </c>
      <c r="C5" s="113" t="s">
        <v>38</v>
      </c>
      <c r="D5" s="113" t="s">
        <v>26</v>
      </c>
      <c r="E5" s="113" t="s">
        <v>27</v>
      </c>
      <c r="F5" s="114" t="s">
        <v>28</v>
      </c>
    </row>
    <row r="6" spans="1:6">
      <c r="A6" s="115" t="s">
        <v>449</v>
      </c>
      <c r="B6" s="116"/>
      <c r="C6" s="117"/>
      <c r="D6" s="117"/>
      <c r="E6" s="117"/>
      <c r="F6" s="118"/>
    </row>
    <row r="7" spans="1:6">
      <c r="A7" s="119" t="s">
        <v>450</v>
      </c>
      <c r="B7" s="120"/>
      <c r="C7" s="104"/>
      <c r="D7" s="104"/>
      <c r="E7" s="104"/>
      <c r="F7" s="105"/>
    </row>
    <row r="8" spans="1:6">
      <c r="A8" s="119" t="s">
        <v>451</v>
      </c>
      <c r="B8" s="120"/>
      <c r="C8" s="104"/>
      <c r="D8" s="104"/>
      <c r="E8" s="104"/>
      <c r="F8" s="105"/>
    </row>
    <row r="9" spans="1:6">
      <c r="A9" s="119" t="s">
        <v>452</v>
      </c>
      <c r="B9" s="120"/>
      <c r="C9" s="104"/>
      <c r="D9" s="104"/>
      <c r="E9" s="104"/>
      <c r="F9" s="105"/>
    </row>
    <row r="10" spans="1:6">
      <c r="A10" s="119" t="s">
        <v>453</v>
      </c>
      <c r="B10" s="120">
        <v>145</v>
      </c>
      <c r="C10" s="104">
        <v>152</v>
      </c>
      <c r="D10" s="104">
        <v>186</v>
      </c>
      <c r="E10" s="104">
        <v>151</v>
      </c>
      <c r="F10" s="105">
        <v>128</v>
      </c>
    </row>
    <row r="11" spans="1:6" ht="13.5" thickBot="1">
      <c r="A11" s="121" t="s">
        <v>454</v>
      </c>
      <c r="B11" s="122">
        <v>56</v>
      </c>
      <c r="C11" s="107">
        <v>78</v>
      </c>
      <c r="D11" s="107">
        <v>37</v>
      </c>
      <c r="E11" s="107">
        <v>45</v>
      </c>
      <c r="F11" s="108">
        <v>46</v>
      </c>
    </row>
    <row r="13" spans="1:6">
      <c r="A13" s="110" t="s">
        <v>444</v>
      </c>
      <c r="B13" s="110"/>
      <c r="C13" s="110"/>
      <c r="D13" s="110"/>
    </row>
    <row r="14" spans="1:6" ht="13.5" thickBot="1"/>
    <row r="15" spans="1:6" ht="13.5" thickBot="1">
      <c r="A15" s="111"/>
      <c r="B15" s="112" t="s">
        <v>58</v>
      </c>
      <c r="C15" s="113" t="s">
        <v>38</v>
      </c>
      <c r="D15" s="113" t="s">
        <v>26</v>
      </c>
      <c r="E15" s="113" t="s">
        <v>27</v>
      </c>
      <c r="F15" s="114" t="s">
        <v>28</v>
      </c>
    </row>
    <row r="16" spans="1:6">
      <c r="A16" s="115" t="s">
        <v>449</v>
      </c>
      <c r="B16" s="116"/>
      <c r="C16" s="117"/>
      <c r="D16" s="117"/>
      <c r="E16" s="117"/>
      <c r="F16" s="118"/>
    </row>
    <row r="17" spans="1:6">
      <c r="A17" s="119" t="s">
        <v>450</v>
      </c>
      <c r="B17" s="120"/>
      <c r="C17" s="104"/>
      <c r="D17" s="104"/>
      <c r="E17" s="104"/>
      <c r="F17" s="105"/>
    </row>
    <row r="18" spans="1:6">
      <c r="A18" s="119" t="s">
        <v>451</v>
      </c>
      <c r="B18" s="120"/>
      <c r="C18" s="104"/>
      <c r="D18" s="104"/>
      <c r="E18" s="104"/>
      <c r="F18" s="105"/>
    </row>
    <row r="19" spans="1:6">
      <c r="A19" s="119" t="s">
        <v>452</v>
      </c>
      <c r="B19" s="120"/>
      <c r="C19" s="104"/>
      <c r="D19" s="104"/>
      <c r="E19" s="104"/>
      <c r="F19" s="105"/>
    </row>
    <row r="20" spans="1:6">
      <c r="A20" s="119" t="s">
        <v>453</v>
      </c>
      <c r="B20" s="120">
        <v>48</v>
      </c>
      <c r="C20" s="104">
        <v>27</v>
      </c>
      <c r="D20" s="104">
        <v>73</v>
      </c>
      <c r="E20" s="104">
        <v>81</v>
      </c>
      <c r="F20" s="105">
        <v>80</v>
      </c>
    </row>
    <row r="21" spans="1:6" ht="13.5" thickBot="1">
      <c r="A21" s="121" t="s">
        <v>454</v>
      </c>
      <c r="B21" s="122">
        <v>15</v>
      </c>
      <c r="C21" s="107">
        <v>46</v>
      </c>
      <c r="D21" s="107">
        <v>44</v>
      </c>
      <c r="E21" s="107">
        <v>31</v>
      </c>
      <c r="F21" s="108">
        <v>35</v>
      </c>
    </row>
  </sheetData>
  <phoneticPr fontId="22"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A1:K21"/>
  <sheetViews>
    <sheetView workbookViewId="0">
      <selection activeCell="O15" sqref="O15"/>
    </sheetView>
  </sheetViews>
  <sheetFormatPr defaultRowHeight="12.75"/>
  <cols>
    <col min="1" max="1" width="17.42578125" style="92" customWidth="1"/>
    <col min="2" max="2" width="16.7109375" style="92" customWidth="1"/>
    <col min="3" max="3" width="6.42578125" style="92" customWidth="1"/>
    <col min="4" max="4" width="8.28515625" style="92" customWidth="1"/>
    <col min="5" max="5" width="6.140625" style="92" customWidth="1"/>
    <col min="6" max="6" width="8.28515625" style="92" customWidth="1"/>
    <col min="7" max="7" width="7.5703125" style="92" customWidth="1"/>
    <col min="8" max="8" width="8.140625" style="92" customWidth="1"/>
    <col min="9" max="9" width="7.7109375" style="92" customWidth="1"/>
    <col min="10" max="10" width="7.85546875" style="92" customWidth="1"/>
    <col min="11" max="11" width="21" style="92" customWidth="1"/>
    <col min="12" max="16384" width="9.140625" style="92"/>
  </cols>
  <sheetData>
    <row r="1" spans="1:11" ht="15.75">
      <c r="A1" s="91" t="s">
        <v>455</v>
      </c>
      <c r="D1" s="93"/>
      <c r="E1" s="93"/>
    </row>
    <row r="3" spans="1:11">
      <c r="A3" s="110" t="s">
        <v>436</v>
      </c>
      <c r="B3" s="110"/>
      <c r="C3" s="110"/>
      <c r="D3" s="110"/>
      <c r="E3" s="110"/>
      <c r="F3" s="110"/>
      <c r="G3" s="110"/>
    </row>
    <row r="4" spans="1:11" ht="13.5" thickBot="1"/>
    <row r="5" spans="1:11" ht="24.75" customHeight="1">
      <c r="A5" s="256" t="s">
        <v>65</v>
      </c>
      <c r="B5" s="254" t="s">
        <v>456</v>
      </c>
      <c r="C5" s="263" t="s">
        <v>62</v>
      </c>
      <c r="D5" s="263"/>
      <c r="E5" s="263"/>
      <c r="F5" s="263"/>
      <c r="G5" s="263"/>
      <c r="H5" s="263"/>
      <c r="I5" s="263"/>
      <c r="J5" s="263"/>
      <c r="K5" s="258" t="s">
        <v>457</v>
      </c>
    </row>
    <row r="6" spans="1:11" ht="13.5" thickBot="1">
      <c r="A6" s="257"/>
      <c r="B6" s="255"/>
      <c r="C6" s="260" t="s">
        <v>66</v>
      </c>
      <c r="D6" s="261"/>
      <c r="E6" s="261" t="s">
        <v>67</v>
      </c>
      <c r="F6" s="261"/>
      <c r="G6" s="261" t="s">
        <v>68</v>
      </c>
      <c r="H6" s="261"/>
      <c r="I6" s="261" t="s">
        <v>69</v>
      </c>
      <c r="J6" s="262"/>
      <c r="K6" s="259"/>
    </row>
    <row r="7" spans="1:11">
      <c r="A7" s="141" t="s">
        <v>27</v>
      </c>
      <c r="B7" s="142">
        <f>C7+E7+G7+I7</f>
        <v>45</v>
      </c>
      <c r="C7" s="143">
        <v>0</v>
      </c>
      <c r="D7" s="144">
        <f>C7/B7</f>
        <v>0</v>
      </c>
      <c r="E7" s="143">
        <v>0</v>
      </c>
      <c r="F7" s="144">
        <f>E7/B7</f>
        <v>0</v>
      </c>
      <c r="G7" s="143">
        <v>1</v>
      </c>
      <c r="H7" s="144">
        <f>G7/B7</f>
        <v>2.2222222222222223E-2</v>
      </c>
      <c r="I7" s="143">
        <v>44</v>
      </c>
      <c r="J7" s="144">
        <f>I7/B7</f>
        <v>0.97777777777777775</v>
      </c>
      <c r="K7" s="123">
        <v>9.31</v>
      </c>
    </row>
    <row r="8" spans="1:11">
      <c r="A8" s="145" t="s">
        <v>26</v>
      </c>
      <c r="B8" s="140">
        <f>C8+E8+G8+I8</f>
        <v>37</v>
      </c>
      <c r="C8" s="125">
        <v>0</v>
      </c>
      <c r="D8" s="124">
        <f>C8/B8</f>
        <v>0</v>
      </c>
      <c r="E8" s="125">
        <v>0</v>
      </c>
      <c r="F8" s="124">
        <f>E8/B8</f>
        <v>0</v>
      </c>
      <c r="G8" s="125">
        <v>7</v>
      </c>
      <c r="H8" s="124">
        <f>G8/B8</f>
        <v>0.1891891891891892</v>
      </c>
      <c r="I8" s="125">
        <v>30</v>
      </c>
      <c r="J8" s="124">
        <f>I8/B8</f>
        <v>0.81081081081081086</v>
      </c>
      <c r="K8" s="126">
        <v>8.9700000000000006</v>
      </c>
    </row>
    <row r="9" spans="1:11">
      <c r="A9" s="145" t="s">
        <v>38</v>
      </c>
      <c r="B9" s="140">
        <f>C9+E9+G9+I9</f>
        <v>78</v>
      </c>
      <c r="C9" s="125">
        <v>0</v>
      </c>
      <c r="D9" s="124">
        <f>C9/B9</f>
        <v>0</v>
      </c>
      <c r="E9" s="125">
        <v>0</v>
      </c>
      <c r="F9" s="124">
        <f>E9/B9</f>
        <v>0</v>
      </c>
      <c r="G9" s="125">
        <v>4</v>
      </c>
      <c r="H9" s="124">
        <f>G9/B9</f>
        <v>5.128205128205128E-2</v>
      </c>
      <c r="I9" s="125">
        <v>74</v>
      </c>
      <c r="J9" s="124">
        <f>I9/B9</f>
        <v>0.94871794871794868</v>
      </c>
      <c r="K9" s="126">
        <v>9.1999999999999993</v>
      </c>
    </row>
    <row r="10" spans="1:11">
      <c r="A10" s="146" t="s">
        <v>58</v>
      </c>
      <c r="B10" s="140">
        <f>C10+E10+G10+I10</f>
        <v>56</v>
      </c>
      <c r="C10" s="104">
        <v>0</v>
      </c>
      <c r="D10" s="124">
        <f>C10/B10</f>
        <v>0</v>
      </c>
      <c r="E10" s="104">
        <v>0</v>
      </c>
      <c r="F10" s="124">
        <f>E10/B10</f>
        <v>0</v>
      </c>
      <c r="G10" s="104">
        <v>2</v>
      </c>
      <c r="H10" s="124">
        <f>G10/B10</f>
        <v>3.5714285714285712E-2</v>
      </c>
      <c r="I10" s="104">
        <v>54</v>
      </c>
      <c r="J10" s="124">
        <f>I10/B10</f>
        <v>0.9642857142857143</v>
      </c>
      <c r="K10" s="147">
        <v>9.32</v>
      </c>
    </row>
    <row r="11" spans="1:11" ht="13.5" thickBot="1">
      <c r="A11" s="148"/>
      <c r="B11" s="149" t="s">
        <v>34</v>
      </c>
      <c r="C11" s="150">
        <f>SUM(C7:C10)</f>
        <v>0</v>
      </c>
      <c r="D11" s="127"/>
      <c r="E11" s="150">
        <f>SUM(E7:E10)</f>
        <v>0</v>
      </c>
      <c r="F11" s="127"/>
      <c r="G11" s="150">
        <f>SUM(G7:G10)</f>
        <v>14</v>
      </c>
      <c r="H11" s="127"/>
      <c r="I11" s="150">
        <f>SUM(I7:I10)</f>
        <v>202</v>
      </c>
      <c r="J11" s="127"/>
      <c r="K11" s="151"/>
    </row>
    <row r="13" spans="1:11">
      <c r="A13" s="110" t="s">
        <v>444</v>
      </c>
      <c r="B13" s="110"/>
      <c r="C13" s="110"/>
      <c r="D13" s="110"/>
      <c r="E13" s="110"/>
      <c r="F13" s="110"/>
      <c r="G13" s="110"/>
    </row>
    <row r="14" spans="1:11" ht="13.5" thickBot="1"/>
    <row r="15" spans="1:11">
      <c r="A15" s="256" t="s">
        <v>65</v>
      </c>
      <c r="B15" s="254" t="s">
        <v>456</v>
      </c>
      <c r="C15" s="263" t="s">
        <v>62</v>
      </c>
      <c r="D15" s="263"/>
      <c r="E15" s="263"/>
      <c r="F15" s="263"/>
      <c r="G15" s="263"/>
      <c r="H15" s="263"/>
      <c r="I15" s="263"/>
      <c r="J15" s="263"/>
      <c r="K15" s="258" t="s">
        <v>457</v>
      </c>
    </row>
    <row r="16" spans="1:11" ht="13.5" thickBot="1">
      <c r="A16" s="257"/>
      <c r="B16" s="255"/>
      <c r="C16" s="260" t="s">
        <v>66</v>
      </c>
      <c r="D16" s="261"/>
      <c r="E16" s="261" t="s">
        <v>67</v>
      </c>
      <c r="F16" s="261"/>
      <c r="G16" s="261" t="s">
        <v>68</v>
      </c>
      <c r="H16" s="261"/>
      <c r="I16" s="261" t="s">
        <v>69</v>
      </c>
      <c r="J16" s="262"/>
      <c r="K16" s="259"/>
    </row>
    <row r="17" spans="1:11">
      <c r="A17" s="141" t="s">
        <v>27</v>
      </c>
      <c r="B17" s="142">
        <f>C17+E17+G17+I17</f>
        <v>31</v>
      </c>
      <c r="C17" s="143">
        <v>0</v>
      </c>
      <c r="D17" s="144">
        <f>C17/B17</f>
        <v>0</v>
      </c>
      <c r="E17" s="143">
        <v>1</v>
      </c>
      <c r="F17" s="144">
        <f>E17/B17</f>
        <v>3.2258064516129031E-2</v>
      </c>
      <c r="G17" s="143">
        <v>14</v>
      </c>
      <c r="H17" s="144">
        <f>G17/B17</f>
        <v>0.45161290322580644</v>
      </c>
      <c r="I17" s="143">
        <v>16</v>
      </c>
      <c r="J17" s="144">
        <f>I17/B17</f>
        <v>0.5161290322580645</v>
      </c>
      <c r="K17" s="123">
        <v>8.43</v>
      </c>
    </row>
    <row r="18" spans="1:11">
      <c r="A18" s="145" t="s">
        <v>26</v>
      </c>
      <c r="B18" s="140">
        <f>C18+E18+G18+I18</f>
        <v>44</v>
      </c>
      <c r="C18" s="125">
        <v>0</v>
      </c>
      <c r="D18" s="124">
        <f>C18/B18</f>
        <v>0</v>
      </c>
      <c r="E18" s="125">
        <v>1</v>
      </c>
      <c r="F18" s="124">
        <f>E18/B18</f>
        <v>2.2727272727272728E-2</v>
      </c>
      <c r="G18" s="125">
        <v>21</v>
      </c>
      <c r="H18" s="124">
        <f>G18/B18</f>
        <v>0.47727272727272729</v>
      </c>
      <c r="I18" s="125">
        <v>22</v>
      </c>
      <c r="J18" s="124">
        <f>I18/B18</f>
        <v>0.5</v>
      </c>
      <c r="K18" s="126">
        <v>8.44</v>
      </c>
    </row>
    <row r="19" spans="1:11">
      <c r="A19" s="145" t="s">
        <v>38</v>
      </c>
      <c r="B19" s="140">
        <f>C19+E19+G19+I19</f>
        <v>46</v>
      </c>
      <c r="C19" s="125">
        <v>0</v>
      </c>
      <c r="D19" s="124">
        <f>C19/B19</f>
        <v>0</v>
      </c>
      <c r="E19" s="125">
        <v>1</v>
      </c>
      <c r="F19" s="124">
        <f>E19/B19</f>
        <v>2.1739130434782608E-2</v>
      </c>
      <c r="G19" s="125">
        <v>22</v>
      </c>
      <c r="H19" s="124">
        <f>G19/B19</f>
        <v>0.47826086956521741</v>
      </c>
      <c r="I19" s="125">
        <v>23</v>
      </c>
      <c r="J19" s="124">
        <f>I19/B19</f>
        <v>0.5</v>
      </c>
      <c r="K19" s="126">
        <v>8.33</v>
      </c>
    </row>
    <row r="20" spans="1:11">
      <c r="A20" s="145" t="s">
        <v>58</v>
      </c>
      <c r="B20" s="140">
        <f>C20+E20+G20+I20</f>
        <v>15</v>
      </c>
      <c r="C20" s="125">
        <v>0</v>
      </c>
      <c r="D20" s="124">
        <f>C20/B20</f>
        <v>0</v>
      </c>
      <c r="E20" s="125">
        <v>0</v>
      </c>
      <c r="F20" s="124">
        <f>E20/B20</f>
        <v>0</v>
      </c>
      <c r="G20" s="125">
        <v>6</v>
      </c>
      <c r="H20" s="124">
        <f>G20/B20</f>
        <v>0.4</v>
      </c>
      <c r="I20" s="125">
        <v>9</v>
      </c>
      <c r="J20" s="124">
        <f>I20/B20</f>
        <v>0.6</v>
      </c>
      <c r="K20" s="126">
        <v>8.56</v>
      </c>
    </row>
    <row r="21" spans="1:11" ht="13.5" thickBot="1">
      <c r="A21" s="148"/>
      <c r="B21" s="149" t="s">
        <v>34</v>
      </c>
      <c r="C21" s="150">
        <f>SUM(C17:C20)</f>
        <v>0</v>
      </c>
      <c r="D21" s="127"/>
      <c r="E21" s="150">
        <f>SUM(E17:E20)</f>
        <v>3</v>
      </c>
      <c r="F21" s="127"/>
      <c r="G21" s="150">
        <f>SUM(G17:G20)</f>
        <v>63</v>
      </c>
      <c r="H21" s="127"/>
      <c r="I21" s="150">
        <f>SUM(I17:I20)</f>
        <v>70</v>
      </c>
      <c r="J21" s="127"/>
      <c r="K21" s="151"/>
    </row>
  </sheetData>
  <mergeCells count="16">
    <mergeCell ref="A15:A16"/>
    <mergeCell ref="B15:B16"/>
    <mergeCell ref="C15:J15"/>
    <mergeCell ref="K15:K16"/>
    <mergeCell ref="C16:D16"/>
    <mergeCell ref="E16:F16"/>
    <mergeCell ref="G16:H16"/>
    <mergeCell ref="I16:J16"/>
    <mergeCell ref="B5:B6"/>
    <mergeCell ref="A5:A6"/>
    <mergeCell ref="K5:K6"/>
    <mergeCell ref="C6:D6"/>
    <mergeCell ref="E6:F6"/>
    <mergeCell ref="G6:H6"/>
    <mergeCell ref="I6:J6"/>
    <mergeCell ref="C5:J5"/>
  </mergeCells>
  <phoneticPr fontId="2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12</vt:i4>
      </vt:variant>
      <vt:variant>
        <vt:lpstr>Περιοχές με ονόματα</vt:lpstr>
      </vt:variant>
      <vt:variant>
        <vt:i4>18</vt:i4>
      </vt:variant>
    </vt:vector>
  </HeadingPairs>
  <TitlesOfParts>
    <vt:vector size="30" baseType="lpstr">
      <vt:lpstr>ΣΕΛ.1</vt:lpstr>
      <vt:lpstr>ΣΕΛ.2</vt:lpstr>
      <vt:lpstr>ΣΕΛ.3</vt:lpstr>
      <vt:lpstr>ΣΕΛ. 4</vt:lpstr>
      <vt:lpstr>ΣΕΛ.5</vt:lpstr>
      <vt:lpstr>ΣΕΛ. 6</vt:lpstr>
      <vt:lpstr>ΣΕΛ. 7</vt:lpstr>
      <vt:lpstr>ΣΕΛ. 8</vt:lpstr>
      <vt:lpstr>ΣΕΛ. 9</vt:lpstr>
      <vt:lpstr>ΣΕΛ. 10</vt:lpstr>
      <vt:lpstr>ΣΕΛ. 15</vt:lpstr>
      <vt:lpstr>Sheet1</vt:lpstr>
      <vt:lpstr>'ΣΕΛ. 6'!_ftn1</vt:lpstr>
      <vt:lpstr>ΣΕΛ.1!_ftn1</vt:lpstr>
      <vt:lpstr>'ΣΕΛ. 6'!_ftn2</vt:lpstr>
      <vt:lpstr>ΣΕΛ.1!_ftn2</vt:lpstr>
      <vt:lpstr>'ΣΕΛ. 6'!_ftn3</vt:lpstr>
      <vt:lpstr>ΣΕΛ.1!_ftn3</vt:lpstr>
      <vt:lpstr>'ΣΕΛ. 6'!_ftn4</vt:lpstr>
      <vt:lpstr>ΣΕΛ.1!_ftn4</vt:lpstr>
      <vt:lpstr>'ΣΕΛ. 6'!_ftn5</vt:lpstr>
      <vt:lpstr>ΣΕΛ.1!_ftn5</vt:lpstr>
      <vt:lpstr>ΣΕΛ.1!_ftn6</vt:lpstr>
      <vt:lpstr>ΣΕΛ.1!_ftnref1</vt:lpstr>
      <vt:lpstr>ΣΕΛ.1!_ftnref2</vt:lpstr>
      <vt:lpstr>'ΣΕΛ. 6'!_ftnref3</vt:lpstr>
      <vt:lpstr>ΣΕΛ.1!_ftnref3</vt:lpstr>
      <vt:lpstr>ΣΕΛ.1!_ftnref4</vt:lpstr>
      <vt:lpstr>ΣΕΛ.1!_ftnref5</vt:lpstr>
      <vt:lpstr>ΣΕΛ.1!_ftnref6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Thodoris</cp:lastModifiedBy>
  <dcterms:created xsi:type="dcterms:W3CDTF">2010-09-13T09:35:03Z</dcterms:created>
  <dcterms:modified xsi:type="dcterms:W3CDTF">2014-12-15T10:17:53Z</dcterms:modified>
</cp:coreProperties>
</file>