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2.xlsx" sheetId="1" r:id="rId1"/>
  </sheets>
  <definedNames>
    <definedName name="_xlnm._FilterDatabase" localSheetId="0" hidden="1">SMOTE_Aug_cc42.xlsx!$A$1:$AN$43</definedName>
  </definedNames>
  <calcPr calcId="145621"/>
</workbook>
</file>

<file path=xl/calcChain.xml><?xml version="1.0" encoding="utf-8"?>
<calcChain xmlns="http://schemas.openxmlformats.org/spreadsheetml/2006/main">
  <c r="AI24" i="1" l="1"/>
  <c r="AJ24" i="1"/>
  <c r="AI25" i="1"/>
  <c r="AJ25" i="1"/>
  <c r="AB42" i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G28" i="1" s="1"/>
  <c r="AA28" i="1"/>
  <c r="Z28" i="1"/>
  <c r="AE28" i="1" s="1"/>
  <c r="Y28" i="1"/>
  <c r="X28" i="1"/>
  <c r="AH28" i="1" s="1"/>
  <c r="AB27" i="1"/>
  <c r="AA27" i="1"/>
  <c r="Z27" i="1"/>
  <c r="Y27" i="1"/>
  <c r="AE27" i="1" s="1"/>
  <c r="X27" i="1"/>
  <c r="AB26" i="1"/>
  <c r="AA26" i="1"/>
  <c r="Z26" i="1"/>
  <c r="Y26" i="1"/>
  <c r="X26" i="1"/>
  <c r="AC26" i="1" s="1"/>
  <c r="AB25" i="1"/>
  <c r="AA25" i="1"/>
  <c r="Z25" i="1"/>
  <c r="AE25" i="1" s="1"/>
  <c r="Y25" i="1"/>
  <c r="AD25" i="1" s="1"/>
  <c r="X25" i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A10" i="1"/>
  <c r="Z10" i="1"/>
  <c r="Y10" i="1"/>
  <c r="X10" i="1"/>
  <c r="AB9" i="1"/>
  <c r="AA9" i="1"/>
  <c r="Z9" i="1"/>
  <c r="Y9" i="1"/>
  <c r="AD9" i="1" s="1"/>
  <c r="X9" i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G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F2" i="1" s="1"/>
  <c r="AI3" i="1" l="1"/>
  <c r="AJ3" i="1" s="1"/>
  <c r="AI5" i="1"/>
  <c r="AJ5" i="1" s="1"/>
  <c r="AI7" i="1"/>
  <c r="AJ7" i="1" s="1"/>
  <c r="AJ4" i="1"/>
  <c r="AI4" i="1"/>
  <c r="AJ6" i="1"/>
  <c r="AI6" i="1"/>
  <c r="AJ8" i="1"/>
  <c r="AI8" i="1"/>
  <c r="AD2" i="1"/>
  <c r="AH2" i="1"/>
  <c r="AE3" i="1"/>
  <c r="AC2" i="1"/>
  <c r="AD3" i="1"/>
  <c r="AC4" i="1"/>
  <c r="AD5" i="1"/>
  <c r="AC6" i="1"/>
  <c r="AD7" i="1"/>
  <c r="AC8" i="1"/>
  <c r="AH9" i="1"/>
  <c r="AE9" i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C3" i="1"/>
  <c r="AD4" i="1"/>
  <c r="AF4" i="1"/>
  <c r="AC5" i="1"/>
  <c r="AE5" i="1"/>
  <c r="AD6" i="1"/>
  <c r="AF6" i="1"/>
  <c r="AC7" i="1"/>
  <c r="AE7" i="1"/>
  <c r="AD8" i="1"/>
  <c r="AF8" i="1"/>
  <c r="AF9" i="1"/>
  <c r="AC9" i="1"/>
  <c r="AG9" i="1"/>
  <c r="AH10" i="1"/>
  <c r="AF10" i="1"/>
  <c r="AD10" i="1"/>
  <c r="AC10" i="1"/>
  <c r="AE10" i="1"/>
  <c r="AG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H25" i="1"/>
  <c r="AE26" i="1"/>
  <c r="AG26" i="1"/>
  <c r="AF26" i="1"/>
  <c r="AH27" i="1"/>
  <c r="AI29" i="1"/>
  <c r="AJ29" i="1"/>
  <c r="AI31" i="1"/>
  <c r="AJ31" i="1"/>
  <c r="AI33" i="1"/>
  <c r="AJ33" i="1"/>
  <c r="AI35" i="1"/>
  <c r="AJ35" i="1"/>
  <c r="AI37" i="1"/>
  <c r="AJ37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F25" i="1"/>
  <c r="AC25" i="1"/>
  <c r="AG25" i="1"/>
  <c r="AD26" i="1"/>
  <c r="AH26" i="1"/>
  <c r="AG27" i="1"/>
  <c r="AD27" i="1"/>
  <c r="AF27" i="1"/>
  <c r="AC27" i="1"/>
  <c r="AJ28" i="1"/>
  <c r="AI28" i="1"/>
  <c r="AJ30" i="1"/>
  <c r="AI30" i="1"/>
  <c r="AJ32" i="1"/>
  <c r="AI32" i="1"/>
  <c r="AJ34" i="1"/>
  <c r="AI34" i="1"/>
  <c r="AI36" i="1"/>
  <c r="AJ36" i="1" s="1"/>
  <c r="AI38" i="1"/>
  <c r="AJ38" i="1" s="1"/>
  <c r="AI40" i="1"/>
  <c r="AJ40" i="1" s="1"/>
  <c r="AI42" i="1"/>
  <c r="AJ42" i="1" s="1"/>
  <c r="AC28" i="1"/>
  <c r="AD29" i="1"/>
  <c r="AC30" i="1"/>
  <c r="AD31" i="1"/>
  <c r="AC32" i="1"/>
  <c r="AD33" i="1"/>
  <c r="AC34" i="1"/>
  <c r="AD35" i="1"/>
  <c r="AC36" i="1"/>
  <c r="AD37" i="1"/>
  <c r="AC38" i="1"/>
  <c r="AH39" i="1"/>
  <c r="AC40" i="1"/>
  <c r="AH41" i="1"/>
  <c r="AC42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I41" i="1" l="1"/>
  <c r="AJ41" i="1" s="1"/>
  <c r="AI39" i="1"/>
  <c r="AJ39" i="1" s="1"/>
  <c r="AI26" i="1"/>
  <c r="AJ26" i="1" s="1"/>
  <c r="AJ2" i="1"/>
  <c r="AI2" i="1"/>
  <c r="AI27" i="1"/>
  <c r="AJ27" i="1" s="1"/>
  <c r="AJ10" i="1"/>
  <c r="AI10" i="1"/>
  <c r="AJ9" i="1"/>
  <c r="AI9" i="1"/>
  <c r="AM37" i="1" l="1"/>
  <c r="AM35" i="1"/>
  <c r="AM33" i="1"/>
  <c r="AM31" i="1"/>
  <c r="AM29" i="1"/>
  <c r="AM27" i="1"/>
  <c r="AM36" i="1"/>
  <c r="AM34" i="1"/>
  <c r="AM32" i="1"/>
  <c r="AM30" i="1"/>
  <c r="AM28" i="1"/>
  <c r="AM26" i="1"/>
  <c r="AM25" i="1"/>
  <c r="AM23" i="1"/>
  <c r="AM21" i="1"/>
  <c r="AM19" i="1"/>
  <c r="AM17" i="1"/>
  <c r="AM15" i="1"/>
  <c r="AM13" i="1"/>
  <c r="AM11" i="1"/>
  <c r="AM24" i="1"/>
  <c r="AM22" i="1"/>
  <c r="AM20" i="1"/>
  <c r="AM18" i="1"/>
  <c r="AM16" i="1"/>
  <c r="AM14" i="1"/>
  <c r="AM12" i="1"/>
  <c r="AN12" i="1" s="1"/>
  <c r="AN16" i="1" l="1"/>
  <c r="AN14" i="1"/>
  <c r="AN18" i="1"/>
  <c r="AN22" i="1"/>
  <c r="AN11" i="1"/>
  <c r="AN15" i="1"/>
  <c r="AN19" i="1"/>
  <c r="AN23" i="1"/>
  <c r="AN26" i="1"/>
  <c r="AN30" i="1"/>
  <c r="AN34" i="1"/>
  <c r="AN27" i="1"/>
  <c r="AN31" i="1"/>
  <c r="AN35" i="1"/>
  <c r="AN20" i="1"/>
  <c r="AN24" i="1"/>
  <c r="AN13" i="1"/>
  <c r="AN17" i="1"/>
  <c r="AN21" i="1"/>
  <c r="AN25" i="1"/>
  <c r="AN28" i="1"/>
  <c r="AN32" i="1"/>
  <c r="AN36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<sst xmlns="http://schemas.openxmlformats.org/spreadsheetml/2006/main" count="41" uniqueCount="41">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</sst>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42" si="0">IF(C2=0, 1, 0)+IF(E2=0, 1, 0)+IF(G2=0, 1, 0)+IF(I2=0, 1, 0)+IF(K2=0, 1, 0)+IF(M2=0, 1, 0)+IF(O2=0, 1, 0)+IF(Q2=0, 1, 0)+IF(S2=0, 1, 0)+IF(U2=0, 1, 0)</f>
        <v>0</v>
      </c>
      <c r="Y2">
        <f t="shared" ref="Y2:Y42" si="1">IF(C2=1, 1, 0)+IF(E2=1, 1, 0)+IF(G2=1, 1, 0)+IF(I2=1, 1, 0)+IF(K2=1, 1, 0)+IF(M2=1, 1, 0)+IF(O2=1, 1, 0)+IF(Q2=1, 1, 0)+IF(S2=1, 1, 0)+IF(U2=1, 1, 0)</f>
        <v>0</v>
      </c>
      <c r="Z2">
        <f t="shared" ref="Z2:Z42" si="2">IF(C2=2, 1, 0)+IF(E2=2, 1, 0)+IF(G2=2, 1, 0)+IF(I2=2, 1, 0)+IF(K2=2, 1, 0)+IF(M2=2, 1, 0)+IF(O2=2, 1, 0)+IF(Q2=2, 1, 0)+IF(S2=2, 1, 0)+IF(U2=2, 1, 0)</f>
        <v>0</v>
      </c>
      <c r="AA2">
        <f t="shared" ref="AA2:AA42" si="3">IF(C2=3, 1, 0)+IF(E2=3, 1, 0)+IF(G2=3, 1, 0)+IF(I2=3, 1, 0)+IF(K2=3, 1, 0)+IF(M2=3, 1, 0)+IF(O2=3, 1, 0)+IF(Q2=3, 1, 0)+IF(S2=3, 1, 0)+IF(U2=3, 1, 0)</f>
        <v>0</v>
      </c>
      <c r="AB2">
        <f t="shared" ref="AB2:AB42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42" si="7">IF(X3=MAX($X3:$AB3), 1, 0) + IF(Y3=MAX($X3:$AB3), 1, 0) + IF(Z3=MAX($X3:$AB3), 1, 0) + IF(AA3=MAX($X3:$AB3), 1, 0) + IF(AB3=MAX($X3:$AB3), 1, 0)</f>
        <v>1</v>
      </c>
      <c r="AI3" s="4">
        <f t="shared" ref="AI3:AI42" si="8">IF(AH3 = 1, _xlfn.MODE.SNGL(C3,E3,G3,I3,K3,M3,O3,Q3,S3,U3), "Verificar Manualmente")</f>
        <v>4</v>
      </c>
      <c r="AJ3" s="4">
        <f t="shared" ref="AJ3:AJ4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41</v>
      </c>
      <c r="AN12" s="8">
        <f t="shared" ref="AN12:AN37" si="11">AM12/(SUM(AM$11:AM$37))</f>
        <v>1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83366</v>
      </c>
      <c r="B14">
        <v>4</v>
      </c>
      <c r="C14">
        <v>4</v>
      </c>
      <c r="D14">
        <v>1</v>
      </c>
      <c r="E14">
        <v>0</v>
      </c>
      <c r="F14">
        <v>3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0</v>
      </c>
      <c r="N14">
        <v>3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2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8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84690</v>
      </c>
      <c r="B24">
        <v>4</v>
      </c>
      <c r="C24">
        <v>4</v>
      </c>
      <c r="D24">
        <v>1</v>
      </c>
      <c r="E24">
        <v>4</v>
      </c>
      <c r="F24">
        <v>1</v>
      </c>
      <c r="G24">
        <v>0</v>
      </c>
      <c r="H24">
        <v>3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9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ref="AI24:AI25" si="12">IF(AH24 = 1, _xlfn.MODE.SNGL(C24,E24,G24,I24,K24,M24,O24,Q24,S24,U24), "Verificar Manualmente")</f>
        <v>4</v>
      </c>
      <c r="AJ24" s="4">
        <f t="shared" ref="AJ24:AJ25" si="13">IF(AH24 = 1, VLOOKUP(AI24, $AL$2:$AM$6, 2, FALSE), "Verificar Manualmente")</f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12"/>
        <v>4</v>
      </c>
      <c r="AJ25" s="4">
        <f t="shared" si="13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42" si="14">X38=MAX($X38:$AB38)</f>
        <v>0</v>
      </c>
      <c r="AD38" t="b">
        <f t="shared" si="14"/>
        <v>0</v>
      </c>
      <c r="AE38" t="b">
        <f t="shared" si="14"/>
        <v>0</v>
      </c>
      <c r="AF38" t="b">
        <f t="shared" si="14"/>
        <v>0</v>
      </c>
      <c r="AG38" t="b">
        <f t="shared" si="14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</row>
    <row r="39" spans="1:40">
      <c r="A39">
        <v>108654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4"/>
        <v>0</v>
      </c>
      <c r="AD39" t="b">
        <f t="shared" si="14"/>
        <v>0</v>
      </c>
      <c r="AE39" t="b">
        <f t="shared" si="14"/>
        <v>0</v>
      </c>
      <c r="AF39" t="b">
        <f t="shared" si="14"/>
        <v>0</v>
      </c>
      <c r="AG39" t="b">
        <f t="shared" si="14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108803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4"/>
        <v>0</v>
      </c>
      <c r="AD40" t="b">
        <f t="shared" si="14"/>
        <v>0</v>
      </c>
      <c r="AE40" t="b">
        <f t="shared" si="14"/>
        <v>0</v>
      </c>
      <c r="AF40" t="b">
        <f t="shared" si="14"/>
        <v>0</v>
      </c>
      <c r="AG40" t="b">
        <f t="shared" si="14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4"/>
        <v>0</v>
      </c>
      <c r="AD41" t="b">
        <f t="shared" si="14"/>
        <v>0</v>
      </c>
      <c r="AE41" t="b">
        <f t="shared" si="14"/>
        <v>0</v>
      </c>
      <c r="AF41" t="b">
        <f t="shared" si="14"/>
        <v>0</v>
      </c>
      <c r="AG41" t="b">
        <f t="shared" si="14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4"/>
        <v>0</v>
      </c>
      <c r="AD42" t="b">
        <f t="shared" si="14"/>
        <v>0</v>
      </c>
      <c r="AE42" t="b">
        <f t="shared" si="14"/>
        <v>0</v>
      </c>
      <c r="AF42" t="b">
        <f t="shared" si="14"/>
        <v>0</v>
      </c>
      <c r="AG42" t="b">
        <f t="shared" si="14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H43" s="4"/>
      <c r="AI43" s="4"/>
      <c r="AJ43" s="4"/>
    </row>
  </sheetData>
  <autoFilter ref="A1:AN4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2022-08-03T20:15:06Z</dcterms:modified>
</cp:coreProperties>
</file>